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4"/>
  <workbookPr/>
  <mc:AlternateContent xmlns:mc="http://schemas.openxmlformats.org/markup-compatibility/2006">
    <mc:Choice Requires="x15">
      <x15ac:absPath xmlns:x15ac="http://schemas.microsoft.com/office/spreadsheetml/2010/11/ac" url="https://tuenl-my.sharepoint.com/personal/r_j_r_schutte_student_tue_nl/Documents/Studie/HTI + DSAI 2023 - 2024/0HM170 - HTI research project/Projectmap/Data/"/>
    </mc:Choice>
  </mc:AlternateContent>
  <xr:revisionPtr revIDLastSave="2153" documentId="11_F25DC773A252ABDACC10485EF19B6C4A5ADE58EF" xr6:coauthVersionLast="47" xr6:coauthVersionMax="47" xr10:uidLastSave="{AF72C74C-5568-49AE-9CE6-515AEBCBD2FC}"/>
  <bookViews>
    <workbookView xWindow="0" yWindow="880" windowWidth="36000" windowHeight="208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1" l="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3" i="1"/>
  <c r="M2" i="1" s="1"/>
  <c r="K3"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I3" i="1"/>
  <c r="I101" i="1"/>
  <c r="I102" i="1"/>
  <c r="I91" i="1"/>
  <c r="I92" i="1"/>
  <c r="I93" i="1"/>
  <c r="I94" i="1"/>
  <c r="I95" i="1"/>
  <c r="I96" i="1"/>
  <c r="I97" i="1"/>
  <c r="I98" i="1"/>
  <c r="I100" i="1"/>
  <c r="I90" i="1"/>
  <c r="I89" i="1"/>
  <c r="I81"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2" i="1"/>
  <c r="I83" i="1"/>
  <c r="I84" i="1"/>
  <c r="I85" i="1"/>
  <c r="I86" i="1"/>
  <c r="I87" i="1"/>
  <c r="I88" i="1"/>
  <c r="L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tc={7E8A6371-6030-453A-B509-D397E87B8527}</author>
    <author>tc={63959D6D-657F-4A6D-A68B-A68B57BD0195}</author>
    <author>tc={9D228051-B43C-4932-B1F5-87D0F7B7E3DA}</author>
    <author>tc={4FDD5AEA-494A-4EDE-A7C5-EFF30D158579}</author>
    <author>tc={BE97774F-386E-41D6-923B-9BE0BCB19551}</author>
    <author>tc={A163BC61-1D1C-4364-ABEA-350446A6A367}</author>
    <author>tc={B80D7136-AC1A-4297-96E5-45718B66601C}</author>
    <author>tc={947B44B6-FFAE-4A49-BB91-D8F8E58A6C6E}</author>
    <author>tc={DA12D3CE-2226-4A04-A43E-137AE4781520}</author>
    <author>tc={A0BED1EF-1B08-46F5-8FD8-0884D9BBC8C6}</author>
    <author>tc={3C29FC5C-B5F7-4CCD-B082-39118F32310D}</author>
    <author>tc={95E4FF09-6134-4301-801E-4F48DE22CF26}</author>
    <author>tc={F50EA982-5B69-4486-A69E-5273A5F6E544}</author>
    <author>tc={2FA5CC1A-8288-45C4-8016-7769CA4994AD}</author>
    <author>tc={4C9F454A-50C9-4B22-937C-4AD2E5855552}</author>
    <author>tc={06AE67E3-6663-4AC2-9E9B-3BD85F598687}</author>
    <author>tc={7F76995A-8D6D-44E2-8B4F-BF1DC7C09957}</author>
    <author>tc={9FE6DD17-41D2-4FCB-BD62-8B3EDD1A36ED}</author>
    <author>tc={ADEA7721-D3DC-4970-8717-87C2F47DFEFC}</author>
    <author>tc={CB81E270-A824-4569-A1DE-3DBEBF052F77}</author>
    <author>tc={FF80364C-1DB9-4533-A4BB-FF2B86723636}</author>
    <author>tc={F9958BFC-6594-4AB4-B677-D61A7D338149}</author>
    <author>tc={D5DBFA6D-F3EB-4438-92CA-E36F41F2D88E}</author>
    <author>tc={CABDF1B1-528E-45B6-BA03-DC19E59BBDC6}</author>
    <author>tc={ACEE8844-E1FD-4A81-9D1D-672BC1D3FB68}</author>
    <author>tc={A23B9BC1-B427-4FBD-8959-8DFFC6C55E17}</author>
  </authors>
  <commentList>
    <comment ref="B4" authorId="0" shapeId="0" xr:uid="{7E8A6371-6030-453A-B509-D397E87B8527}">
      <text>
        <t>[Threaded comment]
Your version of Excel allows you to read this threaded comment; however, any edits to it will get removed if the file is opened in a newer version of Excel. Learn more: https://go.microsoft.com/fwlink/?linkid=870924
Comment:
    WE THOUGHT 90 "Because of the timing of the study, health center records beyond three months were unavailable. Health center data were available for 86 of the participants in the study (96%)"
Reply:
    Lijkt alleen op dat ze niet worden geexclude hierdoor, staat dat ze er geen health data van hebben maar niet dat ze daardoor eruit worden gelaten. Zie geen duidelijke analyse maar denkdat missing data niet altijd exclusion betekent als ze dat er niet bij zeggen</t>
      </text>
    </comment>
    <comment ref="B39" authorId="1" shapeId="0" xr:uid="{63959D6D-657F-4A6D-A68B-A68B57BD0195}">
      <text>
        <t>[Threaded comment]
Your version of Excel allows you to read this threaded comment; however, any edits to it will get removed if the file is opened in a newer version of Excel. Learn more: https://go.microsoft.com/fwlink/?linkid=870924
Comment:
    89 in two test groups PLUS 26 Control.</t>
      </text>
    </comment>
    <comment ref="B40" authorId="2" shapeId="0" xr:uid="{9D228051-B43C-4932-B1F5-87D0F7B7E3DA}">
      <text>
        <t>[Threaded comment]
Your version of Excel allows you to read this threaded comment; however, any edits to it will get removed if the file is opened in a newer version of Excel. Learn more: https://go.microsoft.com/fwlink/?linkid=870924
Comment:
    Information in image not in text
Reply:
    (Our analysis also initially missed the correct value)</t>
      </text>
    </comment>
    <comment ref="B41" authorId="3" shapeId="0" xr:uid="{4FDD5AEA-494A-4EDE-A7C5-EFF30D158579}">
      <text>
        <t>[Threaded comment]
Your version of Excel allows you to read this threaded comment; however, any edits to it will get removed if the file is opened in a newer version of Excel. Learn more: https://go.microsoft.com/fwlink/?linkid=870924
Comment:
    "There were 133 (88.7%) participants who completed
the online-based questionnaire seven weeks after randomization. There were 121 (80.7%) participants who
completed the three-month follow-up, and 127 (84.7%)
provided data at the six-month follow-up."</t>
      </text>
    </comment>
    <comment ref="B43" authorId="4" shapeId="0" xr:uid="{BE97774F-386E-41D6-923B-9BE0BCB19551}">
      <text>
        <t xml:space="preserve">[Threaded comment]
Your version of Excel allows you to read this threaded comment; however, any edits to it will get removed if the file is opened in a newer version of Excel. Learn more: https://go.microsoft.com/fwlink/?linkid=870924
Comment:
    224 begun, but 29 completed all. But seperate studies? Most info in images, ununderstandable...
</t>
      </text>
    </comment>
    <comment ref="B44" authorId="5" shapeId="0" xr:uid="{A163BC61-1D1C-4364-ABEA-350446A6A367}">
      <text>
        <t>[Threaded comment]
Your version of Excel allows you to read this threaded comment; however, any edits to it will get removed if the file is opened in a newer version of Excel. Learn more: https://go.microsoft.com/fwlink/?linkid=870924
Comment:
    Abstract: "Results: 487/562 (88%) participants completed the endpoint assessment." Result section: "leaving 562/696
(80.5%) who proceeded through to baseline assessment and
randomisation (Figure S1)." And never mentioning 487.</t>
      </text>
    </comment>
    <comment ref="B45" authorId="6" shapeId="0" xr:uid="{B80D7136-AC1A-4297-96E5-45718B66601C}">
      <text>
        <t>[Threaded comment]
Your version of Excel allows you to read this threaded comment; however, any edits to it will get removed if the file is opened in a newer version of Excel. Learn more: https://go.microsoft.com/fwlink/?linkid=870924
Comment:
    Image tells something not even mentioned in the text; after 9 moths (not 3) it is only 107 remaining.</t>
      </text>
    </comment>
    <comment ref="B49" authorId="7" shapeId="0" xr:uid="{947B44B6-FFAE-4A49-BB91-D8F8E58A6C6E}">
      <text>
        <t>[Threaded comment]
Your version of Excel allows you to read this threaded comment; however, any edits to it will get removed if the file is opened in a newer version of Excel. Learn more: https://go.microsoft.com/fwlink/?linkid=870924
Comment:
    Only mentioned at the very very end!</t>
      </text>
    </comment>
    <comment ref="B50" authorId="8" shapeId="0" xr:uid="{DA12D3CE-2226-4A04-A43E-137AE4781520}">
      <text>
        <t xml:space="preserve">[Threaded comment]
Your version of Excel allows you to read this threaded comment; however, any edits to it will get removed if the file is opened in a newer version of Excel. Learn more: https://go.microsoft.com/fwlink/?linkid=870924
Comment:
    Cant open pdf
</t>
      </text>
    </comment>
    <comment ref="B51" authorId="9" shapeId="0" xr:uid="{A0BED1EF-1B08-46F5-8FD8-0884D9BBC8C6}">
      <text>
        <t xml:space="preserve">[Threaded comment]
Your version of Excel allows you to read this threaded comment; however, any edits to it will get removed if the file is opened in a newer version of Excel. Learn more: https://go.microsoft.com/fwlink/?linkid=870924
Comment:
    4 studies of which results presented in a table, which we would exclude.
</t>
      </text>
    </comment>
    <comment ref="B52" authorId="10" shapeId="0" xr:uid="{3C29FC5C-B5F7-4CCD-B082-39118F32310D}">
      <text>
        <t>[Threaded comment]
Your version of Excel allows you to read this threaded comment; however, any edits to it will get removed if the file is opened in a newer version of Excel. Learn more: https://go.microsoft.com/fwlink/?linkid=870924
Comment:
    Most presented in tables, like the post and complete follow up n value.</t>
      </text>
    </comment>
    <comment ref="B54" authorId="11" shapeId="0" xr:uid="{95E4FF09-6134-4301-801E-4F48DE22CF26}">
      <text>
        <t>[Threaded comment]
Your version of Excel allows you to read this threaded comment; however, any edits to it will get removed if the file is opened in a newer version of Excel. Learn more: https://go.microsoft.com/fwlink/?linkid=870924
Comment:
    Exclude because answer is only in image.</t>
      </text>
    </comment>
    <comment ref="B56" authorId="12" shapeId="0" xr:uid="{F50EA982-5B69-4486-A69E-5273A5F6E544}">
      <text>
        <t>[Threaded comment]
Your version of Excel allows you to read this threaded comment; however, any edits to it will get removed if the file is opened in a newer version of Excel. Learn more: https://go.microsoft.com/fwlink/?linkid=870924
Comment:
    Data only findable in image.</t>
      </text>
    </comment>
    <comment ref="B57" authorId="13" shapeId="0" xr:uid="{2FA5CC1A-8288-45C4-8016-7769CA4994AD}">
      <text>
        <t>[Threaded comment]
Your version of Excel allows you to read this threaded comment; however, any edits to it will get removed if the file is opened in a newer version of Excel. Learn more: https://go.microsoft.com/fwlink/?linkid=870924
Comment:
    Info in images and tables.</t>
      </text>
    </comment>
    <comment ref="B58" authorId="14" shapeId="0" xr:uid="{4C9F454A-50C9-4B22-937C-4AD2E5855552}">
      <text>
        <t xml:space="preserve">[Threaded comment]
Your version of Excel allows you to read this threaded comment; however, any edits to it will get removed if the file is opened in a newer version of Excel. Learn more: https://go.microsoft.com/fwlink/?linkid=870924
Comment:
    Info only in images
</t>
      </text>
    </comment>
    <comment ref="B62" authorId="15" shapeId="0" xr:uid="{06AE67E3-6663-4AC2-9E9B-3BD85F598687}">
      <text>
        <t>[Threaded comment]
Your version of Excel allows you to read this threaded comment; however, any edits to it will get removed if the file is opened in a newer version of Excel. Learn more: https://go.microsoft.com/fwlink/?linkid=870924
Comment:
    Good example of long methods section!</t>
      </text>
    </comment>
    <comment ref="B64" authorId="16" shapeId="0" xr:uid="{7F76995A-8D6D-44E2-8B4F-BF1DC7C09957}">
      <text>
        <t>[Threaded comment]
Your version of Excel allows you to read this threaded comment; however, any edits to it will get removed if the file is opened in a newer version of Excel. Learn more: https://go.microsoft.com/fwlink/?linkid=870924
Comment:
    Normal good textual example: "Eight participants who were randomized into the protocol did not reach posttreatment (ED = 2, NW = 6), one did not complete the 4-month follow-up (ED), and three more did not complete the 10-month follow-up (ED = 2, UC = 1). Thus, 12 of 92 patients (13%) did not complete the full protocol."</t>
      </text>
    </comment>
    <comment ref="B80" authorId="17" shapeId="0" xr:uid="{9FE6DD17-41D2-4FCB-BD62-8B3EDD1A36ED}">
      <text>
        <t>[Threaded comment]
Your version of Excel allows you to read this threaded comment; however, any edits to it will get removed if the file is opened in a newer version of Excel. Learn more: https://go.microsoft.com/fwlink/?linkid=870924
Comment:
    Pretty unclear if 14 or 27, why were those 13 excluded? Ask GPT for this feedback!!!!!!!</t>
      </text>
    </comment>
    <comment ref="B83" authorId="18" shapeId="0" xr:uid="{ADEA7721-D3DC-4970-8717-87C2F47DFEFC}">
      <text>
        <t>[Threaded comment]
Your version of Excel allows you to read this threaded comment; however, any edits to it will get removed if the file is opened in a newer version of Excel. Learn more: https://go.microsoft.com/fwlink/?linkid=870924
Comment:
    Good example of null. "40 and 40" and no explicit mention of any dropouts or whatever.</t>
      </text>
    </comment>
    <comment ref="B85" authorId="19" shapeId="0" xr:uid="{CB81E270-A824-4569-A1DE-3DBEBF052F77}">
      <text>
        <t>[Threaded comment]
Your version of Excel allows you to read this threaded comment; however, any edits to it will get removed if the file is opened in a newer version of Excel. Learn more: https://go.microsoft.com/fwlink/?linkid=870924
Comment:
    3 groups, hard to decide if together or apart.</t>
      </text>
    </comment>
    <comment ref="B86" authorId="20" shapeId="0" xr:uid="{FF80364C-1DB9-4533-A4BB-FF2B86723636}">
      <text>
        <t>[Threaded comment]
Your version of Excel allows you to read this threaded comment; however, any edits to it will get removed if the file is opened in a newer version of Excel. Learn more: https://go.microsoft.com/fwlink/?linkid=870924
Comment:
    46 test + 53 control</t>
      </text>
    </comment>
    <comment ref="B87" authorId="21" shapeId="0" xr:uid="{F9958BFC-6594-4AB4-B677-D61A7D338149}">
      <text>
        <t>[Threaded comment]
Your version of Excel allows you to read this threaded comment; however, any edits to it will get removed if the file is opened in a newer version of Excel. Learn more: https://go.microsoft.com/fwlink/?linkid=870924
Comment:
    AMAZING EXAMPLE "twenty five ... thirty ... two were excluded" While 53 is mentioned NO WHERE ELSE!</t>
      </text>
    </comment>
    <comment ref="B89" authorId="22" shapeId="0" xr:uid="{D5DBFA6D-F3EB-4438-92CA-E36F41F2D88E}">
      <text>
        <t>[Threaded comment]
Your version of Excel allows you to read this threaded comment; however, any edits to it will get removed if the file is opened in a newer version of Excel. Learn more: https://go.microsoft.com/fwlink/?linkid=870924
Comment:
    It took the denominator from the eventual analysis! Instead of the reported participants at the start of T=2. (Denominator is sample size minus the number of groups)
Reply:
    Same in paper 12! (432 vs 430)</t>
      </text>
    </comment>
    <comment ref="B91" authorId="23" shapeId="0" xr:uid="{CABDF1B1-528E-45B6-BA03-DC19E59BBDC6}">
      <text>
        <t>[Threaded comment]
Your version of Excel allows you to read this threaded comment; however, any edits to it will get removed if the file is opened in a newer version of Excel. Learn more: https://go.microsoft.com/fwlink/?linkid=870924
Comment:
    UNBELIEVABLE It took the data from "The final sample sizes per cell were as follows: Peer Testimonial/In-Person (n = 25),
No Testimonial/In-Person (n = 25), Control/In-Person (n = 23), Peer Testimonial/Online
(n = 16), No Testimonial/In-Person (n = 15), and Control/Online (n = 15)."</t>
      </text>
    </comment>
    <comment ref="B95" authorId="24" shapeId="0" xr:uid="{ACEE8844-E1FD-4A81-9D1D-672BC1D3FB68}">
      <text>
        <t>[Threaded comment]
Your version of Excel allows you to read this threaded comment; however, any edits to it will get removed if the file is opened in a newer version of Excel. Learn more: https://go.microsoft.com/fwlink/?linkid=870924
Comment:
    We thought 82, but in the very end of the text (we missed) it says "Two participants (one in the BPS condition, other
in the control condition) did not provide a PANAS
score post-manipulation, and one participant (BPS
condition) did not provide an SPT score, leaving
80 and 81 participants for the analyses of affect and
state optimism, respectively. "</t>
      </text>
    </comment>
    <comment ref="B101" authorId="25" shapeId="0" xr:uid="{A23B9BC1-B427-4FBD-8959-8DFFC6C55E17}">
      <text>
        <t>[Threaded comment]
Your version of Excel allows you to read this threaded comment; however, any edits to it will get removed if the file is opened in a newer version of Excel. Learn more: https://go.microsoft.com/fwlink/?linkid=870924
Comment:
    Amazing example: We thought 67! only in the footnotes is it mentioned that "1. Three participants were dropped because they did not complete the third assessment." 
Reply:
    I could not find it, so I asked the model: "please explain why you think this?". It told me.</t>
      </text>
    </comment>
  </commentList>
</comments>
</file>

<file path=xl/sharedStrings.xml><?xml version="1.0" encoding="utf-8"?>
<sst xmlns="http://schemas.openxmlformats.org/spreadsheetml/2006/main" count="434" uniqueCount="329">
  <si>
    <t>DOI_Paper</t>
  </si>
  <si>
    <t>N_Value</t>
  </si>
  <si>
    <t>Sentence_About_N</t>
  </si>
  <si>
    <t>Paragraph_About_N</t>
  </si>
  <si>
    <t>Meta_analysis</t>
  </si>
  <si>
    <t>Meta_analysis_N_value</t>
  </si>
  <si>
    <t>GPT filtered</t>
  </si>
  <si>
    <t>Different_N_From_Meta_analysis</t>
  </si>
  <si>
    <t>GPT ONLY</t>
  </si>
  <si>
    <t>Result</t>
  </si>
  <si>
    <t>Correct</t>
  </si>
  <si>
    <t>Correct Old Coding</t>
  </si>
  <si>
    <t>https://doi.org/10.1037/bul0000334</t>
  </si>
  <si>
    <t>OLD CODINGS</t>
  </si>
  <si>
    <t>Voorbeeld</t>
  </si>
  <si>
    <t>["zin1","zin2"]</t>
  </si>
  <si>
    <t>["par1","par2"]</t>
  </si>
  <si>
    <t xml:space="preserve">http://dx.doi.org/10.1037/a0035618 </t>
  </si>
  <si>
    <t>https://doi.org/10.1080/13607860600841206</t>
  </si>
  <si>
    <t>["Afterhaving applied, 142 women completed the pre-test(T0) questionnaire, after which they were randomlyassigned to either the intervention group (n=63)or the control group (n=79).", "The first post-testquestionnaire (T1, after about six weeks, when thecourse ended) was completed by 119 women, andthe second post-test questionnaire (T2, after aboutsix months) was completed by 98 women.","The pre-test (T0) questionnaire was completed by 142 women, after which 63 women were randomlyassigned to the intervention group and 79 to thecontrol group.","The first post-test (T1) questionnaire,at about six weeks after T0(i.e., immediately afterthe end of the course), was completed by 46 womenin the intervention group and 73 in the controlgroup, and the second post-test (T2) questionnaire,at about six months after T0, was completed by 36women in the intervention group and 62 controls."]</t>
  </si>
  <si>
    <t>["Sample and study designPotential  participants  were  recruited  in  2004through advertisements in local newspapers in tworegions of the Netherlands. Single community-dwelling women, 55 years of age and older, wereasked to respond by phone if they missed havingpeople around them, wished to have more friends,participated in very few leisure activities, or hadtrouble  in  initiating  activities.  Eligible  womenreceived a booklet containing information aboutthe  study  and  the  course  ‘Giving  life  moreLUSTER’, together with an application form. Afterhaving applied, 142 women completed the pre-test(T0) questionnaire, after which they were randomlyassigned to either the intervention group (n=63)or the control group (n=79). The first post-testquestionnaire (T1, after about six weeks, when thecourse ended) was completed by 119 women, andthe second post-test questionnaire (T2, after aboutsix months) was completed by 98 women.","The pre-test (T0) questionnaire was completed by142 women, after which 63 women were randomlyassigned to the intervention group and 79 to thecontrol group. The first post-test (T1) questionnaire,at about six weeks after T0(i.e., immediately afterthe end of the course), was completed by 46 womenin the intervention group and 73 in the controlgroup, and the second post-test (T2) questionnaire,at about six months after T0, was completed by 36women in the intervention group and 62 controls.A total of 13 women dropped out before the end ofthe intervention. The reasons for drop-out werediverse. Some women felt that the intervention wastoo much of a mental or physical burden; some feltthat they did not fit in with the group; and others feltthat they did not learn anything new from theintervention. Four other women did not even attendthe first meeting. When they were phoned by the researcher they were either ill, had doubts aboutparticipation or were unable to schedule the inter-vention in their agenda. Another group of drop-outsconsisted of women who did not return the first post-test (T1) questionnaire (0 intervention, 6 controls)or the second post-test (T2) questionnaire (10intervention, 11 controls). The unequal drop-outrates could have affected the reliability of thestatistical analysis. We therefore tested the equalityof variances. All values were non-significant, indicat-ing that the unequal group-sizes were no problem.Table I shows that there was no significantdifference between the baseline characteristics ofthe 46 women who completed the intervention, andalso completed the T1questionnaire, and the base-line characteristics of the 73 women in the controlgroup who were still participating at T1. Althoughthe controls tended to be somewhat older than thewomen in the intervention group, this difference wasnot significant,t(1, 117)¼1.75,p¼0.06. In addi-tion, no significant differences were found withregard to marital status,_x001F_2¼5.08,p¼0.17, children(children or no children),_x001F_2¼2.92,p¼0.09, orlevel  of  physical  functioning,t(1,116)¼_x0001_1.00,p¼0.32."]</t>
  </si>
  <si>
    <t>Jeroen</t>
  </si>
  <si>
    <t>10.1037/0033-2909.132.6.823</t>
  </si>
  <si>
    <t>https://doi.org/10.1016/S0092-6566(03)00058-8</t>
  </si>
  <si>
    <t>["In a variation on Pennebakers writing paradigm, a sample of 90 undergraduates were randomly assigned to write about either an intensely positive experience (IPE) (n = 48) or a control topic (n = 42) for 20 min each day for three consecutive days.","Participants in this study were 90 (24 men and 66 women) undergraduate students, who participated to gain experimental participation credit in an introductory psychology course."]</t>
  </si>
  <si>
    <t>["In a variation on Pennebakers writing paradigm, a sample of 90 undergraduates were randomly assigned to write about either an intensely positive experience (IPE) (n = 48) or a control topic (n = 42) for 20 min each day for three consecutive days. Mood measures were taken
before and after writing. Three months later, measures of health center visits for illness were
obtained. Writing about IPEs was associated with enhanced positive mood. Writing about
IPEs was also associated with significantly fewer health center visits for illness, compared to
controls. Results are interpreted as challenging previously considered mechanisms of the
positive benefits of writing.","Participants in this study were 90 (24 men and 66 women) undergraduate students, who participated to gain experimental participation credit in an introductory
psychology course. Mean age was 18.58 (SD = :95). The sign-up sheet for the study
requested that only participants who used the University Health Center as their primary source of healthcare sign up for the study. The sample, like the undergraduate
population from which it was drawn, was predominantly European American (85%),
with 8% being Hispanic American, 3% being African American, and 1% other."]</t>
  </si>
  <si>
    <t>https://doi.org/10.1186/1471-2458-13-119</t>
  </si>
  <si>
    <t xml:space="preserve">https://doi.org/10.1007/s11205-005-5553-0
</t>
  </si>
  <si>
    <t>["Findings from a randomized, wait-list control trial using a community sample (n=32 completers) are reported.","A total of 39 participants completed the intake phase of the study, with 32
finishing the entire treatment."]</t>
  </si>
  <si>
    <t>["We report findings from an initial empirical test of a hope-based, group therapy
protocol. In this context, hope is defined as a cognitive process through which individuals
pursue their goals [Snyder, C. R.: 1994, Free Press, New York]. As such, the eight-session group
treatment emphasized building goal-pursuit skills. Findings from a randomized, wait-list control trial using a community sample (n=32 completers) are reported. Participants underwent
structured diagnostic interviews (SCID-I) and completed assessment packets. Post-participation
assessment results indicate the intervention was associated with statistically significant (p&lt;0.05)
improvements in the agency component of hope, life meaning, and self-esteem as well as
reductions in symptoms of depression and anxiety. These results suggest that a brief hope
intervention can increase some psychological strengths and reduce some symptoms of psychopathology.","A total of 39 participants completed the intake phase of the study, with 32
finishing the entire treatment. There were no significant differences between
completers and non-completers on various demographic factors (e.g., education, age, marital status) and other pre-treatment variables of interest
(e.g., agency, pathways, hope, depressive symptoms). Five of the noncompleters had been assigned to the treatment group and two of the noncompleters had been assigned to the wait-list control group. Thus, the rate
of completion for the hope treatment group was 78% and the rate of
completion for the wait-list control was 88%. The remainder of the data are
presented for protocol completers.
In this predominantly Caucasian (94%) female (74%) sample, the average
participant was 49 years old (SD=7.67; range=32–64), had completed
16 years of education (SD=1.97, range 12–19 years), and was married
(60%). Approximately 81% of the participants previously had completed
some form of psychological treatment, and 37.5% currently were involved
in some form of psychological treatment. Three of the participants reported
a previous psychiatric hospitalization, but none of the participants indicated
current suicidal ideation. Based on SCID-I (First et al., 1995) data, diagnostic criteria was met for current episodes of recurrent major depressive disorder (MDD; n=6), social phobia (n=4), specific phobia (n=3), recurrent MDD in partial remission (n=1), MDD single episode (n=1), dysthymic disorder (n=1), panic disorder (n=1), and generalized anxiety
disorder (n=1). Although some participants met criteria for multiple DSMIV disorders, here we only list current disorders that were described by the
participants as the primary diagnosis. Thus, the preceding categories are
mutually exclusive, with 18 participants meeting criteria for at least one
Axis-I disorder and 14 participants not meeting criteria for any Axis-I disorder."]</t>
  </si>
  <si>
    <t>https://doi.org/10.1016/j.schres.2012.01.023</t>
  </si>
  <si>
    <t>https://doi.org/10.1017/s0033291797006363</t>
  </si>
  <si>
    <t>["These 23
patients were screened from a sample of 31
patients initially evaluated.","Only three of the 23
patients screened had no residual symptoms
according to this method of rating, and they
were excluded from further participation in the
study.","In addition to the Clinical Interview for
Depression (CID), two self-rating scales were
administered to the remaining 20 patients.","The 20 patients were then randomly assigned
to one of two treatment groups: (1) well-being
therapy; or (2) cognitive–behavioural treatment
of residual symptoms."]</t>
  </si>
  <si>
    <t>["Twenty-three consecutive out-patients satisfying
the criteria described below, who had been
referred to and treated in the Affective Disorders
Program of the University of Bologna School of
Medicine in Italy, were enrolled in this study.
The patients’ diagnoses were established by the
consensus of a psychiatrist (G.A.F.) and a
clinical psychologist (C.R.) independently using
the Schedule for Affective Disorders and Schizophrenia (Endicott &amp; Spitzer, 1978). Subjects had
to meet the following criteria: (1) a current
DSM-IV (American Psychiatric Association,
1994) diagnosis of major depressive disorder, or
panic disorder with agoraphobia, or social
phobia, or generalized anxiety disorder, or
obsessive–compulsive disorder; (2) no history of
active drug or alcohol abuse or dependence or of
personality disorder according to DSM-IV criteria; (3) no history of bipolar illness or
antecedent dysthymia; (4) no active medical
illness; and (5) successful response to treatment
administered by two psychiatrists (S.G. and
S.C.) according to standardized protocols (Fava
et al. 1989, 1994, 1995, 1996b). These protocols
involved the use of antidepressant drugs in the
setting of major depressive illness (Fava et al.
1994) and behavioural psychotherapy based on
exposure (Fava et al. 1989, 1995, 1996b) in
anxiety disorders. Duration of treatment of
mood and anxiety disorders ranged between 3
and 5 months. After treatment, all patients were
assessed by the same clinical psychologist who
had evaluated them on intake, but who did not
take part in the treatment. Only the patients
rated as ‘better’ or ‘much better’ according to
Kellner’s global scale of improvement (Kellner,
1972) were included in the study. These 23
patients were screened from a sample of 31
patients initially evaluated.","In addition to the Clinical Interview for
Depression (CID), two self-rating scales were
administered to the remaining 20 patients. One
was Ryff’s Scales of Psychological Well-Being
(PWB) (Ryff, 1989), an 84-item inventory that
covers six areas of well-being: autonomy, environmental mastery, personal growth, positive
relations with others, purpose in life, selfacceptance. Subjects respond with a six-point
format ranging from strongly disagree to
strongly agree. Responses to negatively scored
items are reversed in the final scoring procedure
so that high scores indicate high self-rating on
the dimension assessed. Each scale score may
range from 0 to 14. The other instrument was
Kellner’s Symptom Questionnaire (SQ) (Fava et
al. 1983; Kellner, 1987), a 92-item self-rating
scale that yields four scales of distress (anxiety,
depression, somatization and hostility–
irritability) and four scales of well-being (relaxation, contentment, physical well-being and
friendliness). Each symptom scale score may
range from 0 to 17; each well-being scale score
from 0 to 6.","The clinical psychologist then administered a
modified version of the Paykel’s Clinical Interview for Depression (Paykel, 1985). This interview covered 21 symptom areas, with a
total score potentially ranging from 21 to 147, as
described in detail elsewhere (Fava et al. 1994).
It has been found to be a suitable instrument for
evaluating both prodromal and residual symptoms in affective disorders (Fava &amp; Kellner,
1991; Fava, 1996). In the current protocol a
residual symptom was scored as present when a
rating of at least 3 on the 7-point scales of the
interview was assigned. Only three of the 23
patients screened had no residual symptoms
according to this method of rating, and they
were excluded from further participation in the
study.","The 20 patients were then randomly assigned
to one of two treatment groups: (1) well-being
therapy; or (2) cognitive–behavioural treatment
of residual symptoms. In both cases treatment
consisted of eight 40 min sessions once every
other week. The same psychiatrist (G.A.F.) was
involved in both treatment groups.
In well-being therapy patients were asked to
report only the episodes of well-being, rated on
a 0–100 scale, in a diary. The initial two sessions
were simply concerned with identifying and
setting into a situational context such episodes,
no matter how short lived they were. Subsequent work (3rd to 5th sessions) – using techniques
derived from both Ellis &amp; Harper rational–
emotive therapy (1961) and cognitive therapy
(Beck et al. 1979) – was aimed to identifying
automatic thoughts and beliefs leading to premature interruption of well-being. In the final
sessions (6th to 8th), patients were assessed
according to Ryff’s dimensions of well-being
(Ryff, 1989; Ryff &amp; Singer, 1996) and specific
impairments were focus of attention. For instance, low scorers on the dimension of personal
growth have a sense of personal stagnation; lack
sense of improvement or expansion over time;
feel bored and uninterested with life; and feel
unable to develop new attitudes or behaviours.
High scorers, on the contrary, have a feeling of
continued development; see themselves as growing and expanding; are open to new experiences;
have a sense of realizing their potential; and see
improvement in themselves and their behaviour
over time (Ryff &amp; Singer, 1996). The goal of the
therapist then becomes to guide the patient
through this transition. Furthermore, in behavioural terms, mastery and pleasure tasks as
well as exposure to feared situations, were
encouraged."]</t>
  </si>
  <si>
    <t xml:space="preserve">https://doi.org/10.1007/s10902-011-9292-4
</t>
  </si>
  <si>
    <t>["Ninety-six
participants were assigned to the hope intervention or one of two comparison/control
conditions—progressive muscle relaxation or no intervention.","Participants were 96 college students (27 males and 69 females) from a university in
Northern California who took part in the study as one means of fulfilling the requirements
of their introductory psychology courses."]</t>
  </si>
  <si>
    <t>["Despite extensive research demonstrating relationships between hope and well
being, little work addresses whether hope is malleable. We test a single-session, 90-min
intervention to increase college students’ hopeful goal-directed thinking (as defined by
Snyder et al. in, Pers Soc Psychol 60:570–585, 1991). To date, this study represents the
only test of hope’s malleability in fewer than five sessions and contributes to the small but
growing literature regarding positive-psychology interventions. This intervention is especially relevant to college students, given the increasing psychological distress and lack of
perceived control noted among this population (Lewinsohn et al. in, J Abnorm Psychol
102:110–120, 1993; Twenge et al. in, Pers Soc Psychol Rev 8:308–319, 2004). Ninety-six
participants were assigned to the hope intervention or one of two comparison/control
conditions—progressive muscle relaxation or no intervention. Assessment occurred prior
to intervention (pre-test), following intervention (post-test), and at one-month follow-up.
Participants in the hope intervention showed increases in measures of hope, life purpose,
and vocational calling from pre- to post-test relative to control participants. They also
reported greater progress on a self-nominated goal at one-month follow-up. Counterintuitively, although hope predicted goal progress, hope did not mediate the relationship
between intervention condition and goal progress. Implications of these findings and future
directions are discussed.","Participants were 96 college students (27 males and 69 females) from a university in
Northern California who took part in the study as one means of fulfilling the requirements
of their introductory psychology courses. Participants ranged in age from 18 to 22, with a
mean of 18.71 (SD = .85). Sixty-seven students identified as Caucasian, 12 identified as
Latino, 10 identified as Asian or Asian American, 4 identified as African American, and 3
identified as ‘‘other.’’ No significant gender, age, or ethnic differences were found on any
of the study measures."]</t>
  </si>
  <si>
    <t>https://doi.org/10.1016/j.pec.2005.03.011</t>
  </si>
  <si>
    <t>["A bibliotherapy was developed to increase the SMA of slightly to moderaterly frail older people, and to help these persons to
sustain a certain level of well-being. The effectiveness of this bibliotherapy was examined by comparing the SMA, mastery, and subjective
well-being of 97 older people participating in the bibliotherapy to those of 96 older people in a delayed-treatment control condition.","Of the persons who were approached, 22% returned the
pre-test (N = 193).","The 97 participants that were assigned to the
experimental condition received the bibliotherapy right
away, while the 96 participants that were assigned to the
control condition were told that they were on a waiting list,
and would receive the bibliotherapy in 6 months.","After completion of the pre-test, 97 older people were
randomly assigned to the experimental group. Eighty-two
percent of these older people completed the bibliotherapy
(N = 79).","All the
participants who completed the bibliotherapy returned the
first post-test, with 98% also returning the second post-test
(N = 77).","After completion of the pre-test, 96 older people were
randomly assigned to the control group.","Ninety percent of
these older people returned the two-weekly questionnaires
on features of SMA (N = 86).","All
the participants who returned the two-weekly questionnaires
on SMA also returned the first post-test, with 95% returning
the second post-test (N = 82)."]</t>
  </si>
  <si>
    <t>["Objective: Self-management ability (SMA) is the ability to obtain those resources necessary for the production of well-being. With age, SMA
becomes increasingly important, if one has a large variety of resources, physical and psychosocial losses due to the aging process can be
substituted or compensated for. This study examined whether an increase in SMA would ensure sustainable levels of positive well-being
among slightly to moderately frail older people.
Methods: A bibliotherapy was developed to increase the SMA of slightly to moderaterly frail older people, and to help these persons to
sustain a certain level of well-being. The effectiveness of this bibliotherapy was examined by comparing the SMA, mastery, and subjective
well-being of 97 older people participating in the bibliotherapy to those of 96 older people in a delayed-treatment control condition.
Results: The bibliotherapy resulted in a significant increase in SMA and mastery compared to the delayed-treatment control condition, and
for SMA, this effect still existed 6 months after the intervention. The increase in SMA among older people who received the bibliotherapy
prevented a decline in well-being as expected, but only in the short-term.
Conclusion: The current findings show that it is possible to counteract an age-related decline in well-being, even with only slight to moderate
levels of frailty.
Practice implications: Cheap and easily accessible interventions, like the self-management bibliotherapy described in this article, may
provide a useful addition to more traditional gerontological interventions.","From the 45% of the addressees who returned the
questionnaire (N = 1338), a selection was made of
respondents who scored slightly to moderately frail (score
1 until 5) on the Groningen Frailty Indicator (GFI; see
Section 2). These older people (N = 825) were approached
with the request to participate in the intervention. If they
were willing to participate, they were asked to return a pretest. Of the persons who were approached, 22% returned the
pre-test (N = 193). For purposes of randomisation, these pretests were numbered in the order in which they came in.
Subsequently, participants receiving an odd number were
assigned to the experimental condition, while participants
receiving an even number were assigned to the control
condition. The 97 participants that were assigned to the
experimental condition received the bibliotherapy right
away, while the 96 participants that were assigned to the
control condition were told that they were on a waiting list,
and would receive the bibliotherapy in 6 months.","After completion of the pre-test, 97 older people were
randomly assigned to the experimental group. Eighty-two
percent of these older people completed the bibliotherapy
(N = 79). Reasons given for not completing the bibliotherapy were health problems, being too busy, and not
perceiving the bibliotherapy as relevant to one’s own
situation. Forty-two percent of the participants who
completed the bibliotherapy was male and 58% was female,
which was about the same distribution as in the original
sample assigned to the experimental group. The average age
of the participants was 72.91 (S.D. = 6.20), the oldest
participant being 91 years old. All participants in the
experimental group were slightly to moderately frail (score 1
until 5 on the GFI; see Section 2.4), which mainly signified a
high level of psychosocial problems, in combination with
minor physical problems. Table 1 shows the characteristics
of the experimental and the control group on the physical,
cognitive and psychosocial dimensions of frailty. All the
participants who completed the bibliotherapy returned the
first post-test, with 98% also returning the second post-test
(N = 77).","After completion of the pre-test, 96 older people were
randomly assigned to the control group. Ninety percent of
these older people returned the two-weekly questionnaires
on features of SMA (N = 86). Reasons given for not returning the questionnaires on SMA were health problems
and perceiving the questions as unpleasant. Thirty-five
percent of the participants who returned the questionnaires
on SMAwas male and 64% was female, which was about the
same distribution as in the original sample assigned to the
control group. The average age of the participants was 73.71
(S.D. = 6.24), the oldest participant being 91 years old. As in
the experimental group, participants’ level of frailty mainly
constituted of a high level of psychosocial problems, in
combination with minor physical problems (see Table 1). All
the participants who returned the two-weekly questionnaires
on SMA also returned the first post-test, with 95% returning
the second post-test (N = 82)."]</t>
  </si>
  <si>
    <t xml:space="preserve">https://doi.org/10.1007/s10902-012-9380-0
</t>
  </si>
  <si>
    <t>["A total of 622 adults subjected themselves to one of the nine interventions or to a placebo control exercise (early memories) and thereafter estimated their
degrees of happiness and depression at five times (pre- and post-test, 1-, 3-, and 6 months
follow-up).","Of the 2,374 participants who were assigned to an intervention group 1,598 (67.3 %)
participants carried out the intervention, and 622 completed all four follow-up assessments
(38.9 % of the participants who carried out the intervention; see Fig. 1)."]</t>
  </si>
  <si>
    <t>["The impact of nine strengths-based positive interventions on well-being and
depression was examined in an Internet-based randomized placebo-controlled study. The
aims of the study were to: (1) replicate findings on the effectiveness of the gratitude visit,
three good things, and using character strengths interventions; (2) test variants of interventions (noting three good things for 2 weeks; combining the gratitude visit and three
good things interventions; and noting three funny things for a week); and (3) test the
effectiveness of the counting kindness, gift of time, and another door opens-interventions in
an online setting. A total of 622 adults subjected themselves to one of the nine interventions or to a placebo control exercise (early memories) and thereafter estimated their
degrees of happiness and depression at five times (pre- and post-test, 1-, 3-, and 6 months
follow-up). Eight of the nine interventions increased happiness; depression was decreased
in all groups, including the placebo control group. We conclude that happiness can be
enhanced through some ‘‘strengths-based’’ interventions. Possible mechanisms for the
effectiveness of the interventions are discussed.","Of the 2,374 participants who were assigned to an intervention group 1,598 (67.3 %)
participants carried out the intervention, and 622 completed all four follow-up assessments
(38.9 % of the participants who carried out the intervention; see Fig. 1). The sample
consisted mainly of women (5.4 % men), aged 19–79 (M = 44.87; SD = 10.07). Most of
the participants (61.4 %) were living with a partner (76.7 % married), 6.3 % were in a
partnership but lived alone, 17.4 % were single, 13.5 % were divorced or separated, and
1.4 % were widowed. More than half had children (57.6 %). The sample was rather well
educated: 55.5 % of the participants had a degree from a university or a university of
applied sciences, about a fourth had completed vocational training (23.6 %) or a school
qualification that allowed them to attend university (19.9 %), and 1.0 % had secondary
school education. Most of the participants (80.5 %) were employed, 2.6 % were currently
unemployed, and the remaining 16.9 % were students, homemakers, or retirees.
Sample sizes for the replication groups and the placebo control group were n = 61
(IG1; 11.5 % men), n = 87 (IG2; 9.2 % men), n = 73 (IG3; 19.2 % men), and n = 63
(PCG; 22.2 % men). The sample sizes for the other groups were n = 64 (IG4), n = 60
(IG5), n = 55 (IG6), n = 62 (IG7), n = 55 (IG8), and n = 42 (IG9). The groups did not
differ regarding their mean age (F[9, 612] = 1.74, p = .077), education (F[9, 612] =
1.75, p = .075), or marital status (v2
[3, N = 284] = 6.42, p = .093). The replication
groups did not differ regarding gender ratio (v2
[45, N = 622] = 53.41, p = .183)."]</t>
  </si>
  <si>
    <t>https://doi.org/10.1002/jclp.20402</t>
  </si>
  <si>
    <t>["Thus, 73 participants (49 women, 24 men) successfully completed
the study."]</t>
  </si>
  <si>
    <t>["Volunteers (N = 110) replied to study advertisements that were posted on e-mail flyers
sent through e-mail lists of various professional contacts, Web sites (i.e., www.craigslist-
.com), and Weblogs (“blogs”). Eighty-three participants (55 women, 28 men) were enrolled
after screening for nine criteria. To meet criteria for the study, participants (a) did not
have a current (in the last 12 months), daily, active practice of cultivating sacred moments,
but who had experienced them, either spontaneously or deliberately, in the past and/or
present; (b) had self-reported current good or better health with no major surgeries or
acute illnesses in the last 6 months; (c) had self-reported stable psychological health;
(d) were willing to share sacred moment experiences and examine them at a deeper
level; (e) were willing to write about sacred moment experiences; (f ) were willing and
able to use a computer; (g) were willing to meet the time commitment of the study;
(h) were fluent English-speaking adults, 18 years of age; and (i) were not currently pregnant, due to federal guidelines for research.
Of these, 9 dropped out for personal reasons and 1 was dropped due to pregnancy not
previously reported. Thus, 73 participants (49 women, 24 men) successfully completed
the study. Participants ranged in age from 18–54 years with majority falling between
22– 44 years of age. Fifty-six percent of participants came from a Judeo–Christian background, 15% considered themselves to be nondenominational, and the remainder came
from a wide variety of backgrounds (e.g., Buddhist, Unitarian, Pagan, Hindu). Seventyone percent were White, 11% were Chinese, and the remainder were from an array of
different cultures (e.g., Indian, Israeli, Latino)."]</t>
  </si>
  <si>
    <t>https://doi.org/10.1080/17439760902992456</t>
  </si>
  <si>
    <t>["In a randomised controlled study, 41 executives in a public health agency received 360-degree feedback,
a half-day leadership workshop, and four individual coaching sessions over 10 weeks.","Forty-one
individuals completed all the questionaries and coaching sessions within the specified 8–10-week timeframe
(38 females and 3 males, mean age 49.84 years)."]</t>
  </si>
  <si>
    <t>["In a randomised controlled study, 41 executives in a public health agency received 360-degree feedback,
a half-day leadership workshop, and four individual coaching sessions over 10 weeks. The coaching used a
cognitive-behavioural solution-focused approach. Quantitative and qualitative measures were taken. This is the
first published randomised controlled study in which coaching was conducted by professional executive coaches
external to the organisation. Compared to controls, coaching enhanced goal attainment, increased resilience and
workplace well-being and reduced depression and stress. Qualitative responses indicated participants found
coaching helped increase self-confidence and personal insight, build management skills and helped participants
deal with organisational change. Findings indicate that short-term coaching can be effective, and that evidencebased executive coaching can be valuable as an applied positive psychology in helping people deal with
the uncertainly and challenges inherent in organisational change. Practical impactions are discussed and
recommendations are made for the effective measurement of coaching outcomes.","Participants were executives and senior managers from
the nursing sector of a major Australian public
health service agency who took part in a Leadership
Development Program as part of their professional
development. Participants’ roles were at Director and
Senior Managerial level. Fifty individuals attended the
workshop. However, due to unexpected changes in
work demands, organisational restructuring or sick
leave, nine individuals were not able to compete all
questionnaires or attend all coaching sessions within
the specified timeframe. Data from these individuals
has been dropped from the analysis. Forty-one
individuals completed all the questionaries and coaching sessions within the specified 8–10-week timeframe
(38 females and 3 males, mean age 49.84 years)."]</t>
  </si>
  <si>
    <t>https://doi.org/10.1080/17439760600619849</t>
  </si>
  <si>
    <t>["Participants were randomly allocated to a life
coaching group programme (n = 28) or a waitlist control group (n = 28). Participation in the life coaching group programme
was associated with significant increases in goal striving, well-being and hope, with gains maintained up to 30 weeks later on
some variables.", "Participants were 56 adults (18–60 years, 42 females
and 14 males, mean age = 42.68) from a normal
(non-clinical) population, i.e., scores on the
Depression, Anxiety and Stress Scale (DASS-21;
Lovibond &amp; Lovibond, 1995) all fell within the
normal range of psychopathology.","The 56 participants were randomly assigned to
Group 1 (Coaching Group, n = 28) or the Waitlist
Control Group (Control Group, n = 28).
All participants completed the relevant self-report
measures at Time 1 (pre-Group 1) and Time 2
(post-Group 1).","Of the 56 participants assigned to take part in the
study, six participants (three control, three experimental) withdrew from the study prior to completion
of the initial intervention (before Time 2)."]</t>
  </si>
  <si>
    <t>["Research is in its infancy in the newly emerging field of coaching psychology. This study examined the effects of a 10-week
cognitive-behavioral, solution-focused life coaching group programme. Participants were randomly allocated to a life
coaching group programme (n = 28) or a waitlist control group (n = 28). Participation in the life coaching group programme
was associated with significant increases in goal striving, well-being and hope, with gains maintained up to 30 weeks later on
some variables. Hope theory may explain such positive outcomes. Life coaching programmes that utilize evidence-based
techniques may provide a framework for further research on psychological processes that occur in non-clinical populations
who wish to make purposeful change and enhance their positive psychological functioning.","Participants were 56 adults (18–60 years, 42 females
and 14 males, mean age = 42.68) from a normal
(non-clinical) population, i.e., scores on the
Depression, Anxiety and Stress Scale (DASS-21;
Lovibond &amp; Lovibond, 1995) all fell within the
normal range of psychopathology.
The 56 participants were randomly assigned to
Group 1 (Coaching Group, n = 28) or the Waitlist
Control Group (Control Group, n = 28).
All participants completed the relevant self -report
measures at Time 1 (pre-Group 1) and Time 2
(post-Group 1). Only participants in the Coaching
Group completed measures at Time 3, Time 4, and
Time 5 (see Table I).
Of the 56 participants assigned to take part in the
study, six participants (three control, three experimental) withdrew from the study prior to completion
of the initial intervention (before Time 2). By Time 5, seven experimental participants withdrew
from the study leaving 18 participants in Group 1 for
the final analysis examining changes over time.","By Time 5, seven experimental participants withdrew
from the study leaving 18 participants in Group 1 for
the final analysis examining changes over time."]</t>
  </si>
  <si>
    <t>http://dx.doi.org/10.1007/s10578-010-0176-3</t>
  </si>
  <si>
    <t xml:space="preserve">["Participants were 396 adolescents from Singapore with age ranging from 12 to 18 years.","Three hundred and ninety-six adolescents (173 boys, 219 girls, 4 did not provide information on gender) from one middle and one high school in Singapore participated in this study. "]  </t>
  </si>
  <si>
    <t>["The purpose of the study was to examine the association between affective empathy, cognitive empathy, and gender on cyberbullying among adolescents. Participants were 396 adolescents from Singapore with age ranging from 12 to 18 years. Adolescents responded to a survey with scales measuring both affective and cognitive empathy, and cyberbullying behavior. A three-step hierarchical multiple regression analysis was used with cyberbullying scores as the dependent variable. Gender was dummy coded and both affective and cognitive empathy were centered using the sample mean prior to creating interaction terms and entering them into the regression equations. The testing, probing and interpretation of interaction effects followed established statistical procedures. Results from hierarchical multiple regression analysis indicated a significant three-way interaction. At low affective empathy, both boys and girls who also had low cognitive empathy had higher scores on cyberbullying than those who had high cognitive empathy. This pattern of results was similarly found for boys at high affective empathy. However, for girls, high or low levels of cognitive empathy resulted in similar levels of cyberbullying. Implications of these findings include the need for empathy training and the importance of positive caregiver-child relationships in reducing cyberbullying behavior among adolescents.", "Three hundred and ninety-six adolescents (173 boys, 219 girls, 4 did not provide information on gender) from one middle and one high school in Singapore participated in this study. Age of the participants ranged from 12 to 18 years (M = 14.88, SD = 1.79). Of the 396 adolescents, 51% were from the middle school (n = 202), while 49% were from the high school (n = 194). Self-reported ethnic identification for the sample was as follows: 60.4% of the participants were Chinese, 8.1% were Indian, 19.7% were Malay, 11.6% endorsed Others (ethnic groups not listed), and 0.2% was missing data. Both schools are governments schools situated within residential estates, and government schools are the most common type of schools in Singapore. In Singapore, the state is the principal provider of education at elementary, middle and high school levels, as well as tertiary levels. Government schools are public schools and these are registered and managed by the Ministry of Education, Singapore."]</t>
  </si>
  <si>
    <t>Joris</t>
  </si>
  <si>
    <t xml:space="preserve">http://dx.doi.org/10.2190/8YQM-B04H-PG4D-BLLH </t>
  </si>
  <si>
    <t>["A total of 432 students (193 boys and 239 girls) in grades 7–9 were selectedfrom nine junior high schools from middle class, ethnically diverse communitiesin  Calgary.","A total of 432 students from grades 7-9 in Canadian schools reported theirexperiences of cyber-harassment, which is a form of harassment that occursthrough the use of electronic communications such as e-mail and cell phones."]</t>
  </si>
  <si>
    <t>["A total of 432 students from grades 7-9 in Canadian schools reported theirexperiences of cyber-harassment, which is a form of harassment that occursthrough the use of electronic communications such as e-mail and cell phones.More than two-thirds of students (69%) have heard of incidents of cyber-harassment, about one quarter (21%) have been harassed several times, and afew students (3%) admitted engaging in this form of harassment. In addition,victims  of  cyber-harassment  reported  a  variety  of  negative  consequences,especially anger and sadness, and had experienced other forms of harassment.These results suggest several avenues of research needed to explain how andwhy adolescents use technological advances to harass their peers.", "A total of 432 students (193 boys and 239 girls) in grades 7–9 were selectedfrom nine junior high schools from middle class, ethnically diverse communitiesin  Calgary.  Schools  were  randomly  selected  and  only  those  adolescents  withsigned consent were permitted to participate. A research assistant administeredquestionnaires to students in class and informed them that they were not obligated to complete the questionnaire and not to record their names to ensure anonymity.Approximately 15 minutes was required to complete the questionnaire."]</t>
  </si>
  <si>
    <t xml:space="preserve">https://files.eric.ed.gov/fulltext/EJ858926.pdf </t>
  </si>
  <si>
    <t>["Participants of the study included 666 undergraduate students (231 males and 435 females) from 15 programs in the Faculty of Education at Selcuk University, Turkey.", "Therefore, participants of the study were 666 undergraduate college students (231 males and 435 females) from 15 different programs in the Faculty of Education at Selcuk University, Turkey."]</t>
  </si>
  <si>
    <t>["Recent surveys show that cyber bullying is a pervasive problem in North America. Many news stories have reported cyber bullying incidents around the world. Reports on the prevalence of cyber bullying and victimization as a result of cyber bullying increase yearly. Although we know what cyber bullying is it is important that we learn more about the psychological eff ects of it. Th erefore, the aim of the current study is to investigate the relationship between psychological needs and cyber bullying. Participants of the study included 666 undergraduate students (231 males and 435 females) from 15 programs in the Faculty of Education at Selcuk University, Turkey. Questions about demographics, engagement in and exposure to cyber bullying, and the Adjective Check List were administered. 22.5% of the students reported engaging in cyber bullying at least one time, and 55.3% of the students reported being victims of cyber bullying at least once in their lifetime. Males reported more cyber bullying behavior than females. Results indicate that aggression and succorance positively predict cyber bullying wheras intraception negatively predict it. In addition, endurance and aff iliation negatively predict cyber victimization. Only the need for change was found as a positive, but weak predictor of cyber victimization. In light of these findings, aggression and intraception should be investigated further in future research on cyber bullying.", "Participants included middle (97.6%) and high (2.4%) socioeconomic status college students. In the beginning of the study, 693 (239 males and 454 females) subjects were selected and responded to the surveys. However, prior to conducting analyses, 17 subjects were identified as outliers. All outliers were deleted, leaving 666 cases for the analyses. Th erefore, participants of the study were 666 undergraduate college students (231 males and 435 females) from 15 different programs in the Faculty of Education at Selcuk University, Turkey. Students’ ages ranged from 18 to 22 years (M = 19.29, SD = 1.14). One hundred and eighty-one students were freshmen, 254 were sophomores, 120 were juniors and 111 were seniors. Data were collected using the internet users; therefore, convenience sampling was used in this study."]</t>
  </si>
  <si>
    <t xml:space="preserve">http://dx.doi.org/10.1080/17518420902971356 </t>
  </si>
  <si>
    <t>["Methods: Students (n = 114) with intellectual and developmental disability who were between 12–19 years of age completed a questionnaire containing questions related to bullying and victimization via the internet and cellphones.", "A total of 114 students participated in this study, of whom most (82%) had an intellectual disability or borderline IQ (IQ &lt; 85)."]</t>
  </si>
  <si>
    <t xml:space="preserve">["Methods: Students (n = 114) with intellectual and developmental disability who were between 12–19 years of age completed a questionnaire containing questions related to bullying and victimization via the internet and cellphones. Other questions concerned sociodemographic characteristics (IQ, age, gender, diagnosis), self-esteem and depressive feelings.", "A total of 114 students participated in this study, of whom most (82%) had an intellectual disability or borderline IQ (IQ &lt; 85). IQ scores ranged from 52–118. Eighteen per cent of the participants had an average or above average IQ (total IQ between 85–118) and visited this school because of a developmental disorder and behaviour and emotional problems. Most adolescents (67%) had a diagnosis, such as Attention Deficit Hyperactivity Disorder and Pervasive Developmental Disorder among others. Most (i.e. 97%) students were born in The Netherlands. Participants were between 12–19 years old and there were more boys (72%) than girls (28%). Selection criteria was a total IQ of at least 50 because a certain reading level was required to complete the questionnaire (see below)."] </t>
  </si>
  <si>
    <t xml:space="preserve">http://dx.doi.org/10.1080/17405629.2011.643169 </t>
  </si>
  <si>
    <t>["The sample consisted of 1,416 (50.1% girls) adolescents living in Cyprus.", "The sample consisted of 1,416 adolescents living in Cyprus (50.1% girls; aged 11–14 years at the first assessment, M age = 12.89, SD = 0.78).", " At the second assessment one year later, 93.59% (n = 1,416) of the original sample of students participated."]</t>
  </si>
  <si>
    <t>["The objective of the current study was to examine possible risk (school-bullying and victimization, exposure to media violence, callous-unemotional traits, impulsivity and narcissism) and protective (family, peer and school social support) factors that might be associated with cyberbullying and cyber-victimization by employing a longitudinal, two-wave design. The sample consisted of 1,416 (50.1% girls) adolescents living in Cyprus. The findings suggested cross-sectional and longitudinal associations between school-bullying and cyberbullying and between school-victimization and cyber-victimization. Furthermore, callous-unemotional traits were longitudinally related to cyberbullying. Media violence exposure was a risk factor leading to both cyberbullying and cyber-victimization, while family social support was a protective factor for both types of adjustment problems. Finally, family social support protected adolescents living in single-parent households from being cyber-victimized when their friendships were not supportive.", "The sample consisted of 1,416 adolescents living in Cyprus (50.1% girls; aged 11–14 years at the first assessment, M age = 12.89, SD = 0.78). Following approval of the study by the Cyprus Ministry of Education, 13middle schools were randomly selected (12 public, 1 private) from three of the four school districts (Lefkosia, Larnaca, Lemeso) in Cyprus. After approval of the study by the school boards, students were given an informed consent form for their parents to sign. In the classroom, students were informed about the study and were also informed about their rights as participants. Only students with parental consent were permitted to participate in the study. Group assessments were conducted with questionnaires being administered by trained research assistants. Prior to the first assessment, parental consent was obtained from 1,513 students, and these students completed questionnaires administered during Year 1. At the second assessment one year later, 93.59% (n = 1,416) of the original sample of students participated. Attrition was due to an inability to contact students who had moved away or transferred to a different school. The sample was diverse in terms of parental educational levels (20.1% did not complete high school, 46% had a high-school education, and 33.9% had a university degree) and parental marital status (7.2% of the families consisted of one-parent households)."]</t>
  </si>
  <si>
    <t xml:space="preserve">http://dx.doi.org/10.1177/0044118X06287858 </t>
  </si>
  <si>
    <t xml:space="preserve">["A survey was conducted among 692 Australian 13- to 16-year-olds to examine aspects of their Internet use and, in particular, their exposure to inappropriate material and behaviors online and their online safety practices.", "Of the 709 returned surveys, 17 (2.4%) were excludeddue to large amounts of missing data, leaving a total of 692 participants."] </t>
  </si>
  <si>
    <t>["A survey was conducted among 692 Australian 13- to 16-year-olds to examine aspects of their Internet use and, in particular, their exposure to inappropriate material and behaviors online and their online safety practices. Significant differences were found in the amount of exposure to inappropriate material or behaviors online according to sex and frequency of usage, with males and more frequent Internet users showing greater exposure. No differences were found according to whether blocking or filtering software was installed. Significant differences in online safety practices were also found, with younger participants (13- to 14-year-olds) and those participants whose parents had not discussed Internet safety with them being less safety conscious.", "Participants  were  recruited  from  four  high  schools  in  the  AustralianCapital  Territory  (ACT).  The  participants  consisted  of  709  students  fromFleming et al. / Safety in Cyberspace141Years 8, 9, and 10. Of the 709 returned surveys, 17 (2.4%) were excludeddue to large amounts of missing data, leaving a total of 692 participants. Ofthese, 464 were male and 228 were female. Ages ranged from 13 to 16 years(M = 14.73,SD= 0.87)."]</t>
  </si>
  <si>
    <t xml:space="preserve">http://dx.doi.org/10.1007/s10964-009-9502-0 </t>
  </si>
  <si>
    <t>["The data come from a school-based survey of adolescents in a rural county of a southeastern state (n = 426); 50% of subjects are female, their mean age was 15 years, and non-Hispanic whites represent 66% of the sample.", "Participating in the study were 426 students who attended one of two selected schools (one middle school and one high school) in a rural, relatively poor county of a southeastern state."]</t>
  </si>
  <si>
    <t>["Self-harm is widely recognized as a significant adolescent social problem, and recent research has begun to explore its etiology. Drawing from Agnew’s (1992) social psychological strain theory of deviance, this study considers this issue by testing three hypotheses about the effects of traditional and cyber bullying victimization on deliberate self-harm and suicidal ideation. The data come from a school-based survey of adolescents in a rural county of a southeastern state (n = 426); 50% of subjects are female, their mean age was 15 years, and non-Hispanic whites represent 66% of the sample. The analysis revealed that both types of bullying are positively related to self-harm and suicidal ideation, net of controls. Moreover, those relationships are partially mediated by the negative emotions experienced by those who are bullied and partially moderated by features of the adolescent’s social environment and self. Regarding the latter, exposure to authoritative parenting and high self-control diminished the harmful effects of bullying victimization on self-harm and suicidal ideation. The article concludes by discussing the implications of these conclusions for future research and for policy efforts designed to reduce self-harm.", "Participating in the study were 426 students who attended one of two selected schools (one middle school and one high school) in a rural, relatively poor county of a southeastern state. The average age of subjects was 15 (range 10–21, SD = 2.18). The sample was split evenly between males and females. Non-Hispanic whites were the most represented racial/ethnic group (66% of the sample); 11% of the sample was African–American and 13% Hispanic or Latino. Additionally, family disruption was common in the sample—only 50% of subjects reported living in a household with both their mother and father."]</t>
  </si>
  <si>
    <t>null</t>
  </si>
  <si>
    <t xml:space="preserve">http://dx.doi.org/10.1016/j.jadohealth.2011.11.019 </t>
  </si>
  <si>
    <t xml:space="preserve">["Data for the current study are taken from participants in the Victorian grade 5 cohort (n = 927) who had complete data in grades 7 and 9 (n = 696; 75% of the original sample)."] </t>
  </si>
  <si>
    <t>["Data for the current study are taken from participants in the Victorian grade 5 cohort (n = 927) who had complete data in grades 7 and 9 (n = 696; 75% of the original sample). No data were collected from this sample in grade 8. Participants consisted of 336 males (48.2%) and 360 females (51.8%), aged between 11.9 and 14.4 years (mean age = 12.9 years; standard deviation = .4 years) in seventh grade and between 14.2 and 16.5 in ninth grade (mean age = 15.2 years; standard deviation = .4 years)."]</t>
  </si>
  <si>
    <t xml:space="preserve">http://dx.doi.org/10.1080/13811118.2010.494133 </t>
  </si>
  <si>
    <t>["In 2007, a random sample of 1,963 middle-schoolers from one of the largest school districts in the United States completed a survey of Internet use and experiences.", "The final sample size totaled 1,963."]</t>
  </si>
  <si>
    <t>["Empirical studies and some high-profile anecdotal cases have demonstrated a link between suicidal ideation and experiences with bullying victimization or offending. The current study examines the extent to which a nontraditional form of peer aggression—cyberbullying—is also related to suicidal ideation among adolescents. In 2007, a random sample of 1,963 middle-schoolers from one of the largest school districts in the United States completed a survey of Internet use and experiences. Youth who experienced traditional bullying or cyberbullying, as either an offender or a victim, had more suicidal thoughts and were more likely to attempt suicide than those who had not experienced such forms of peer aggression. Also, victimization was more strongly related to suicidal thoughts and behaviors than offending. The findings provide further evidence that adolescent peer aggression must be taken seriously both at school and at home, and suggest that a suicide prevention and intervention component is essential within comprehensive bullying response programs implemented in schools.", "The data for the current study come from a survey distributed in the spring of 2007 to approximately 2,000 students in 30 middle schools (6th through 8th grades) in one of the largest school districts in the United States. Youth were selected to participate in the study if they were enrolled in a district-wide peer conflict class that all middle school students are required to take at some point in their middle school tenure. There was a 96% completion rate from students who were not absent the day the survey was conducted; those who chose not to participate were asked to silently read, study, or work on their school materials. The final sample size totaled 1,963.Footnote 1 Table 1 reports the demographic characteristics of the sample and population from which it was selected. As expected with the random selection process, the sample matches the larger population fairly closely on these characteristics."]</t>
  </si>
  <si>
    <t xml:space="preserve">http://dx.doi.org/10.1037/a0025178 </t>
  </si>
  <si>
    <t xml:space="preserve">["For the questionnaire development phase, 647 (301 male, 46.5%; 346 female, 53.5%) children and adolescents aged between 8 years and 15 years (M  12.38, SD  1.69) from nine schools (66% secondary school level) were recruited in 2004.", "In 2006, an independent second sample of 218 (131 male, 60.1%; 87 female, 39.9%) children and adolescents was recruited.", "This combined sample (N  865) was randomly split into two parts."] </t>
  </si>
  <si>
    <t>["Two samples from Australian schools were used in the questionnaire development and analysis of factor structure (see Figure 1). For the questionnaire development phase, 647 (301 male, 46.5%; 346 female, 53.5%) children and adolescents aged between 8 years and 15  years (M  12.38, SD  1.69) from nine schools (66% secondary school level) were recruited in 2004. The participants provided student and parental consent and completed the first version of the PECK. This sample comprised 20% of the total student sample initially approached to participate in the study. The students self-identified their ethnicity, with the most common groups being Anglo-Saxon (83.5%), East Asian (9.3%), West Asian (2.7%) and Middle Eastern (1.5%).", "In 2006, an independent second sample of 218 (131 male, 60.1%; 87 female, 39.9%) children and adolescents was recruited. These children were recruited from five schools (44% secondary school level) and were aged between 9 years and 16 years (M 11.8, SD  1.64). The participants provided student and parental consent to complete the PECK, as well as a number of other self-report questionnaires. The students self-identified their ethnicity, with the most common groups being Anglo-Saxon (67%), East Asian (11.5%), Mediterranean (6.0%) and Middle Eastern (5.5%). This sample comprised 23% of the total student sample initially approached to participate in the study.", "To determine the factor structure of the PECK, both exploratory and confirmatory factor analyses were conducted on the combined school samples (Sample 1, N  647; Sample 2, N  218). This combined sample (N  865) was randomly split into two parts. The data from the first sample (n  433, 50.3% female, 49.7% male; age M  12.2 years, SD  1.7 years) was analyzed with Predictive Analytics Software 17.0, to conduct unweighted least-squares principal factor analyses. Oblique rotation (direct oblimin) was used because the factors were assumed to be related to each other rather than independent. Delta was set to 0. To determine the number of factors to specify prior to running the analysis, both parallel analysis and Velicer’s minimum average partial (MAP) test were performed, according to the procedures described by O’Connor (2000)."]</t>
  </si>
  <si>
    <t>http://dx.doi.org/10.1111/j.1746-1561.2008.00335.x</t>
  </si>
  <si>
    <t>["Methods: An anonymous Web-based survey was conducted with one thousand four hundred fifty-four 12- to 17-year-old youth.", "The analysis sample consisted of one thousand four hundred fifty-four 12- to 17-year-olds (mean = 15.5, SD = 1.47), 75% of whom were female.", "This group did not differ from the analysis sample on any demographic variables and was excluded from the final sample of 1454 participants."]</t>
  </si>
  <si>
    <t>["Methods: An anonymous Web-based survey was conducted with one thousand four hundred fifty-four 12- to 17-year-old youth.", "The analysis sample consisted of one thousand four hundred fifty-four 12- to 17-year-olds (mean = 15.5, SD = 1.47), 75% of whom were female. Sixty-six percent of survey respondents were Caucasian, 12% African American (or African), 9% Mexican American or Latino, and 5% Asian, including Pacific Islanders. All 50 states were represented in the current sample. With the highest proportion from California and New York (102 and 100 respondents, respectively), 30 states contributed 10 or more respondents. Apart from the 4% of participants who were homeschooled, the majority of schools attended by participants were public (84%) and served communities in which, according to participants, most or all students had home access to the Internet (94%). Only 6% (n = 92) of participants who did not complete the survey finished prior to reaching any questions concerning bullying experiences. This group did not differ from the analysis sample on any demographic variables and was excluded from the final sample of 1454 participants."]</t>
  </si>
  <si>
    <t>http://dx.doi.org/10.2105/AJPH.2011.300308</t>
  </si>
  <si>
    <t>["Methods. In the fall of 2008, 20 406 ninth- through twelfth-grade students in MetroWest Massachusetts completed surveys assessing their bullying victimization and psychological distress, including depressive symptoms, self-injury, and suicidality.","Youths (n = 20 406) completed the surveys, for a participation rate of 88.1% (range, 75.2%–93.7%)."]</t>
  </si>
  <si>
    <t>["Methods. In the fall of 2008, 20 406 ninth- through twelfth-grade students in MetroWest Massachusetts completed surveys assessing their bullying victimization and psychological distress, including depressive symptoms, self-injury, and suicidality.", "In fall 2008, 22 of 26 high schools in the region participated in the survey; these schools serve 86% of all public high school students in the region. Pencil and paper, anonymous surveys were conducted with all 9th- through 12th-grade students present on the day of administration. Parents and guardians were notified in advance and given the opportunity to view the survey and opt out their child(ren); students also provided assent. Youths (n = 20 406) completed the surveys, for a participation rate of 88.1% (range, 75.2%–93.7%). Reflecting differences in school size, the number of students participating at each site ranged from 303 to 1815."]</t>
  </si>
  <si>
    <t>http://dx.doi.org/10.1080/00098650903505365</t>
  </si>
  <si>
    <t>["A 34 item survey was developed to assess Knowledge of appropriate behavior on social networking sites (alpha = .84), Bullying Behavior (alpha = .72), and Internet Use (alpha = .78) of social networking sites for N = 588 grade 7–8 students from an urban and a suburban school.", "A total of 588 male and female students in grades 7 and 8 from an urban (n = 185) and a suburban (n = 403) school responded to the our Survey of Internet Risk and Behavior during a regularly scheduled school activity period.", "For our sample of 588 students, this percentage indicates that approximately fifty-nine of the students have been bullied by another student at home while online."]</t>
  </si>
  <si>
    <t>["Cyberbullying and threats of Internet predators, not to mention the enduring consequences of postings, may lead to dangerous, unspeakable consequences. Cyberbullying and threats of Internet predators through social networking sites and instant messaging programs are initiating numerous problems for parents, school administrators, and law enforcement on a national level (CitationMcKenna 2007, 60). A 34 item survey was developed to assess Knowledge of appropriate behavior on social networking sites (alpha = .84), Bullying Behavior (alpha = .72), and Internet Use (alpha = .78) of social networking sites for N = 588 grade 7–8 students from an urban and a suburban school. Implications for educators and parents regarding Cyberbullying and Internet Predators are discussed.", "A total of 588 male and female students in grades 7 and 8 from an urban (n = 185) and a suburban (n = 403) school responded to the our Survey of Internet Risk and Behavior during a regularly scheduled school activity period.", "Similar to the finding for the Internet predation item, only 44 percent indicated that they would tell an adult if they were the victim of cyberbullying. When asked if they had been bullied while online, 10 percent indicated yes. The 2006 NASSP publication News Leader indicated that 33 percent of all teens aged 12 to 17 years have had mean, threatening, or embarrassing things said about them online. While our findings of 10 percent may appear low in light of the national average, there is still a need for concern for this behavior. For our sample of 588 students, this percentage indicates that approximately fifty-nine of the students have been bullied by another student at home while online. Some would conclude that one is too many in this case."]</t>
  </si>
  <si>
    <t>http://dx.doi.org/10.1521/suli.2008.38.2.166</t>
  </si>
  <si>
    <t>["A self-report survey was completed by 2,342 high-school students.", "This study included 2,341 of 3,635 students (64.4% participation rate) from the fall of 2002 through the spring of 2004."]</t>
  </si>
  <si>
    <t>["The association between specific types of peer victimization with depression, suicidal ideation, and suicide attempts among adolescents was examined. A self-report survey was completed by 2,342 high-school students. Regression analyses indicated that frequent exposure to all types of peer victimization was related to high risk of depression, ideation, and attempts compared to students not victimized. Infrequent victimization was also related to increased risk, particularly among females. The more types of victimization the higher the risk for depression and suicidality among both genders. Specific types of peer victimization are a potential risk factor for adolescent depression and suicidality. It is important to assess depression and suicidality among victimized students in order to develop appropriate intervention methods.","This study targeted adolescents aged 13 through 19 years, enrolled in nineth through twelfth grade in six high schools in Nassau, Suffolk, and Westchester counties in New York State. Five schools were public coeducational schools and one was a parochial all-boys school. These schools were part of a study examining whether asking about suicidality during a screening program creates distress or increases suicidal ideation (Gould et al., 2005). This study included 2,341 of 3,635 students (64.4% participation rate) from the fall of 2002 through the spring of 2004. Reasons for nonparticipation included parental refusals (61.9%), student refusals (14.3%), and absences (23.7%). The ethnic distribution of the participating sample was 80.3% White, 5.1% Black, 7.3% Hispanic, 3.8% Asian, and 3.5% other. A total of 58.1% of the students were boys (the inclusion of an all-male parochial school explains the high percentage of boys). The mean (SD) age of participating students was 14.8 (1.2) years. There were no significant differences between participants and nonparticipants in sex, age, and race/ethnicity."]</t>
  </si>
  <si>
    <t>http://dx.doi.org/10.1016/j.chb.2012.06.021</t>
  </si>
  <si>
    <t>["Participants were 484 adolescents aged between 11–16 years randomly recruited from high schools within a region.", "As a result, a sample of 484 adolescents aged between 11–16 years was included in this validation study."]</t>
  </si>
  <si>
    <t>["This study investigates the psychometric properties of the E-Victimisation Scale (E-VS) and E-Bullying Scale (E-BS) designed to assess Cyber Bullying among Chinese adolescents. Participants were 484 adolescents aged between 11–16 years randomly recruited from high schools within a region. Exploratory Factor Analysis (EFA) and Confirmatory Factor Analysis (CFA) were applied to investigate the factorial structure of these scales. Reliability was examined by Cronbach’s alpha coefficients by sex. The convergent validity was investigated by correlations among these scales and the Centre for Epidemiological Studies-Depression for Children as well as the Zung’s Anxiety Scales. A single-factor model for the E-VS and a 2-factor model for the E-BS were resulted from the EFA with large factor loadings and about 47% and 56% of variance explained respectively. Cronhach’s alpha values provided evidence for good internal reliability with values ranging from 0.55 to 0.96. Correlations between the E-VS and Depression as well as Anxiety scales showed positive and significant relationships, however, the E-BS was only related to Depression. Psychometric evidence has shown that both E-VS and E-BS are valid instruments for measuring Cyber bullying behaviour and victimisation. Further studies are required on the test–retest reliability, discriminate validity, responsiveness, as well as normative information for standardisation.", "The sample was generated using a two-stage random clustering sampling technique. First, 5 different high schools were randomly selected from the list of high schools in the city of Kaifeng located in the Henan Province. Second, one or two classes were selected randomly from each school with all students in the class recruited in the sample. As a result, a sample of 484 adolescents aged between 11–16 years was included in this validation study. The sample consisted of 244 (50.4%) males and 240 (49.6%) females with a mean age of 13.5 years (s.d. = 0.9), and 67% (n = 325) aged younger than 14 years. The survey was conducted on campus at different schools within the same week. Selected students were invited to participate in the survey via school principals and their teachers, and were encouraged to fill in a self-reported questionnaire designed specifically for the study. Consent was implicated by a voluntarily response to the questionnaire. Institute ethics approval for the study was granted by the Human Ethics committee of the Henan University. For psychometric analytical studies two sub-samples, the experimental (for an exploratory study) and test (for a confirmatory study) samples, were generated randomly from the whole sample with similar age and sex distributions."]</t>
  </si>
  <si>
    <t>http://dx.doi.org/10.1016/j.chb.2011.11.013</t>
  </si>
  <si>
    <t>["Participants for the survey portion of the study included 733 adolescents between the ages of 10 and 18, while a subset of 15 adolescents participated in semi-structured interviews.", "The final sample for the questionnaire portion of the study was 733 (454 females; 255 males).", "Although the overall sample size was relatively large (N = 733), participants were not evenly distributed across grade, sex, and the form of online aggression that occurred."]</t>
  </si>
  <si>
    <t>["Cyberbullying, or online aggression, is an issue of increasing concern, however little research has been conducted on the motivations underlying this form of aggression. Using a mixed-method approach, by means of survey and interview data, we explored whether online aggressive acts were motivated by proactive (intentionally aggressing to obtain a resource or a goal), and/or reactive (aggression that occurs in reaction to provocation) reasons. Participants for the survey portion of the study included 733 adolescents between the ages of 10 and 18, while a subset of 15 adolescents participated in semi-structured interviews. Factor analysis revealed that, in contrast to traditional forms of bullying, adolescents do not identify themselves according to the role they played in an internet aggressive situation (i.e. bully, victim, witness), but according to the method of aggression they used (i.e. sending mean messages, posting embarrassing photos, and developing hostile websites). More interestingly, regression analyses demonstrated that motivations for aggressing online also varied according to method of aggression rather than role. For example, adolescents who chose to aggress by posting mean messages or posting embarrassing photos were more likely to do so for reactive reasons, while adolescents who spent time creating hostile websites did so for proactive reasons.", "Middle and high school-aged students from the Lower Mainland of British Columbia were invited to participate in this study. The final sample for the questionnaire portion of the study was 733 (454 females; 255 males). Participants ranged in age from ten to eighteen (M = 15) and were in grades 5–12. In terms of ethnicity, 45% of the participants were of East Asian descent (e.g. Cambodian, Chinese, Japanese, Korean, Taiwanese, Vietnamese, Filipino), whereas 34% were of European descent. The remaining ethnic groups, comprising approximately 2% of the sample each, included Aboriginal, African/Caribbean, South Asian, Latin American, Middle Eastern, and mixed background. A large majority of the students (81%) had access to high speed Internet at home, and approximately 60% of participants had their own cell phone.", "Despite the strengths of this work, several limitations need to be acknowledged. Although the overall sample size was relatively large (N = 733), participants were not evenly distributed across grade, sex, and the form of online aggression that occurred. As a result, the power of the analytical procedures for detecting significant differences was probably weakened by the relatively few cases of some of the online venues (specifically creating hostile websites). Future research should examine differences across these online venues with more evenly distributed sample sizes."]</t>
  </si>
  <si>
    <t>http://dx.doi.org/10.1177/0143034306064547</t>
  </si>
  <si>
    <t>["A survey study of 264 students from three junior high schools was conducted.", "A survey study of 264 junior high students in an urban city wasconducted.", "A total of 264 grade 7–9 students (130males  and  134  females)  completed  the  questionnaire."]</t>
  </si>
  <si>
    <t>["This study investigates the nature and the extent of adolescences’ experience of cyberbullying. A survey study of 264 students from three junior high schools was conducted. In this article, ‘cyberbullying’ refers to bullying via electronic communication tools. The results show that close to half of the students were bully victims and about one in four had been cyber-bullied. Over half of the students reported that they knew someone being cyberbullied. Almost half of the cyberbullies used electronic means to harass others more than three times. The majority of the cyber-bully victims and bystanders did not report the incidents to adults. When gender was considered, significant differences were identified in terms of bullying and cyberbullying. Males were more likely to be bullies and cyberbullies than their female counterparts. In addition, female cyberbully victims were more likely to inform adults than their male counterparts.", "But before we can tackle this problem, a better understanding of theissue is necessary. Because cyberbullying is a new territory, we knowlittle  about  it.  This  study  investigates  the  nature  and  the  extent  of  adolescences’  experience  of  cyberbullying,  focusing  on  the  effect  of  gender. A survey study of 264 junior high students in an urban city wasconducted. In this article, ‘bullying’ refers to bullying in the traditionalsense, and ‘cyberbullying’ refers to bullying via electronic communica-tion tools.", "The subjects for this study were randomly selected from three middleschools in a large city in Canada. A total of 264 grade 7–9 students (130males  and  134  females)  completed  the  questionnaire.  Among  them,only  5.8  percent  were  ESL  students.  Further,  75.4  percent  of  the  students  were  white,  6.4  percent  Asian,  and  about  18  percent  wereBlack, Hispanic, Aboriginal or from other ethic groups (see Table 1 fordetails).  Over  half  of  the  students  reported  above  average  schoolgrades, while close to 40 percent of them reported average grades. Onlya couple of the students reported below average grades."]</t>
  </si>
  <si>
    <t>http://dx.doi.org/10.1016/j.sbspro.2010.12.436</t>
  </si>
  <si>
    <t>["Participants were 439 college students who were asked how often they had experienced each of a series of bullying behaviors since they have been in college.", "Participants were 439 college students enrolled at a midsize Midwestern university in the United States"]</t>
  </si>
  <si>
    <t>["Participants were 439 college students who were asked how often they had experienced each of a series of bullying behaviors since they have been in college. Results indicated that 38% of college students knew someone who had been cyberbullied, 21.9% had been cyberbullied, and 8.6% had cyberbullying someone else. It was apparent that some forms of electronic media are more commonly used to cyberbully others than are other forms. All the cyberbullying behaviors and traditional bullying behaviors were significantly positively inter-correlated. There were no significant gender or ethnic group differences in any of the cyberbullying behaviors.", "Participants were 439 college students enrolled at a midsize Midwestern university in the United States. The sample was 71.9% female and 28.1% male; and  predominantly (81.7%) white; predominantly able-bodied (95.2%); and predominantly heterosexual (91.5%). The average age was 22.97 years (SD = 6.62). Eighty-seven percent of the students were enrolled in undergraduate programs, 11.4% were in graduate programs, and .7% were non-degreeseeking students."]</t>
  </si>
  <si>
    <t>http://dx.doi.org/10.1016/j.adolescence.2009.06.001</t>
  </si>
  <si>
    <t>["A self-report online survey assessed the frequency of bullying among 1169 15 year old secondary students, for five categories of bullying: text messages, rumours, exclusion, teasing, and physical bullying.", "An online survey was carried out among 1169 Year 11 students in 20 of the 27 secondary schools in the Otago region of NZ; this represented 85% of the 1370 in the sampling frame."]</t>
  </si>
  <si>
    <t>["This descriptive study examined text and traditional bullying in New Zealand (NZ), and the relationship between text bullying and traditional bullying, and feeling unsafe at school. A self-report online survey assessed the frequency of bullying among 1169 15 year old secondary students, for five categories of bullying: text messages, rumours, exclusion, teasing, and physical bullying. Results show that in the school year assessed 47% reported having been bullied sometimes or often and 37% reported bullying others; 11% reported being text bullied, while 7% reported text bullying others. Students involved in text bullying were significantly more likely to be involved in traditional forms of bullying and were less likely to feel safe at school.", "An online survey was carried out among 1169 Year 11 students in 20 of the 27 secondary schools in the Otago region of NZ; this represented 85% of the 1370 in the sampling frame. To obtain a clear picture of the situation in rural schools, there was some over-sampling of rural students, with a final sample of 378 rural students (from schools with a town population less than 10 000) and 791 urban students. A cluster sample design of classes within schools was used to recruit individual students. Fifty five percent of the participants were female, with an average age of 15.7 ± 0.4 years. The majority (87%) identified as being NZ European and 10% identified as Māori (Tangata Whenua or the indigenous people of NZ). Ethical approval was received from the Otago University Human Ethics Committee. Surveys were administered by LM during class time over the last three terms of the academic year in 2005, and took on average 30 minutes to complete."]</t>
  </si>
  <si>
    <t>http://dx.doi.org/10.1111/j.2044-835X.2011.02066.x</t>
  </si>
  <si>
    <t>["Sample comprised 390 adolescents aged 14–18, balanced for gender, attending different high schools.", "Participants in the present study were 390 adolescents (50% females), from four high schools in Tuscany, Italy."]</t>
  </si>
  <si>
    <t>["The aim of the present study was to investigate moral aspects and human values in traditional bullying and cyberbullying, in order to detect differences between the two types of bullying and to test the role of immoral and disengaged behaviours in mediating the relationships between personal values and involvement in bullying. Sample comprised 390 adolescents aged 14–18, balanced for gender, attending different high schools. Traditional and cyberbullying were detected by means of two self-report measures, while the Portrait Values Questionnaire was used to assess 10 values in four dimensions according to the value system model by Schwartz (1992): self-trascendence, self-enhancement, openness to change, and conservation. Finally, immoral and disengaged behaviours were assessed by means of five items about behavioural and personal aspects salient for morality. Results showed that, irrespective of gender, self-enhancement and self-trascendence moderately predicted cyber and traditional bullying, respectively, while immoral and disengaged behaviours predicted both. Indirect effects showed that self-enhancement and openness to change predicted both forms of bullying through immoral behaviour. Results are discussed in terms of similarities and differences between cyber and traditional bullying and with attention to the central role of morality in explaining bullying nature.", "Participants in the present study were 390 adolescents (50% females), from four high schools in Tuscany, Italy. The age of participants ranged from 14 to 18 years (M= 15.6; SD= 1.00) and the majority of students were from Italian backgrounds (90%). To avoid potential biases, the schools were selected balancing students’ proportions in relation to the school type. School distribution was as follows: 22.1% of the students attended Lyceum high schools, 37.9% attended Technical Institutes, and 40% attended Vocational Schools."]</t>
  </si>
  <si>
    <t>http://dx.doi.org/10.1177/0143034312445242</t>
  </si>
  <si>
    <t>["The current study explored the nature and extent of the phenomenon among primary school children aged 7- to 11-years-old (N = 220; 116 boys and 104 girls) and investigated their perceptions of the distress caused to victims, how victims would feel, and their recommendations to victims for coping strategies.", "Participants (116 boys and 104 girls) aged 7 to 11 years were recruited from five primary schools in southeast England."]</t>
  </si>
  <si>
    <t>["There is little research that has examined cyberbullying among children under the age of 11years. The current study explored the nature and extent of the phenomenon among primary school children aged 7- to 11-years-old (N = 220; 116 boys and 104 girls) and investigated their perceptions of the distress caused to victims, how victims would feel, and their recommendations to victims for coping strategies. Participants completed a modified version of Ortega, Calmaestra, and Mora-Merchán’s (2007) and Smith et al.’s (2008a) bullying and cyberbullying questionnaire. The results indicated that cyberbullying is used and experienced by some children in this age group, with some age and gender differences in these experiences. Cyberbullying is generally viewed negatively and children are aware that it may have a negative impact on the emotions of victims. There is some overlap between involvement in cyberbullying and traditional bullying; with children most likely to take the same role (i.e., traditional bully and cyberbully or traditional victim and cybervictim) across the two settings. The most commonly endorsed coping strategy for victims was to tell someone, which is in line with government guidance to schools. The findings are discussed in relation to research with secondary school pupils as well as addressing potential implications for interventions with this age group.", "Participants (116 boys and 104 girls) aged 7 to 11 years were recruited from five primary schools in southeast England. Positive informed consent for child participation was obtained from the Head-teachers and the children’s parents/guardians. Children assented. The study was approved by the relevant research ethics committee."]</t>
  </si>
  <si>
    <t>http://dx.doi.org/10.1007/s11205-011-9856-z</t>
  </si>
  <si>
    <t>["A total of 855 7th and 8th grade US students responded to questions regarding global and domain-based life satisfaction, electronic bullying and victimization behaviors.", "After eliminating incomplete surveys, a total of 855 (409 boys and 446 girls) students were included in the analyses.", "However, girls outnumbered boys (446–409) in this sample, possibly accounting for the differences among studies."]</t>
  </si>
  <si>
    <t>["This study examined the nature and prevalence of electronic bullying and victimization in a sample of middle school students in a southeastern USA school. Relationships among measures of electronic bullying and victimization and global and domain-specific life satisfaction were also investigated. A total of 855 7th and 8th grade US students responded to questions regarding global and domain-based life satisfaction, electronic bullying and victimization behaviors. Although a majority of students reported not engaging in or being the victim of electronic bullying, the small percentage of students who did report these behaviors as being problematic indicated that the behaviors occurred several times a week. Statistically significant correlates of electronic bullying were self-reported grades in school, gender, and parent marital status. Significant correlates of victimization were self-reported grades in school, parent marital status, and ethnicity. The results suggested modest, but pervasive relationships between experiences of electronic bullying and victimization and adolescents’ life satisfaction reports across a variety of important life domains. When the effects of demographic variables were controlled, the relationship between electronic victimization and global life satisfaction became non-significant, suggesting that global life satisfaction reports may mask the effects of specific life satisfaction domains.", "Students in a large middle school (grades 7 and 8) in the Southeastern USA completed measures of life satisfaction and electronic bullying and electronic victimization as part of a larger survey of school climate administered and conducted by school personnel. After accounting for absences and students whose parents refused permission to participate (n = 11), a total of 910 students were administered survey packets. After eliminating incomplete surveys, a total of 855 (409 boys and 446 girls) students were included in the analyses. This sample included 443 seventh-grade (214 boys and 229 girls) and 412 eighth-grade students (195 boys and 217 girls). The mean age of participants was 13 (SD = .76 years). A total of 59% of the participants were Caucasian, 28% were African American, 3% were Asian American or Pacific Islander, and 2.6% were Hispanic. Approximately 22% of students reported receiving free or reduced lunch, which was used as an estimate of socio-economic status (SES). Also, 62.5% of students reported that they lived with both their biological mother and father, while the remaining 37.5% reported living with other combinations of adults (i.e., mother and step-father, father and step-mother, or other adults). Finally, 59.1% of students reported that their parents were married, 23.7% reported their parents were divorced, and the remaining 7.2% reported their parents were separated, never married, or widowed.", "Student gender also related significantly to experiences of electronic bullying and victimization. In this sample, female students were more likely to engage in electronic bullying, and females and minority students were more likely to be victims. These results were not necessarily expected as previous studies have suggested that females are more likely to be victims of electronic bullying whereas males are more likely to be aggressors (Kowalski and Limber 2007; Wang et al. 2009). However, girls outnumbered boys (446–409) in this sample, possibly accounting for the differences among studies. It may also be important to consider that in regard to traditional bullying, girls tend to utilize relational aggressive acts more than boys (Crick and Bigbee 1998; Crick and Grotpeter 1995; French et al. 2002). Similarly, contrary to the findings of this study, previous research has suggested that minority students are more often involved in electronic bullying behaviors as aggressors rather than as victims (Wang et al. 2009). Thus, although generalizable demographic differences may emerge as more research findings appear in the literature, it does appear safe to conclude that individuals can be subjected to and engage in electronic bullying regardless of age, gender, ethnicity, academic performance, and SES (Aricak et al. 2008)."]</t>
  </si>
  <si>
    <t>http://dx.doi.org/10.1007/s10212-012-0137-2</t>
  </si>
  <si>
    <t>["Spanish children from rural public schools (10–12 years; n = 1068) completed a self-report questionnaire which measured being cyberbullied, Internet use and parental mediation strategies.", "Thus, the final number of participants with full records for the variables included for the analysis was 1068 schoolchildren (548 males and 520 females) from 11 public schools located in different villages in the province of Cuenca."]</t>
  </si>
  <si>
    <t>["Cyberbullying victimization research on individual and familial correlates is scarce in Spain. By building upon previous studies, this research examines the role of Internet usage and parental mediation in online victimization. Spanish children from rural public schools (10–12 years; n = 1068) completed a self-report questionnaire which measured being cyberbullied, Internet use and parental mediation strategies. Logistic regression analyses examined the association among cyberbullying victimization, online activities, intensity and purposes of online communication, and restricting, evaluating and co-using parental mediation. The results show that Internet use, specifically online communication, increases the likelihood of cyberbullying victimization. Conversely, monitoring software installed on the computer, joint creation of rules regarding the time spent online and personal information shared help lessen the likelihood of online victimization. The results are examined in the light of previous research, while implications for practice and future research are considered.", "Sample size was calculated following the formula by Daniel (1999) by considering a Z value of 1.96 (95 % confidence interval) and a 3 % error margin. Since we were unable to obtain the prevalence estimation of cyberbullying from previous studies as no studies have been conducted in the province, we considered an expected proportion (P) of 0.5 by following the criteria described by McNeil (1996). For the analysis, we also took into account that according to the Regional Castilla-La Mancha Government’s statistical data (JCCM 2010), the student population in the 2009/2010 academic year was 1954 for year 5 and 2025 for year 6 (a total number of 3979 students). The analysis determined that 847 participants were required for the study. To achieve the a priori-determined sample size of 847 students, we contacted the director of each school using our ram-list of primary schools. We intentionally oversampled by randomly selecting 1225 potential participants who (1) had received their parents’ permission to participate (143 students did not obtain parental consent to participate) and (2) were attending school at the time the research was done. A total of 1082 students completed the instruments (88 % response rate). Before the analysis, all the data were checked for missing values. Participants were required to provide valid data for all the study variables. Fourteen cases were excluded as some data were missing in some measures. Thus, the final number of participants with full records for the variables included for the analysis was 1068 schoolchildren (548 males and 520 females) from 11 public schools located in different villages in the province of Cuenca. Participants’ ages ranged from 10 to 12 years (mean age 11.4 years; SD 0.70). Of these, 496 children (46.4 %) were in year 5 (aged 10–11), and 572 were in year 6 (aged 11–12)."]</t>
  </si>
  <si>
    <t xml:space="preserve">http://dx.doi.org/10.1080/02643944.2012.688065 </t>
  </si>
  <si>
    <t>["Across the sample (n = 3004), 13.9% reported that they had been cyber-bullied within the last couple of months and 8.6% confessed to cyber-bullying others.", "There were 3004 12-year-old to 16-year-old students, with 1009 girls (33.6% of the sample) and 1995 boys (66.4% of the sample).", "When the students (n = 3004) were asked what they thought about cyber-bullying it was found that less than one-half of the pupils (47% girls and 43% boys) thought it was wrong."]</t>
  </si>
  <si>
    <t>["This paper reports on the first major survey of cyber-bullying undertaken in Ireland. While preliminary results have been published they were based on a smaller and incomplete sample of 12–16 year olds living in Ireland. The preliminary results addressed the incidence level of cyber-bullying and that of the different subcategories of cyber-bullying (text message bullying, the sending of pictures and video clips via mobile telephones, threatening calls, emails, instant messages and abuse via social networking sites and chat rooms). However, they omitted to provide a comprehensive picture of the views held by the participants to cyber-bullying. Thus the aim of the present paper is to report more thoroughly on the thoughts and feelings that students have to cyber-bullying and the ways in which they cope when subjected to cyber-bullying. The objective is to gain an understanding of cyber-bullying from the perspective of students in order that effective strategies can be developed to prevent and counter cyber-bullying. Across the sample (n = 3004), 13.9% reported that they had been cyber-bullied within the last couple of months and 8.6% confessed to cyber-bullying others. While 29.8% were bullied both offline and online and 24.4% bullied others online and offline, the fact that one in five students were found to be involved either as a cyber-bully, cyber-victim or both reflects that cyber-bullying is a cause of great concern to students, parents and teachers due to the emotional and behavioural problems experienced by them as a result of cyber-bullying, and one that requires urgent action. The views the students hold on cyber-bullying and their implications for prevention and intervention are discussed.", "There were 3004 12-year-old to 16-year-old students, with 1009 girls (33.6% of the sample) and 1995 boys (66.4% of the sample). The students represented the entire student body of the first, second, third and fourth years from nine post-primary schools. The schools were selected on the basis of reflecting nationwide trends in school characteristics across six measures: fee paying/non-fee-paying; type (there are four types of post-primary education establishments in Ireland); gender of pupils (boys only, girls only, co-educational); designated as serving an area of disadvantage, or otherwise; size (i.e. number of pupils enrolled); and geographical location, according to the most recent governmental statistics available (Post-Primary School Listings, Citation2006/07).", "When the students (n = 3004) were asked what they thought about cyber-bullying it was found that less than one-half of the pupils (47% girls and 43% boys) thought it was wrong. Over one in five (17.5%) reported it upset them, with more girls (25.2%) upset than were boys (14.2%). Considerably more boys (10.9%) than girls (1.6%) thought it was acceptable and a part of life."]</t>
  </si>
  <si>
    <t>http://dx.doi.org/10.1080/15388220902910839</t>
  </si>
  <si>
    <t>["The suicide of a cyberbullied student prompted the school-aged authors of this article to administer a Child Abuse Prevention Services survey to 587 students in seventh and eighth grades at four schools.", "We collected data from 587 seventh and eighth graders attending schools located in Miami, Florida; Naples, Florida; Palo Alto, California; and Baltimore, Maryland.", "We analyzed 587 surveys, 42.3% completed by boys and 57.7% by girls.", "While our Middle School Bullying Survey had its limitations, including that 400 of the 587 total surveys represented only one of the four participating schools, it served as a pilot test for expanding the scope of its administration in 2007 in the same schools represented in this study, as well as in additional schools located in Durham, North Carolina; Ireland; the United Kingdom; and Canada."]</t>
  </si>
  <si>
    <t>["The suicide of a cyberbullied student prompted the school-aged authors of this article to administer a Child Abuse Prevention Services survey to 587 students in seventh and eighth grades at four schools. Results showed that 4 of 5 students felt bullying is a problem, with 1 in 3 admitting to having bullied someone. Of those who did nothing when they witnessed bullying, 4 of 10 gave as the reason, “It wasn't my business.” While three quarters of respondents felt “safe/very safe” in school, many are perpetrators (one third) and victims (half). With over half reporting doing nothing the last time they saw someone being bullied, and 1 in 4 stating they did not intervene because they “didn't care,” a concerning level of apathy toward bullying was revealed.", "We collected data from 587 seventh and eighth graders attending schools located in Miami, Florida; Naples, Florida; Palo Alto, California; and Baltimore, Maryland.", "We analyzed 587 surveys, 42.3% completed by boys and 57.7% by girls. About half of the respondents were seventh graders (n = 288) and half were eighth graders (n = 299); 25.1% were white, 13% black, 3.2% Asian, 53.6% Hispanic, and 5.1% other/multi-ethnic. Table 2 summarizes the highlights of the statistically significant findings.", "While our Middle School Bullying Survey had its limitations, including that 400 of the 587 total surveys represented only one of the four participating schools, it served as a pilot test for expanding the scope of its administration in 2007 in the same schools represented in this study, as well as in additional schools located in Durham, North Carolina; Ireland; the United Kingdom; and Canada. As of June 2007, we completed the 2007 survey administration in five United States-based schools (of which four are from the same participating schools in the 2006 study reported here). Research from surveys conducted in 2007 has been published (CitationPergolizzi et al., 2009). With more schools and a larger sample size represented in future studies, we hope to be able to make some statistical projections and include inter- and intra-school analyses that might point to the role of school characteristics (e.g., urban/suburban/rural; racial/ethnic makeup; school size) in bullying rates, types, and interventions. We also look forward to making cross-year comparisons."]</t>
  </si>
  <si>
    <t>https://doi.org/10.1192/bjp.187.5.456</t>
  </si>
  <si>
    <t>["Of the 343 persons who completed the inclusion forms, 117 (34%) were included (Fig. 1); 226 persons were excluded from the study.", "Intotaltherateofwithdrawal fromtheprogrammewas27%(32 drawal fromtheprogrammewas27%(32 of117)., Hence,replacingmissing valueswith the last observationavailable valueswith the last observationavailable for thefull sampleof117participantsdid for thefull sampleof117participantsdid not alter theresultsonthemainoutcome not alter the resultsonthemainoutcome measure."]</t>
  </si>
  <si>
    <t>["Of the 343 persons who completed the inclusion forms, 117 (34%) were included (Fig. 1); 226 persons were excluded from the study. The most common reason for exclusion was risk of suicide (n n¼77). 77). This was measured by item 9 on the MADRS–S, and/or reported previous suicide attempts. Since the aim was to target people with mild-to-moderate depression, 67 persons were excluded after reporting severe depression (a score of more than 30 on the MADRS–S) and 36 after reporting minor depression (a score below 15 on the MADRS–S). The CIDI–SF was used to obtain a probability of diagnosis according to the full CIDI, and 32 persons were excluded after reporting a probability below 0.55 (see above). To control for effects of recent medication (e.g. initial side-effects), 65 persons who had started antidepressant medication, or altered its dosage within the last month, were excluded. Use of antipsychotic medication led to the exclusion of 2 persons. People meeting the DSM criteria for bipolar disorder (American Psychiatric Association, 1994) were excluded (n n¼28). Other reasons for exclusion were not filling out the pre-treatment measures (n n¼11), receiving cognitive–behavioural therapy before the trial start ( trial start (n n¼6), being under 18 years old ( (n n¼3), not being committed toworking 3), not being committed toworking severalhoursaweekwiththeprogramme severalhoursaweekwiththeprogramme ( (n n¼2)andreportingobstacles tocomplet-2)andreportingobstacles tocompleting theprogramme ( ing theprogramme (n n¼1). Several people 1). Several people wereexcludedonmorethanonecriterion. wereexcludedonmorethanonecriterion. The226excludedpersonswere givenan The226excludedpersonswere givenan explanation by e-mail and individualised explanation by e-mail and individualised recommendations onwhere to seek help recommendations onwhere to seek help wheretheylived. wheretheylived.", "Post-treatment measures were completedby36participants inthe treatment pletedby36participants inthe treatment groupand49inthecontrol group.These groupand49inthecontrol group.These 85participantswereincludedinallstatisti-85participantswereincludedinallstatistical analyses regardless of the amount of cal analyses regardless of the amount of treatmentreceived.Intotaltherateofwith-treatmentreceived.Intotaltherateofwithdrawal fromtheprogrammewas27%(32 drawal fromtheprogrammewas27%(32 of117).Thosewhowithdrewdidnotdiffer of117).Thosewhowithdrewdidnotdiffer significantly on pre-treatment self-report significantly on pre-treatment self-report results,age,gender,educationallevel,place results,age,gender,educationallevel,place ofliving(e.g.sizeofcity)orbaselineBDIor ofliving(e.g.sizeofcity)orbaselineBDIor QoLI scores. Themain reason given for QoLI scores. Themain reason given for leaving the studywas that the treatment leaving the studywas that the treatment was perceived as toodemanding.Hence, was perceivedas toodemanding.Hence, the rates ofwithdrawal differedbetween the rates ofwithdrawal differedbetween thetreatmentgroup(37%)andthecontrol thetreatmentgroup(37%)andthecontrol group(18%).Participantcharacteristicsare group(18%).Participantcharacteristicsare shown inTable 1.The studyparticipants shown inTable 1.The studyparticipants camefromdifferentregionswithinSweden, camefromdifferentregionswithinSweden, rangingfromrural areas tocitiesofmore rangingfromrural areas tocitiesofmore than100000people.Citydwellersconsti-than100000people.Citydwellersconstituted45%of the sample, andhence the tuted45%of the sample, andhence the majoritycame fromsmallercities, villages majoritycame fromsmallercities, villages andplacesoutside the largercities (where andplacesoutside the largercities (where universityclinicsusuallyarebased). universityclinicsusuallyarebased)., Further analysis of theBDI data, replacingmissingvaluespost-treatmentwith placingmissingvaluespost-treatmentwith pre-treatment values, also resulted in a pre-treatment values, also resulted in a significant improvement, with a mean significant improvement, with a mean reduction in score of 5.2 (95%CI 3.2–reduction in score of 5.2 (95%CI 3.27.1) inthetreatmentgroupand1.5(95% 7.1) inthetreatmentgroupand1.5(95% CI CI7 70.9to3.2) inthecontrolgrouppost-0.9to3.2) inthecontrolgroupposttreatment. The same analysis of the treatment. The same analysis of the follow-updata (bringing last observation follow-updata (bringing last observation forwardformissingdata) showedamean forwardformissingdata) showedamean pre-treatment to follow-up reduction in pre-treatment to follow-up reduction in scoreof7.2(95%CI4.4–10.5)inthetreat-scoreof7.2(95%CI4.4–10.5)inthetreatment groupand5.2 (95%CI2.5–7.9) in ment groupand5.2 (95%CI2.5–7.9) in thecontrolgroup.Hence,replacingmissing thecontrolgroup.Hence,replacingmissing valueswith the last observationavailable valueswith the last observationavailable for thefull sampleof117participantsdid for thefull sampleof117participantsdid not alter theresultsonthemainoutcome not alter the resultsonthemainoutcome measure."]</t>
  </si>
  <si>
    <t>Rik</t>
  </si>
  <si>
    <t>https://doi.org/10.1007/s11060-017-2712-5</t>
  </si>
  <si>
    <t>[" In total, 89 glioma patients (intervention N = 45; waiting list N = 44) and 26 non-CNS cancer controls were included, of whom 35 and 54% completed the intervention, respectively.", "In total, we received 308 responses through email, phone calls, or (in)complete screening questionnaires, see Fig. 2 for consort flow diagram. ", " Of these, 145 patients could be invited for participation in the study (78.6% glioma, 21.4% nonCNS cancer) and 122 patients agreed to participate (78% glioma, 22% non-CNS cancer).", "Before baseline assessment, 6 glioma patients and 1 non-CNS cancer patient dropped out.", " In total, 89 glioma patients were randomized to either the GI group (N = 45) or the GWL group (N = 44), and 26 non-CNS cancer controls participated."]</t>
  </si>
  <si>
    <t>["Depressive symptoms are common in glioma patients, and can negatively affect health-related quality of life (HRQOL). We performed a nation-wide randomized controlled trial to evaluate the effects of an online guided self-help intervention for depressive symptoms in adult glioma patients. Glioma patients with depressive symptoms were randomized to a 5-week online course based on problem-solving therapy, or a waiting list control group. After having received the intervention, the glioma patient groups combined were compared with patients with cancer outside the central nervous system (non-CNS cancer controls), who also received the intervention. Sample size calculations yielded 63 participants to be recruited per arm. The primary outcome [depressive symptoms (CES-D)] and secondary outcomes [fatigue (Checklist Individual Strength (CIS)) and HRQOL (Short Form-36)], were assessed online at baseline, post-intervention, and 3 and 12 months follow-up. In total, 89 glioma patients (intervention N = 45; waiting list N = 44) and 26 non-CNS cancer controls were included, of whom 35 and 54% completed the intervention, respectively. Recruitment could not be extended beyond 3.5 years due to funding. On depression, no statistically significant differences between the groups were found. Fatigue decreased post-treatment in the glioma intervention group compared with the waiting list group (p = 0.054, d = 0.306). At 12 months, the physical component summary (HRQOL) remained stable in glioma patients, while scores improved in non-CNS cancer controls (p = 0.035, d = 0.883). In this underpowered study, no evidence for the effectiveness of online guided self-help for depression or HRQOL in glioma patients was found, but it may improve fatigue.", "In total, we received 308 responses through email, phone calls, or (in)complete screening questionnaires, see Fig. 2 for consort flow diagram. Of these, 145 patients could be invited for participation in the study (78.6% glioma, 21.4% nonCNS cancer) and 122 patients agreed to participate (78% glioma, 22% non-CNS cancer). Before baseline assessment, 6 glioma patients and 1 non-CNS cancer patient dropped out. In total, 89 glioma patients were randomized to either the GI group (N = 45) or the GWL group (N = 44), and 26 non-CNS cancer controls participated."]</t>
  </si>
  <si>
    <t>https://doi.org/10.2196/jmir.4.3.e14</t>
  </si>
  <si>
    <t>["Participants consenting to the study were randomized to either the experimental Web site (n = 144), or a no-access control group (n = 155).", "Following this, 299 members (56.8%) agreed to be randomized to conditions.", "Randomization was accomplished immediately by a random-assignment algorithm encoded into the Web site programming: 144 participants were granted access to the experimental Internet site (the intervention condition), and 155 were not granted access (the usual care control condition)."]</t>
  </si>
  <si>
    <t>["In a private, nonprofit health maintenance organization, we mailed recruitment brochures to two populations: depressed adults (n = 6994) who received traditional medical services for depression, and an age/gender matched sample of nondepressed adults (n = 6996). Participants consenting to the study were randomized to either the experimental Web site (n = 144), or a no-access control group (n = 155). Participants in both groups were free to obtain nonexperimental, usual care services for their depression. All participants completed an on-line version of the Center for Epidemiological Studies Depression Scale (CES-D) at enrollment and at 4-, 8-, 16- and 32-weeks after enrollment. Mean intake scores were in the severely depressed range. 74% of participants completed at least one follow-up assessment. Unfortunately, most intervention participants accessed the Internet site infrequently.", "The 526 participants entering the study site were asked to read the on-line consent form, and to indicate their consent by selecting an I agree to take part button. Participants were next asked to complete the on-line assessment battery (described below). Following this, 299 members (56.8%) agreed to be randomized to conditions. Randomization was accomplished immediately by a random-assignment algorithm encoded into the Web site programming: 144 participants were granted access to the experimental Internet site (the intervention condition), and 155 were not granted access (the usual care control condition). Seventy-six members of the nondepressed recruitment group (n = 6996) were enrolled in the study (1.1% of those invited) and 223 of the depressed recruitment group (n = 6994) were enrolled in the study (3.2% of those invited). Compared to HMO members who were mailed a brochure but who were not randomized, those in the randomized sample were more likely to be female (76% of the randomized sample vs 70% of the nonrandomized sample, P= .03) but did not differ in age"]</t>
  </si>
  <si>
    <t>https://doi.org/10.5271/sjweh.3449</t>
  </si>
  <si>
    <t xml:space="preserve">["We evaluated the efficacy of iPST in a RCT including
150 participants with elevated symptoms of depression.
Participants were randomly assigned to the intervention
or WLC group."]  </t>
  </si>
  <si>
    <t>["We evaluated the efficacy of iPST in a RCT including
150 participants with elevated symptoms of depression.
Participants were randomly assigned to the intervention
or WLC group. Self-reported outcome assessments were
assessed at baseline (T1) and seven weeks (T2), three
months (T3), and six months (T4) after randomization.
The sample size was calculated to be able to detect a
moderate effect at the post-treatment time point based
on a power (1-β) of 0.80 in a two-tailed test, α=0.05.
Participants who met the study criteria and provided
informed consent were randomly allocated to either
the iPST or WLC group. The groups were randomized
by an independent researcher using a computer-based
random integer generator (randlist). Participants of the
iPST group received access to the training immediately
after randomization, participants of the control group
received access to iPST after the six-month follow-up.
The Ethical Committee of the University of Marburg
approved all procedures involved in the study which
were consistent with generally accepted standards of
ethical practice (reference number 2012-06K). The trial
was registered at ISRCTN15635876."]</t>
  </si>
  <si>
    <t>https://doi.org/10.1016/S2215-0366(14)00049-2</t>
  </si>
  <si>
    <t>["By use of a computer-generated randomisation sequence, we allocated 90 patients (1:1; no blocking or stratifi cation) to either the intervention group or a waitlist control group for 9 weeks.", "Patients were enrolled from July 16, 2012, to Oct 22, 2013. We screened 241 patients and randomised 90 to either the Deprexis or the control group (figure 1)."]</t>
  </si>
  <si>
    <t>["Methods For this randomised controlled trial, we recruited patients from an outpatient clinic in Hamburg, Germany. Patients aged 18–65 years were eligible for inclusion if they had multiple sclerosis and self-reported depressive symptoms. By use of a computer-generated randomisation sequence, we allocated 90 patients (1:1; no blocking or stratifi cation) to either the intervention group or a waitlist control group for 9 weeks. The primary endpoint was the Beck Depression Inventory (BDI), as assessed by an intention-to-treat analysis. This trial is registered with ClinicalTrials.gov, number NCT01663649.", "Patients were enrolled from July 16, 2012, to Oct 22, 2013. We screened 241 patients and randomised 90 to either the Deprexis or the control group (fi gure 1). The number of patients who did not complete the 9-week trial period was similar between the two groups (Deprexis n=10 [22%]; control n=9 [20%]). Baseline characteristics were much the same between the two groups (table 1)."]</t>
  </si>
  <si>
    <t>https://doi.org/10.1371/journal.pone.0059139</t>
  </si>
  <si>
    <t>["Only 696/1862 (37%) of those consenting met trial inclusion criteria, of whom 116/696 (17%) failed to complete baseline survey or return to website for randomisation and 18/696 (2.5%) withdrew consent before commencing leaving 562/696 (80.5%) who proceeded through to baseline assessment and randomisation (Figure S1)."]</t>
  </si>
  <si>
    <t>["Of 7086 invitations to potential participants, 1862 (26%) provided consent and proceeded to eligibility screening. Those consenting were more likely to be female (OR 1.11, 95% CI 1.051.19), speak English at home (OR 1.48, 95% CI 1.15–1.90) have a higher education (OR 1.67, 95% CI 1.46–1.92) and a prior doctor’s diagnosis of depression (OR 1.37, 95% CI 1.22–1.55): these variables were not associated with outcome amongst trial participants. [29] Only 696/1862 (37%) of those consenting met trial inclusion criteria, of whom 116/696 (17%) failed to complete baseline survey or return to website for randomisation and 18/696 (2.5%) withdrew consent before commencing leaving 562/696 (80.5%) who proceeded through to baseline assessment and randomisation (Figure S1)."]</t>
  </si>
  <si>
    <t>["Primary care patients with symptoms of mild to moderately severe depression (N=647) were recruited from 112 GP practices within a cluster randomized controlled trial. GPs were randomized to groups that provided either cCBT (internet intervention) plus treatment as usual (TAU) or TAU alone.", "GPs recruited a final total of 647 patients for the @ktiv trial, in almost equal parts from treatment (n=320) and control practices (n=327)."]</t>
  </si>
  <si>
    <t>["Methods: Primary care patients with symptoms of mild to moderately severe depression (N=647) were recruited from 112 GP practices within a cluster randomized controlled trial. GPs were randomized to groups that provided either cCBT (internet intervention) plus treatment as usual (TAU) or TAU alone. Primary outcomes were self-reported depression severity according to the Beck Depression Inventory (BDI-II) and Patient Health Questionnaire (PHQ-9). Intention to treat (ITT) and per protocol (PP) analysis was performed.", "Of the 4840 general practices that were contacted, 190 practitioners provided written informed consent and were randomized to either IG (N=95) or CG (N=95)(Fig. 1). Of those, a total of N=112 practices recruited patients for the study (IG (N=65) and CG (N=47). The median number of recruited patients was three (IQR 1–6). Recruitment of patients took place from February 1, 2014 to August 31, 2015. GPs recruited a final total of 647 patients for the @ktiv trial, in almost equal parts from treatment (n=320) and control practices (n=327). Of those, information had been gathered for 564 participants (87%) at six weeks and for 509 participants (79%) at six months follow-up."]</t>
  </si>
  <si>
    <t>https://doi.org/10.1111/epi.14673</t>
  </si>
  <si>
    <t>["Participants (N = 200) with epilepsy, a diagnosis of a depressive disorder, and at least moderate depressive symptoms were randomized to Emyna or care as usual.", "A total of 200 participants were randomized (Figure 1). Most participants (52.0%) reported having learned about the study via an Internet forum or Facebook post."]</t>
  </si>
  <si>
    <t>["Methods: Participants (N = 200) with epilepsy, a diagnosis of a depressive disorder, and at least moderate depressive symptoms were randomized to Emyna or care as usual. At baseline and after 3, 6, and 9 months, participants were invited to complete online questionnaires. The primary outcome was improvement of depressive symptoms at 3 months.", "A total of 200 participants were randomized (Figure 1). Most participants (52.0%) reported having learned about the study via an Internet forum or Facebook post. Other entry points included the following: information provided by a clinic or hospital (14.5%), recommendation by a doctor or therapist (5.5%), flyer or newsletter (8.5%), informed by friends (8.5%), or “other” sources (2.0%). Of the randomized participants, 154 (77.0%) completed primary outcome measures at 3 months; the dropout rate was, therefore, 23.0%.With respect to demographic variables, onlygenderwas associatedwithahigher dropout risk, as 31.5%ofmenbut only19.7%ofwomendroppedout by month3,χ2 (1)=3.55,P=0.06."]</t>
  </si>
  <si>
    <t>https://doi.org/10.2337/dc14-1728</t>
  </si>
  <si>
    <t>["A total of 260 participants with diabetes and elevated depressive symptoms (Center for Epidemiologic Studies Depression Scale [CES-D ‡23]) were randomly assigned to the GET.ONMoodEnhancerDiabetes(aguidedself-helpintervention, n = 130) or a brief online unguided psychoeducation program for depression (n = 130).", "Participants (n = 260) were randomly assigned to either the IG (access to the guided GET.ON M.E.D. intervention) or the active CG(accesstounguidedonline psychoeducation)."]</t>
  </si>
  <si>
    <t>["A total of 260 participants with diabetes and elevated depressive symptoms (Center for Epidemiologic Studies Depression Scale [CES-D ‡23]) were randomly assigned to the GET.ONMoodEnhancerDiabetes(aguidedself-helpintervention, n = 130) or a brief online unguided psychoeducation program for depression (n = 130). The primary outcome was depressive symptoms severity (CES-D). The secondary outcomes included diabetes-specific emotional distress (Problem Areas in Diabetes [PAID] scale) and participant satisfaction (adaption CSQ-8). Data were collected at baseline and 2 months after randomization. To identify differences in outcome between the groups, we used analyses of covariance with the baseline CES-D score as covariate on both intent-to-treat (ITT) and per-protocol (PP) basis.", "Participants (n = 260) were randomly assigned to either the IG (access to the guided GET.ON M.E.D. intervention) or the active CG(accesstounguidedonline psychoeducation). Outcome variables were assessed at baseline (T1) and at 8 weeks after randomization (posttreatment; T2) (Fig. 1). A detailed description of the study is provided elsewhere (15). The study was approved by the Psychology Ethics Committee of the Philipps-University of Marburg, Germany (German Clinical Trial Register DRKS00004748)."]</t>
  </si>
  <si>
    <t>https://doi.org/10.1002/acr.23257</t>
  </si>
  <si>
    <r>
      <t xml:space="preserve">["We conducted a randomized controlled trial in 69 adults (ages </t>
    </r>
    <r>
      <rPr>
        <sz val="11"/>
        <color theme="1"/>
        <rFont val="Aptos Narrow"/>
        <family val="2"/>
      </rPr>
      <t>≥</t>
    </r>
    <r>
      <rPr>
        <sz val="11"/>
        <color theme="1"/>
        <rFont val="Calibri"/>
        <family val="2"/>
        <scheme val="minor"/>
      </rPr>
      <t xml:space="preserve"> 50 years) meeting criteria for MDD and OA of the knee with 1-week postintervention (week 11) and 3-month followup (week 24) end points." ]</t>
    </r>
  </si>
  <si>
    <t>["We conducted a randomized controlled trial in 69 adults (ages ≥50 years) meeting criteria for MDD and OA of the knee with 1-week postintervention (week 11) and 3-month followup (week 24) end points. Patients were allocated to either a 10-week iCBT program for depression added to treatment as usual (TAU) or to a TAU control group. Primary outcomes were depression symptoms (9-Item Patient Health Questionnaire [PHQ-9]) and psychological distress (Kessler-10 [K-10]). Secondary outcomes included arthritis self-efficacy (Arthritis Self-Efficacy Scale [ASES]), OA pain, stiffness, physical function (Western Ontario and McMaster Universities Osteoarthritis Index [WOMAC]), and physical and mental health (Short Form 12-Item health survey physical component and mental component summaries). Depression status was assessed by blinded diagnostic interview (the Mini-International Neuropsychiatric Interview) at intake and followup."]</t>
  </si>
  <si>
    <t>https://doi.org/10.1080/16506070802408086</t>
  </si>
  <si>
    <t>["Fifty-four individuals with chronic, moderate depression participated in a randomized wait-list controlled trial, with an 18-month follow-up (immediate treatment: n ¼ 36, wait-list control: n ¼ 18).", "Of the 151 participants who completed the screening, 97 (64%) were excluded, and 54 (36%) were included (cf. Figure 1).", "The included sample (N ¼ 54) comprised 37 women (69%) and 17 men (31%). On average, they were middle-aged (M ¼ 42 years, SD ¼ 10, range ¼ 18–71 years), unmarried (56%), and highly educated (65% completed tertiary education)."]</t>
  </si>
  <si>
    <t>["Depression is common but undertreated. Web-based self-help provides a widely accessible treatment alternative for mild to moderate depression. However, the lack of therapist guidance may limit its efficacy. The authors assess the efficacy of therapist-guided web-based cognitive behavioural treatment (web-CBT) of mild to moderate depression. Fifty-four individuals with chronic, moderate depression participated in a randomized wait-list controlled trial, with an 18-month follow-up (immediate treatment: n ¼ 36, wait-list control: n ¼ 18). Primary outcome measures were the Beck Depression Inventory (BDI-IA) and the Depression scale of the Symptom Checklist-90-Revised (SCL-90-R. DEP). Secondary outcome measures were the Depression Anxiety Stress Scales and the Well-Being Questionnaire. Five participants (9%) dropped out. Intention-to-treat analyses of covariance revealed that participants in the treatment condition improved significantly more than those in the wait-list control condition (.011 , p , .015). With regard to the primary measures, between-group effects (d) were 0.7 for the BDI-IA and 1.1 for the SCL-90-R DEP. Posttest SCL-90RDEPscores indicated recovery of 49% of the participants in the treatment group compared with 6% in the control group (odds ratio ¼ 14.5; p , .004). On average, the effects were stable up to 18 months (n ¼ 39), although medication was a strong predictor of relapse. The results demonstrate the efficacy of web-CBT for mild to moderate depression and the importance of therapist guidance in psychological interventions.", "In response to the newspaper article, 231 respondents applied for treatment, of whom 80 (34%) subsequently withdrew. Of the 151 participants who completed the screening, 97 (64%) were excluded, and 54 (36%) were included (cf. Figure 1). As shown in Table 1, excluded respondents scored less favourably on the BDI-IA, t(148) ¼ 5.8, p , .001, and the other outcome measures, in accordance with the exclusion protocol. In addition, excluded respondents were younger, t(149) ¼ 3.3, p ¼.001, and less educated, x2(1, N¼143) ¼4.9, p ¼ .03.", "The included sample (N ¼ 54) comprised 37 women (69%) and 17 men (31%). On average, they were middle-aged (M ¼ 42 years, SD ¼ 10, range ¼ 18–71 years), unmarried (56%), and highly educated (65% completed tertiary education). They reported a median of four depressive episodes (interquartile range ¼ 7.5, range ¼ 0–50) over a median of 12 years (interquartile range ¼ 14, range ¼ 2–36 years). The median duration of the longest episode was 16 weeks (interquartile range ¼ 45). Sixty per cent (n ¼ 32) had received previous treatment for depression, and 19% (n ¼ 10) applied for treatment while taking a stable dosage of an antidepressant."]</t>
  </si>
  <si>
    <t>https://doi.org/10.2196/13392</t>
  </si>
  <si>
    <t>["A total of 214 Colombian college students were recruited", "The majority of the college student sample was from health sciences (86/214, 40.2%), followed by social sciences (62/214, 29.0%), and engineering (37/214, 17.3%)"]</t>
  </si>
  <si>
    <t>["This was a randomized controlled trial with a 3-month follow-up. The program comprised seven modules. A total of 214 Colombian college students were recruited. They were assessed and randomly assigned to either the treatment group (n=107) or a waiting list (WL) control group (n=107). Participants received weekly support from a trained supporter. The primary outcome was symptoms of depression, as measured by the Patient Health Questionnaire - 9, and the secondary outcomes were anxiety symptoms assessed by the Generalized Anxiety Disorder questionnaire - 7. Other measures, including satisfaction with treatment, were evaluated after 7 weeks", "Descriptive statistics revealed that at postrandomization, there were no significant differences in the sample between the iCBT and WL control groups on any variables. Table 3 shows details of the characteristics of the sample. The mean age was 22.15 (SD 4.74) years. All the participants were full-time students. The majority of the college student sample was from health sciences (86/214, 40.2%), followed by social sciences (62/214, 29.0%), and engineering (37/214, 17.3%)."]</t>
  </si>
  <si>
    <t>https://doi.org/10.1001/jamapsychiatry.2020.1021</t>
  </si>
  <si>
    <t>["A total of 295 participants (mean [SD] age, 52.8 [7.7] years; 184 women [62.4%]) were recruited and randomized to either the intervention group (n = 149) or control group (n = 146). The intervention reduced the risk of MDE onset by 52% (hazard ratio, 0.48; 95% CI, 0.28-0.81; P &lt; .001).", "Of the 350 individuals eligible for inclusion and online assessment, 295 were enrolled and randomized: 149 to the intervention group and 146 to the control group."]</t>
  </si>
  <si>
    <t>["A total of 295 participants (mean [SD] age, 52.8 [7.7] years; 184 women [62.4%]) were recruited and randomized to either the intervention group (n = 149) or control group (n = 146). The intervention reduced the risk of MDE onset by 52% (hazard ratio, 0.48; 95% CI, 0.28-0.81; P &lt; .001). Twenty-one participants (14.1%) in the intervention group and 41 participants (28.1%) in the control group experienced an MDE over the 12-month period. The number needed to treat to prevent 1 new case of MDE was 2.84 (95% CI, 1.79-9.44).", "Between October 1, 2015, and July 31, 2017, a total of 9757 individuals were recruited from 82 orthopedic clinics, of which 1138 people were scheduled for the baseline telephone assessment (Figure 1). Of the 350 individuals eligible for inclusion and online assessment, 295 were enrolled and randomized: 149 to the intervention group and 146 to the control group. A total of 258 participants (87.5%) completed the 12-month telephone assessment. The interobserver reliability between clinicians and their supervisors was excellent (κ = 0.96; 95% CI, 0.95- 0.97; P &lt; .001), based on 79 interviews and 17 assessors."]</t>
  </si>
  <si>
    <t>https://doi.org/10.1016/j.invent.2017.05.001</t>
  </si>
  <si>
    <t>["This Randomised Controlled Trial (RCT) included participants meeting diagnostic criteria for MDD (n = 270) being randomised to either: iCBT (n = 61), a CBT self-help book (bCBT) (n = 77), a meditation self-help book (bMED) (n = 64) or wait-list control (WLC) (n = 68).", "A further 324 individuals were excluded at telephone interview stage, leaving 270 applicants who met inclusion criteria and were randomised."]</t>
  </si>
  <si>
    <t>["Major Depressive Disorder (MDD) is a leading cause of the Global Burden of Disease. Cognitive Behavioural Therapy (CBT) is an effective treatment for MDD, but access can be impaired due to numerous barriers. Internetdelivered CBT (iCBT) can be utilised to overcome treatment barriers and is an effective treatment for depression, but has never been compared to bibliotherapy. This Randomised Controlled Trial (RCT) included participants meeting diagnostic criteria for MDD (n = 270) being randomised to either: iCBT (n = 61), a CBT self-help book (bCBT) (n = 77), a meditation self-help book (bMED) (n = 64) or wait-list control (WLC) (n = 68). The primary outcome was the Patient Health Questionnaire 9-item scale (PHQ-9) at 12-weeks (post-treatment). All three active interventions were significantly more effective than WLC in reducing depression at post-treatment, but there were no significant differences between the groups. All three interventions led to large within-group reductions in PHQ-9 scores at post-treatment (g=0.88–1.69), which were maintained at 3-month follow-up, although there was some evidence of relapse in the bMED group (within-group g [post to follow-up] =0.09–1.04). Self-help based interventions could be beneficial in treating depression, however vigilance needs to be applied when selecting from the range of materials available. Replication of this study with a larger sample is required.", "Details of the participant flow are displayed in Fig. 1. A total of 1143 applicants applied online for the study between May 2013 and February 2015. Of these, 549 applicants were excluded after completing initial online screening questions and received an email with information about alternative services. Five hundred and ninety four applicants passed the online screening phase and were telephoned for a diagnostic interview. A further 324 individuals were excluded at telephone interview stage, leaving 270 applicants who met inclusion criteria and were randomised."]</t>
  </si>
  <si>
    <t>https://doi.org/10.1371/journal.pone.0010939</t>
  </si>
  <si>
    <t>["Community-based volunteers applied to the VirtualClinic (www.virtualclinic.org.au) research program, and 141 participants with major depressive disorder were randomized.", "Two hundred and fifty eight individuals expressed interest in the study (Figure 1), 141 met all inclusion criteria, and were randomized to one of the three groups."]</t>
  </si>
  <si>
    <t>["Randomized controlled non-inferiority trial comparing three groups: Clinician-assisted vs. technician-assisted vs. delayed treatment. Community-based volunteers applied to the VirtualClinic (www.virtualclinic.org.au) research program, and 141 participants with major depressive disorder were randomized. Participants in the clinician- and technician-assisted groups received access to an iCBT program for depression comprising 6 online lessons, weekly homework assignments, and weekly supportive contact over a treatment period of 8 weeks. Participants in the clinician-assisted group also received access to a moderated online discussion forum. The main outcome measures were the Beck Depression Inventory (BDI-II) and the Patient Health Questionnaire-9 Item (PHQ-9). Completion rates were high, and at post-treatment, both treatment groups reduced scores on the BDI-II (p&lt;0.001) and PHQ-9 (p&lt;0.001) compared to the delayed treatment group but did not differ from each other. Within group effect sizes on the BDI-II were 1.27 and 1.20 for the clinician- and technician-assisted groups respectively, and on the PHQ-9, were 1.54 and 1.60 respectively. At 4-month follow-up participants in the technician group had made further improvements and had significantly lower scores on the PHQ-9 than those in the clinician group. A total of approximately 60 minutes of clinician or technician time was required per participant during the 8-week treatment program.", "Two hundred and fifty eight individuals expressed interest in the study (Figure 1), 141 met all inclusion criteria, and were randomized to one of the three groups. Forty one TA and 46 CA group participants completed the pre-treatment questionnaires and began lesson 1 and are eligible for analysis, as are 40 control group participants, who completed the pre-treatment questionnaires."]</t>
  </si>
  <si>
    <t>https://doi.org/10.1016/S2352-3018(18)30133-4</t>
  </si>
  <si>
    <t>["Between Feb 1, and Dec 31, 2015, we randomly assigned 188 participants to the intervention group (n=97) or the control group (n=91).", "188 participants were randomly assigned to the intervention group (n=97) or the control group (n=91; figure 1). "]</t>
  </si>
  <si>
    <t>["Between Feb 1, and Dec 31, 2015, we randomly assigned 188 participants to the intervention group (n=97) or the control group (n=91). Mean pretest PHQ-9 score was 11·74 (SD 2·49) in the intervention group and 11·11 (2·37) in the control group; at the post-test visits it was 6·73 (3·00) and 6·62 (3·03) in the intervention group and 8·60 (3·12) and 8·06 (3·17) in the control group. Mean pretest CES-D score was 24·91 (5·93) in the intervention group and 22·94 (6·48) in the control group; at the post-test visits it was 13·94 (6·39) and 15·71 (6·39) in the intervention group and 19·09 (7·05) and 18·43 (7·05) in the control group. The reduction in depressive symptoms was significantly larger in the intervention group than in the control group (d=–0·56 [95% CI −0·85 to −0·27] for PHQ-9 and −0·72 [–1·02 to −0·42] for CES-D at post-test 1; −0·46 [–0·75 to −0·17] for PHQ-9 and −0·47 [–0·76 to −0·18] for CES-D at post-test 2). No adverse events were reported.", "Between Feb 1, and Dec 31, 2015, 3642 people with HIV were screened for depressive symptoms in HIV treatment centres, of whom 445 were screened for eligibility. 188 participants were randomly assigned to the intervention group (n=97) or the control group (n=91; figure 1). Of the 91 participants in the control group, 77 (85%) completed the first post-test and 67 (74%) completed the second post-test. 46 (51%) of 91 participants started the intervention after the second post-test. Of the 97 participants in the intervention group, 88 (91%) started the intervention, 75 (77%) completed the first post-test, 64 (66%) completed the second post-test, and 60 (62%) completed the third post-test. All participants in the intervention group who dropped out (ie, did not complete the first post-test) stopped the intervention before completion of the fifth lesson. 14 participants did not finish the intervention in ten weeks. We identified no significant differences in the proportion of participants who did not complete the first post-test between the two groups. Additionally, no significant differences in the baseline characteristics were identified between participants who completed the first post-test and those who did not."]</t>
  </si>
  <si>
    <t>https://doi.org/10.1016/j.jad.2013.06.032</t>
  </si>
  <si>
    <t>["A total of 62 participants suffering from depression were randomly assigned to the therapist-supported internet-based intervention group (n=32) and to the face-to-face intervention (n=30).", "The 62 applicants included in the study were randomized by a true random-number service (http://www.random.org) using a 1:1 ratio, with 32 participants randomly allocated to the online group and 30 to the face-to-face treatment group."]</t>
  </si>
  <si>
    <t>["A total of 62 participants suffering from depression were randomly assigned to the therapist-supported internet-based intervention group (n=32) and to the face-to-face intervention (n=30). The 8 week interventions were based on cognitive-behavioral therapy principles. Patients in both groups received the same treatment modules in the same chronological order and time-frame. Primary outcome measure was the Beck Depression Inventory-II (BDI-II); secondary outcome variables were suicidal ideation, anxiety, hopelessness and automatic thoughts.", "Primary and secondary outcome measures were collected at pre-treatment, post-treatment and 3-month follow-up. All measures for both intervention groups were administered through online diagnostics. A number of studies have shown that online format questionnaires produce results as valid as pen-and-paper questionnaires (Fidy, 2008, Hollandare et al., 2010). The 62 applicants included in the study were randomized by a true random-number service (http://www.random.org) using a 1:1 ratio, with 32 participants randomly allocated to the online group and 30 to the face-to-face treatment group. Randomization was performed by the study coordinator and was not stratified by any participant characteristics."]</t>
  </si>
  <si>
    <t>https://doi.org/10.1080/10503307.2013.807377</t>
  </si>
  <si>
    <t>["The sample consisted of 263 participants with moderate to severe depressive symptoms.", "The 263 participants included in the study were randomized to one of the three conditions: Guided Internet-based CBT (n 88), guided Internet-based PST (n 88) and a waiting list control group with unrestricted access to usual care (WL, n 87)."]</t>
  </si>
  <si>
    <t>["In this study we explored predictors and moderators of response to Internet-based cognitive behavioral therapy (CBT) and Internet-based problem-solving therapy (PST) for depressive symptoms. The sample consisted of 263 participants with moderate to severe depressive symptoms. Of those, 88 were randomized to CBT, 88 to PSTand 87 to a waiting list control condition. Outcomes were improvement and clinically significant change in depressive symptoms after 8 weeks. Higher baseline depression and higher education predicted improvement, while higher education, less avoidance behavior and decreased rational problem-solving skills predicted clinically significant change across all groups. No variables were found that differentially predicted outcome between Internet-based CBTand Internet-based PST. More research is needed with sufficient power to investigate predictors and moderators of response to reveal for whom Internet-based therapy is best suited.", "The 263 participants included in the study were randomized to one of the three conditions: Guided Internet-based CBT (n 88), guided Internet-based PST (n 88) and a waiting list control group with unrestricted access to usual care (WL, n 87). Participants were contacted for outcome assessments at 8 weeks and 9 months after the start of the interventions. At 9 months follow-up, only data from the two intervention groups are available as participants from the WL condition had already started on the interventions. All questionnaires were administered online. A total of 173 participants (65%) provided post-treatment data, which left us with 51 participants for the CBT condition, 51 participants for the PST condition and 71 for the WL condition. At 9 months follow-up, 67 participants (38%) returned questionnaires (CBT: n 37, PST: n 30)."]</t>
  </si>
  <si>
    <t>https://doi.org/10.1037/a0033247</t>
  </si>
  <si>
    <t>["Patients diagnosed with a major depressive episode were randomized to an 11-week intervention (1 week/CBM-I 10 weeks/iCBT; n 38) that was delivered via the Internet with no face-to-face patient contact or to a wait-list control (WLC; n 31)."]</t>
  </si>
  <si>
    <t>["Objective: Computerized cognitive-bias modification (CBM) protocols are rapidly evolving in experimental medicine yet might best be combined with Internet-based cognitive behavioral therapy (iCBT). No research to date has evaluated the combined approach in depression. The current randomized controlled trial aimed to evaluate both the independent effects of a CBM protocol targeting imagery and interpretation bias (CBM-I) and the combined effects of CBM-I followed by iCBT. Method: Patients diagnosed with a major depressive episode were randomized to an 11-week intervention (1 week/CBM-I 10 weeks/iCBT; n 38) that was delivered via the Internet with no face-to-face patient contact or to a wait-list control (WLC; n 31). Results: Intent-to-treat marginal models using restricted maximum likelihood estimation demonstrated significant reductions in primary measures of depressive symptoms and distress corresponding to medium-large effect sizes (Cohen’s d 0.62–2.40) following CBM-I and the combined (CBM-I iCBT) intervention. Analyses demonstrated that the change in interpretation bias at least partially mediated the reduction in depression symptoms following CBM-I. Treatment superiority over the WLC was also evident on all outcome measures at both time points (Hedges gs .59–.98). Significant reductions were also observed following the combined intervention on secondary measures associated with depression: disability, anxiety, and repetitive negative thinking (Cohen’s d 1.51–2.23). Twenty-seven percent of patients evidenced clinically significant change following CBM-I, and this proportion increased to 65% following the combined intervention. Conclusions: The current study provides encouraging results of the integration of Internet-based technologies into an efficacious and acceptable form of treatment delivery."]</t>
  </si>
  <si>
    <t>https://doi.org/10.1136/bmjopen-2016-012834</t>
  </si>
  <si>
    <t>["Adolescents (aged 12–18) with low mood/depression were assessed for eligibility, 91 of whom met the inclusion criteria and were consented and randomised to Stressbusters (n=45) or websites (n=46) using remote computerised single allocation.", "Ninety-one young people consented and were randomised to either Stressbusters (n=45) or websites (n=46) (see CONsolidated Standards Of Reporting Trials (CONSORT) Statement diagram in f igure 1)."]</t>
  </si>
  <si>
    <t>["Participants: Adolescents (aged 12–18) with low mood/depression were assessed for eligibility, 91 of whom met the inclusion criteria and were consented and randomised to Stressbusters (n=45) or websites (n=46) using remote computerised single allocation. Those with comorbid physical illness were included but those with psychosis, active suicidality or postnatal depression were not.", "Overall 136 individuals were assessed for eligibility. Thirty-eight did not meet the inclusion criteria and seven declined to participate. Ninety-one young people consented and were randomised to either Stressbusters (n=45) or websites (n=46) (see CONsolidated Standards Of Reporting Trials (CONSORT) Statement diagram in f igure 1)."]</t>
  </si>
  <si>
    <t>https://doi.org/10.1186/s12888-017-1248-8</t>
  </si>
  <si>
    <t>["A total of 974 participants, who were recruited using the website of a market research company, were randomly assigned to the iCBT group, the sEFM group, and the control group.", "After excluding those who did not meet the inclusion criteria, a total of 974 people gave informed consent and completed a baseline survey."]</t>
  </si>
  <si>
    <t>["A total of 974 participants, who were recruited using the website of a market research company, were randomly assigned to the iCBT group, the sEFM group, and the control group. Those in the intervention arms performed each exercise for 5 weeks. The primary outcome measure was the Center for Epidemiological Studies Depression scale (CES-D) at postintervention. Secondary outcome measures were the Patient Health Questionnaire-9 (PHQ-9) and the Generalized Anxiety Disorder-7 scale (GAD-7). Intention-to-treat analyses were conducted.", "A flow chart of the participants is shown in Fig. 1. A total of 8444 people responded to the invitation e-mail. After excluding those who did not meet the inclusion criteria, a total of 974 people gave informed consent and completed a baseline survey. The participants were divided into the following groups: 326 people in the iCBT arm, 323 in the sEFM arm, and 325 in the waiting list arm. The demographic characteristics of the participants at baseline are shown in Table 1. There were no significant differences between the three groups in terms of sex, age, marital status, educational attainment, employment status, CES-D score at T0, PHQ-9 score at T0, and GAD-7 score at T0."]</t>
  </si>
  <si>
    <t>https://doi.org/10.2196/jmir.7274</t>
  </si>
  <si>
    <t>["Participants with comorbid MDD and DM (type 1 or 2) were recruited online and randomized to an iCBT program with therapist support provided by phone and email (n=42) or a treatment as usual (TAU, n=49) control group.", " After phone interview, 106 individuals met the inclusion criteria and were randomized to either iCBT (n=49) or TAU (n=57)."]</t>
  </si>
  <si>
    <t>["Participants with comorbid MDD and DM (type 1 or 2) were recruited online and randomized to an iCBT program with therapist support provided by phone and email (n=42) or a treatment as usual (TAU, n=49) control group. Outcomes were assessed through Web-based self-report questionnaires and the trial was Web-based with no face-to-face components. Primary outcomes were self-reported depression (patient health questionnaire-9, PHQ-9), diabetes-related distress (problem areas in diabetes, PAID), and self-reported glycemic control (hemoglobin A1c, HbA1c). Secondary outcomes were general distress (Kessler 10-item psychological distress scale, K-10) and disability (short form 12-item, SF-12), generalized anxiety (generalized anxiety disorder 7-item, GAD-7), and somatization (PHQ-15). The iCBT group was assessed at 3 months.", "Of the 334 individuals who started a Web-based application, 185 were eligible for phone interview. After phone interview, 106 individuals met the inclusion criteria and were randomized to either iCBT (n=49) or TAU (n=57). Of these participants, 42/49 allocated to the iCBT group and 49/57 allocated to the TAU group completed baseline assessment and were included in the ITT analysis. At posttreatment assessment, 31/49 provided data in the iCBT group and 46/49 provided data in the TAU group. At 3-month follow-up, 21 participants completed the questionnaires and 31 completed the diagnostic interview to assess MDD. See Figure 1 for study flow diagram."]</t>
  </si>
  <si>
    <t>https://doi.org/10.2196/jmir.4993</t>
  </si>
  <si>
    <t>["This was a parallel 2-group RCT (N=43) comparing the Internet CBT treatment (n=21) to treatment as usual (n=22).", "By the end of the recruitment period, 43 mothers were randomized (24.2% of registrants) to either the MumMoodBooster condition (n=21) or the TAU condition (n=22)."]</t>
  </si>
  <si>
    <t>["This was a parallel 2-group RCT (N=43) comparing the Internet CBT treatment (n=21) to treatment as usual (n=22). At baseline and at 12 weeks after enrollment, women’s diagnostic status was assessed by telephone with the Standardized Clinical Interview for DSM-IV (SCID-IV) and symptom severity with the Beck Depression Inventory (BDI-II). Depression symptoms were measured repeatedly throughout the study period with the Patient Health Questionnaire (PHQ-9).", "A total of 178 women began the study registration process (see Figure 3). By the end of the recruitment period, 43 mothers were randomized (24.2% of registrants) to either the MumMoodBooster condition (n=21) or the TAU condition (n=22). Figure 3 details the reasons for attrition between registration and randomization. Twelve weeks following enrollment, two women in the MumMoodBooster condition failed to complete online assessment questionnaires and telephone diagnostic interviews (all women in TAU completed the 12-week assessments)."]</t>
  </si>
  <si>
    <t>https://doi.org/10.2196/jmir.6581</t>
  </si>
  <si>
    <t>["In total, 329 participants enrolled in the trial, of which 165 were randomized to the intervention group and 164 to the control group.", "This resulted in a study population of 329 participants, of which 165 were randomized to the experimental condition and 164 to the control condition."]</t>
  </si>
  <si>
    <t>["In total, 329 participants enrolled in the trial, of which 165 were randomized to the intervention group and 164 to the control group. Approximately three-quarters of the intervention group actually created an account. Of these participants, 91.3% (116/127) logged into their chosen CDMI at least once during the 3-month intervention period (median 3, range 0-166). After 3 months, there was a significant reduction in depressive symptomatology for participants in the intervention group compared to participants in the wait-list control group (reduction in depression: mean –4.47, 95% CI –6.54 to –2.40; Cohen d=–0.70). Furthermore, significant effects were observed for sleep problems, worry, anxiety, and well-being, with effect sizes ranging from –0.29 to –0.40. The intervention did not significantly reduce stress. At 6-month follow-up, the improvements in the intervention group were generally sustained.", "In total, 525 people showed interest in the study by giving their informed consent. These individuals were invited to complete the first (screening) part of the baseline questionnaire. Sixty-three people did not complete the baseline questionnaire and were excluded from the study. Another 133 people did not meet the inclusion criteria, primarily because of too few or too many depressive symptoms or because of the presence of suicidal thoughts or behaviors. This resulted in a study population of 329 participants, of which 165 were randomized to the experimental condition and 164 to the control condition. Of the 165 participants in the experimental condition, 59 participated in the sleep CDMI, 45 participated in the stress CDMI, and 61 participated in the worry CDMI. Figure 1 shows the flow of participants during the trial."]</t>
  </si>
  <si>
    <t>https://doi.org/10.1016/j.brat.2014.07.006</t>
  </si>
  <si>
    <t>["The study sample size consisted of 38 participants (N ¼ 38), half (n ¼ 19) of which were allocated to face-to-face group (ACT) and the remaining half (n ¼ 19) were assigned to the iACT group."]</t>
  </si>
  <si>
    <t>["Of the 60 people who contacted the clinic, 20 were excluded because either they did notmeetthe inclusion criteria or wouldnot have been able to commit to the entire program. 40 participants met the inclusion criteria and were matched on gender and randomly assigned to either Internet-based (iACT) or face-to-face group (ACT). We were able to offer treatment for 38 participants, so the 38 were selected in the order they had signed in, leaving another twopeopleoutof thetreatment. Onclient fromeachgroup was randomly selected to each therapist. Two therapists selected randomly three clients. One client dropped out from the face-toface group (ACT) after the third meeting because she reported not needing treatment any longer. The study sample size consisted of 38 participants (N ¼ 38), half (n ¼ 19) of which were allocated to face-to-face group (ACT) and the remaining half (n ¼ 19) were assigned to the iACT group. Fig. 1 depicts the flow of participants. The Ethical Committee of Jyv€ askyl€ a University approved the study protocol."]</t>
  </si>
  <si>
    <t xml:space="preserve">https://doi.org/10.2196/jmir.4861 </t>
  </si>
  <si>
    <t>["We recruited 269 outpatients, aged between 18 and 79 years, from outpatient clinics and randomly allocated them to Internet-based problem solving therapy (n=136), with weekly student support, or to a control condition, who remained on the waitlist with a self-help booklet (control group; n=133).", "Baseline measures were administered by phone to eligible patients (N=269)."]</t>
  </si>
  <si>
    <t>["We recruited 269 outpatients, aged between 18 and 79 years, from outpatient clinics and randomly allocated them to Internet-based problem solving therapy (n=136), with weekly student support, or to a control condition, who remained on the waitlist with a self-help booklet (control group; n=133). Participants in both conditions were allowed to take up face-to-face treatment at the outpatient clinics afterward. We measured the primary outcome, depressive symptoms, by Center for Epidemiological Studies Depression scale (CES-D). Secondary outcome measures were the Hospital Anxiety and Depression Scale Anxiety subscale (HADS-A), Insomnia Severity Index questionnaire (ISI), and EuroQol visual analog scale (EQ-5D VAS). All outcomes were assessed by telephone at posttest (8 weeks after baseline).", "We recruited patients directly after registration for regular face-to-face treatments at the participating outpatient clinics. From December 2011 to August 2013. a total of 828 patients consented to share their contact details with the research team. We screened patients presenting with symptoms of a mood disorder by telephone using the Composite International Diagnostic Interview for presence of a major depressive disorder. Subsequently, we checked other inclusion and exclusion criteria. Baseline measures were administered by phone to eligible patients (N=269). After each inclusion an independent researcher allocated patients to either the intervention group (n=136) or the control group (n=133) using a random allocation sequence stratified by location in blocks of 6, 8, and 10 generated by the independent researcher in the program Random Allocation Software version 2.0 (Informer Technologies, Inc)."]</t>
  </si>
  <si>
    <t>10.1097/01.psy.0000156933.04566.bd</t>
  </si>
  <si>
    <t>["Patients (N = 92) were randomized into a trauma writing group, a control writing group, or usual care control group.","Ninety-two patients were randomly assigned: ED (N = 31), NW (N = 32), and UC (N = 29). The average patient was 50 years old, white, married or living with a partner, middle-class, with some college education, and reported onset of fibromyalgia symptoms approximately 9 years ago.","Ninety-two patients were randomly assigned: ED (N = 31), NW (N = 32), and UC (N = 29). The average patient was 50 years old, white, married or living with a partner, middle-class, with some college education, and reported onset of fibromyalgia symptoms approximately 9 years ago. Demographic characteristics by experimental condition are displayed in Table 1. The differences among the conditions were small and not statistically significant (all p &gt; .20), except that fewer ED patients were employed (χ2[2, N = 92] = 5.31; p = .07)."]</t>
  </si>
  <si>
    <t>["Patients (N = 92) were randomized into a trauma writing group, a control writing group, or usual care control group. The two writing groups wrote in the laboratory for 20 minutes on 3 days at 1-week intervals. Psychological well-being, pain, and fatigue were the primary outcome variables. Assessments were made at pretreatment, posttreatment, 4-month follow-up, and 10-month follow-up.","Ninety-two patients were randomly assigned: ED (N = 31), NW (N = 32), and UC (N = 29). The average patient was 50 years old, white, married or living with a partner, middle-class, with some college education, and reported onset of fibromyalgia symptoms approximately 9 years ago. Demographic characteristics by experimental condition are displayed in Table 1. The differences among the conditions were small and not statistically significant (all p &gt; .20), except that fewer ED patients were employed (χ2[2, N = 92] = 5.31; p = .07)."]</t>
  </si>
  <si>
    <t>Carmen</t>
  </si>
  <si>
    <t>["In a variation on Pennebaker’s writing paradigm, a sample of 90 undergraduates were randomly assigned to write about either an intensely positive experience (IPE) (n=48) or a control topic (n=42) for 20 min each day for three consecutive days.","Participants in this study were 90 (24 men and 66 women) undergraduate students, who participated to gain experimental participation credit in an introductory psychology course."]</t>
  </si>
  <si>
    <t>["In a variation on Pennebaker’s writing paradigm, a sample of 90 undergraduates were randomly assigned to write about either an intensely positive experience (IPE) (n=48) or a control topic (n=42) for 20 min each day for three consecutive days. Mood measures were taken before and after writing. Three months later, measures of health center visits for illness were obtained. Writing about IPEs was associated with enhanced positive mood. Writing about IPEs was also associated with significantly fewer health center visits for illness, compared to controls. Results are interpreted as challenging previously considered mechanisms of the positive benefits of writing.","Participants in this study were 90 (24 men and 66 women) undergraduate students, who participated to gain experimental participation credit in an introductory psychology course. Mean age was 18.58 (SD=.95). The sign-up sheet for the study requested that only participants who used the University Health Center as their primary source of healthcare sign up for the study. The sample, like the undergraduate population from which it was drawn, was predominantly European American (85%), with 8% being Hispanic American, 3% being African American, and 1% other."]</t>
  </si>
  <si>
    <t>10.1097/01.psy.0000160474.82170.7b</t>
  </si>
  <si>
    <t>["Male (n = 48) and female (n = 46) college students were assigned to either a written disclosure condition or a control writing condition.","Participants were 94 (men, n = 48; women, n = 46) college students with a mean age of 20.9 years (standard deviation = 4.8)."]</t>
  </si>
  <si>
    <t>["Male (n = 48) and female (n = 46) college students were assigned to either a written disclosure condition or a control writing condition. Participants in each condition wrote on 3 consecutive days for 20 minutes each session. Heart rate was recorded during each writing session and the narratives were examined for linguistic content. Participants completed measures of psychologic and physical health at baseline and again 1 month later.","Participants were 94 (men, n = 48; women, n = 46) college students with a mean age of 20.9 years (standard deviation = 4.8). Participants were randomly assigned (within gender) to either the written disclosure condition (n = 51) or the control writing condition (n = 43). The majority of the participants were white (n = 57), with the remaining participants representing a diversity of racial groups (black n = 15, Hispanic n = 8, Asian-American n = 2, and “other” or mixed racial background n = 12). As can be seen in Table 1, the participants assigned to the disclosure condition wrote about highly personal and upsetting experiences that were similar to those written about by participants in other studies of written disclosure (6,7)."]</t>
  </si>
  <si>
    <t>10.1097/01.psy.0000146345.73510.d5</t>
  </si>
  <si>
    <t>["Of the 137 adult patients with asthma who were randomized, 117 began and 114 completed the study.","This left 114 participants who completed the study, 83% of those initially randomized.","Table 1 presents the baseline demographic characteristics of the sample of 114 completers overall and by group."]</t>
  </si>
  <si>
    <t>["Methods: We conducted a randomized, controlled trial of outpatient asthmatics recruited from hospitals and the community. Of the 137 adult patients with asthma who were randomized, 117 began and 114 completed the study. Patients were randomly assigned to write for 20 minutes, once per week, for 3 weeks about stressful experiences (n = 41), positive experiences (n = 37), or neutral experiences (n = 36; control group). At baseline, postintervention, and 2-month follow up, patients were assessed by spirometry.","Of the 168 people who made inquiries, five (3.0%) were interested but not eligible based on the exclusion criteria and 26 (15.5%) were eligible but chose not to participate for other reasons, most commonly an inability to make the time commitment. The remaining 137 (81.5%) patients were enrolled and randomized to one of the writing groups. Of these patients, 20 (14.6%) dropped out between enrollment and the first session; 14 cited scheduling problems or lack of time, two unexpectedly moved from the area, three chose not to participate after receiving the initial assessment packet, and one person was lost to contact. Of the 117 patients who attended to the first session, three failed to complete the study. No significant association was found between group assignment or gender and withdrawal from the study after randomization. This left 114 participants who completed the study, 83% of those initially randomized. All subsequent descriptive statistics and analyses refer to this group of completers, although all analyses were also conducted with the intent-to-treat sample (baseline carried forward) and yielded substantively identical results. Figure 1 summarizes the general flow of participants in and out of the study.","Table 1 presents the baseline demographic characteristics of the sample of 114 completers overall and by group. Twenty-six patients (22.8%) identified themselves as veterans. Experimental and control groups did not differ (p &lt; .05) at baseline on the vast majority of demographic characteristics (sex, ethnicity, marital status), health behaviors (asthma medication use, regular exercise), or psychologic variables (optimism, alexithymia, coping strategies, meaning in life, perceived stress). Baseline group differences did exist on the characteristics of age, education, and smoking status. Baseline disease severity did not differ between experimental and control groups on FEV1, FVC, FEV/FVC, or measures of asthma control (see Table 2)."]</t>
  </si>
  <si>
    <t>https://doi.org/10.1037/0022-0663.95.3.641</t>
  </si>
  <si>
    <t>["College students (n  74) reporting elevated physical symptoms were randomized to write for 4 days about either stressful experiences (disclosure group) or time management (control group).","Participants in this study were 74 college students taking Introductory Psychology."]</t>
  </si>
  <si>
    <t>["This study tested whether writing about stressful events improves grade point averages (GPAs) and whether decreases in writing-induced negative mood from the first to last day of writing predicts GPA improvements. College students (n  74) reporting elevated physical symptoms were randomized to write for 4 days about either stressful experiences (disclosure group) or time management (control group). Students rated their mood before and after writing each day, and transcripts provided GPAs for the baseline and subsequent semesters. Compared with the control condition, disclosure led to significantly better GPAs the next semester. Among disclosure students, but not control students, improved mood from the first to last writing days predicted improved GPA. Writing about general life stress leads to improved academic functioning, particularly among those who become less distressed over writing days.","Participants in this study were 74 college students taking Introductory Psychology. All participants reported experiencing high levels of physical symptoms, scoring in the top 20% (above the 80th percentile) on a somatic symptom scale (described following). The sample of 74 participants included 52 women (70.3%) and 22 men (29.7%) with a mean age of 19.5 years (range  17 to 49). Participants were ethnically diverse: 37.8% were Caucasians, 36.5% were African Americans, 12.2% were Arab American, 6.8% were Asians, and 6.8% were from other ethnic groups. Students at this university typically are from the working class, have parents who lack college degrees, live at home and commute to the campus, and work part time. One additional student who participated in writing did not enroll in the university during a subsequent semester and was excluded from this study."]</t>
  </si>
  <si>
    <t>10.1207/S15324796ABM2301_5</t>
  </si>
  <si>
    <t>["HIV-infected women (N = 40) on combination therapies were randomly assigned to write about a positive future or assigned to a no-writing control group","Three participants from the control group and 1 participant from the intervention group were lost to follow up (9%), resulting in a final sample of 40 participants (with 20 participants in each group)."]</t>
  </si>
  <si>
    <t>["Optimists (people who have positive expectations about the future) have been shown to perform more health-promoting behaviors than pessimists. This study attempts to alter individuals’ levels of optimism, and thereby their health behaviors, by having them write about a positive future. HIV-infected women (N = 40) on combination therapies were randomly assigned to write about a positive future or assigned to a no-writing control group. Among participants who were low in optimism, the writing intervention led to increased optimism, a trend toward increased self-reported adherence to medications, and decreased distress from medication side effects, compared to controls who did not write. Participants who were high in optimism showed the opposite effects after writing about the future. Results suggest that a future-oriented writing intervention may be a promising technique to increase medication adherence and decrease symptom distress in pessimistic individuals.","Women being treated for HIV who were 18 years of age or older (M = 38.5, SD = 8.2) and using a combination therapy were recruited into the study and randomly assigned to the future writing group or the no-writing control group. Of 47 patients approached, 44 patients (94%) agreed to participate. Of the 44 patients who participated, 21 were randomly assigned to the writing intervention and 23 were randomly assigned to the no-writing control group. Three participants from the control group and 1 participant from the intervention group were lost to follow up (9%), resulting in a final sample of 40 participants (with 20 participants in each group). Participants were African American (40%), Hispanic (35%), and White (25%), and this ethnic breakdown was similar to the breakdown at the clinic from which they were sampled. Sixty percent of the participants in the study had been diagnosed with AIDS."]</t>
  </si>
  <si>
    <t>https://doi.org/10.1093/jpepsy/jsh014</t>
  </si>
  <si>
    <t>["Experimental group (n = 29) wrote about traumas and stressors while the control group (n = 25) wrote about summer activities for 20 minutes on three different days.","Of the 72 who agreed to participate, 54 completed all 3 days of writing and the follow-up.","Demographic information for the final sample of 54 participants is presented in Table I."]</t>
  </si>
  <si>
    <t>["Measures were administered prior to and immediately after writing and 4 months later. Experimental group (n = 29) wrote about traumas and stressors while the control group (n = 25) wrote about summer activities for 20 minutes on three different days.","One hundred and three potential participants who met the inclusion criteria were approached on the floor from November 2000 to March 2002. Of those, 72 caregivers agreed to participate. There were no differences between the hospitalized child of those caregivers who agreed to participate and those that did not on age, gender, or disease. Of the 72 who agreed to participate, 54 completed all 3 days of writing and the follow-up. Of those who did not complete the study (n = 18), 11 did not finish the 3 days of writing and 7 did not return the follow-up. In almost all cases, those who refused participation or discontinued participation in the hospital claimed that they did not have time or had too much to deal with. However, there were no significant differences between those who remained in the study and those who dropped out on measures of general mood (e.g., Profile of Mood States [POMS]–Short Form and Brief Mood Rating Scale). Reasons for those who discontinued after leaving the hospital were more difficult to characterize because many dropped participation by not completing the follow-up and were not reachable after several attempts.","Comparisons of demographic data and child illness between those who completed the study and those who did not, using t-tests and chi-squares, revealed no significant differences between the groups. Additionally, there were no significant differences between those who dropped out of the study and those who did not. Demographic information for the final sample of 54 participants is presented in Table I."]</t>
  </si>
  <si>
    <t>10.1037/0022-006X.73.3.549</t>
  </si>
  <si>
    <t>["The remaining 79 participants (59 women, 20 men) completed the entire study, including both follow-up periods","These 79 participants were included in subsequent data analyses"]</t>
  </si>
  <si>
    <t>["Participants were undergraduate students at a large, urban university. The recruitment procedure for this study was identical to the procedure used in our earlier study (see Sloan &amp; Marx’s, 2004a, study for a detailed description of recruitment procedure). Of the 96 participants contacted for this study, 81 (59 women, 22 men) were eligible and willing to participate. Two participants failed to return for follow-up assessment. The remaining 79 participants (59 women, 20 men) completed the entire study, including both follow-up periods. These 79 participants were included in subsequent data analyses"]</t>
  </si>
  <si>
    <t>10.1097/01.psy.0000035781.74170.f1</t>
  </si>
  <si>
    <t>['Forty subjects were administered a general questionnaire and the Toronto Alexithymia Scale (TAS-20) the second day after admittance.', 'Subjects were 40 inpatients of the Urology ward of the Policlinico Umberto I, Rome, waiting to undergo resection of a papilloma of the bladder through a transurethral endoscopic procedure.']</t>
  </si>
  <si>
    <t>['Forty subjects were administered a general questionnaire and the Toronto Alexithymia Scale (TAS-20) the second day after admittance. Twenty subjects were asked to write for 3 days, 20 minutes a day, about their experience of being in the hospital, following instructions developed by J. W. Pennebaker and coworkers. The postoperative course was assessed objectively by the duration of stay in hospital and subjectively by subjects completing the Symptom Check List 90 (SCL-90) the day before leaving the hospital.','Subjects were 40 inpatients of the Urology ward of the Policlinico Umberto I, Rome, waiting to undergo resection of a papilloma of the bladder through a transurethral endoscopic procedure. Criteria for inclusion were as follows: education level not inferior to a lower secondary school certificate (8 years of education), to ensure writing capacities; specific surgical risk (Goldman index, Ref. 26) equal to 0, which indicates the total absence of chronic diseases that might influence the postoperative course; and age not higher than 65. Features of the actual group were as follows: 32 males (80%) and 8 females (20%); mean age, 55.75 years; mean years of education, 10.38; 30 married (75%), 3 single (7.5%), 3 divorced (7.5%), and 4 widowed (10%); and 20 working (50%) and 20 retired. All the above-mentioned variables were evenly distributed in the two writing and nonwriting groups.']</t>
  </si>
  <si>
    <t>10.1037/0278-6133.23.6.555</t>
  </si>
  <si>
    <t>["Cancer patients (N=104) were randomly assigned to write about their emotions regarding their cancer 20 min a day for 3 days or to write about a nonemotional topic.","The final sample of 104 patients who completed all of the assessments necessary for the present analyses had been recruited over the course of 2 years."]</t>
  </si>
  <si>
    <t>["The aims of the present study were to examine whether written emotional disclosure would reduce distress among cancer patients and whether it would buffer the effects of high levels of social constraint (negative social responses to patients’ expressions of emotion regarding their cancer) on distress. Cancer patients (N  104) were randomly assigned to write about their emotions regarding their cancer 20 min a day for 3 days or to write about a nonemotional topic. They completed questionnaires at baseline and 6 months postintervention. Results showed that written disclosure buffered the effects of social constraints on stress at the 6-month follow-up and that avoidance partly mediated these effects. The present data reinforce the notion that interventions should be tailored to patients’ needs.","The final sample of 104 patients who completed all of the assessments
necessary for the present analyses had been recruited over the course of 2 years. Patients were between 25 and 84 years of age (M = 59.75, SD =11.09); 51.9% were female, 95.2% were Caucasian, 79.8% were married, 51% were employed, and 46.2% had at least a college education. Types of cancer included prostate carcinoma (48.1%), uterine (18.3%), ovarian (13.5%), cervical (11.5), and other (4.9%); 3.8% of the patients had more than one type of cancer. Gleason scores, available for 40 of the prostate cancer patients, ranged from 3 to 8; the majority of these patients presented at Gleason Stage 6 (44%). Stages were available for 41 gynecological cancer patients; these patients ranged from Stage I to Stage IV, with the majority presenting at Stage I (43%). Time since cancer diagnosis ranged from 0.14 to 4.96 years (M = 1.43, SD = 1.21), and 85.6% of patients had undergone surgery to treat their cancer (see Table 1 for data on demographic and medical variables by experimental condition)."]</t>
  </si>
  <si>
    <t>-</t>
  </si>
  <si>
    <t>10.1093/schbul/sbm169</t>
  </si>
  <si>
    <t>["One hundred fifty-one participants with schizophrenia or schizoaffective disorder participated in a 26-week work therapy program.","One hundred fifty-one participants with schizophrenia (n = 105, 69.5%) or schizoaffective disorder (n = 46, 30.5%) as determined by PhD psychologists using the Structured Clinical Interview for Diagnostic and Statistical Manual of Mental Disorders, Fourth Edition, procedures24 participated in intake procedures after being referred by their clinicians."]</t>
  </si>
  <si>
    <t>["Social cognition has been suggested to be an important mediating variable in the relationship between neurocognition and functional outcome. The present study tested this model in relation to work rehabilitation outcome and added self-reported social discomfort as a possible mediator. One hundred fifty-one participants with schizophrenia or schizoaffective disorder participated in a 26-week work therapy program. Neurocognition was constructed as a latent construct comprised of selected variables from our intake test battery representing executive functioning, verbal memory, attention and working memory, processing speed, and thought disorder. Social cognition at intake was the other latent construct comprised of variables representing affect recognition, theory of mind, self-reported egocentricity, and ratings of rapport. The 2 latent constructs received support from confirmatory factor analysis. Social discomfort on the job was based on their self-report on a weekly questionnaire. In addition, we constructed a composite rehabilitation outcome that was based on how many hours they worked, how well they worked, and how complex was the job that they were doing. Path analysis showed direct effects of neurocognition on rehabilitation outcome and indirect effects mediated by social cognition and social discomfort. This model proved to be a good fit to the data and far superior to another model where only social cognition was the mediating variable between neurocognition and rehabilitation outcome. Findings suggest that neurocognition affects social cognition and that poorer social cognition leads to social discomfort on the job, which in turn leads to poorer rehabilitation outcomes. Implications for rehabilitation interventions are discussed.","One hundred fifty-one participants with schizophrenia (n = 105, 69.5%) or schizoaffective disorder (n = 46, 30.5%) as determined by PhD psychologists using the Structured Clinical Interview for Diagnostic and Statistical Manual of Mental Disorders, Fourth Edition, procedures24 participated in intake procedures after being referred by their clinicians. All provided informed, written consent. Participants were in treatment at the VA Connecticut Healthcare System, West Haven, or at the Connecticut Mental Health Center. The study was approved by the local institutional review boards at both institutions. Data were collected from 1998 to 2003 as part of a study that randomized subjects into WT or WT plus neurocognitive enhancement therapy (NET + WT), an experimental program of cognitive remediation.25 Participants were not considered sufficiently stable to participate if there had been a change in psychiatric medications or housing in the last 30 days, if they had an episode of drug abuse within the past 30 days, or if they had a Global Assessment of Functioning score of 30 or below. Known neurological disease and developmental disability were also cause for exclusion. Participants were on average 42.8 (8.9) years of age, 58% male, 63.8% single and never married, and 61.2% Caucasian. Their average Wechsler Adult Intelligence Scale III (WAIS-III) full-scale IQ was 88.5 (13.1), and their education was 13.19 (2.0) years. Average age of first onset was 22.6 (7.4) years, and their average age of first hospitalization was 25.8 (7.3) years with an average total number of hospitalizations of 13.2 (2.0). Twenty-two percent were receiving a typical antipsychotic only, 68% an atypical antipsychotic only, 8% were receiving both, and 2% were taking other psychoactive medications but not antipsychotics. Average chlorpromazine equivalent dosage was 684.7 (493.5)."]</t>
  </si>
  <si>
    <t>10.1016/j.schres.2005.07.008</t>
  </si>
  <si>
    <t>["139 individuals diagnosed with schizophrenia or schizoaffective disorder participated in the study; 100 participants completed the 12-month assessments."]</t>
  </si>
  <si>
    <t>["The design used baseline variables to predict both concurrent functional status and prospective 12-month functional outcome. Subjects were recruited upon admission to outpatient community-based psychosocial rehabilitation programs shown in previous studies to be effective in improving functional outcomes. 139 individuals diagnosed with schizophrenia or schizoaffective disorder participated in the study; 100 participants completed the 12-month assessments. Face-to-face interviews assessed neurocognitive functioning (with five neuropsychological measures), social cognition (as perception of emotion), social competence, social support, and functional outcome which consisted of items covering the domains of social, independent living, and work functioning."]</t>
  </si>
  <si>
    <t>https://doi.org/10.1016/j.psychres.2004.10.007</t>
  </si>
  <si>
    <t>["Twenty-three schizophrenic patients (18 males, 5 females) with schizophrenia according to DSM-IV (American Psychiatric Association, 1994) who were treated as in-patients or attended a day clinic and who had given informed consent to participate were included.","Eighteen healthy control subjects (8 males, 10 females) with no history of psychiatric disorders were recruited from the community and in part from hospital staff (nurses, technicians, and secretaries)."]</t>
  </si>
  <si>
    <t>["Twenty-three schizophrenic patients (18 males, 5 females) with schizophrenia according to DSM-IV (American Psychiatric Association, 1994) who were treated as in-patients or attended a day clinic and who had given informed consent to participate were included. All patients received antipsychotic medication. Patients' mean age at onset of the disorder was 26.5 years (12–59 years; S.D.±10 years), and their mean duration of illness was 12.3 years (0–35 years; S.D.±7.9 years). Eighteen healthy control subjects (8 males, 10 females) with no history of psychiatric disorders were recruited from the community and in part from hospital staff (nurses, technicians, and secretaries). Patients and control group were paralleled for ‘crystallized’ verbal intelligence as measured by the ‘Mehrfachwahlwortschatztest’ (MWT; which may best be translated as ‘Multiple Choice Verbal Comprehension Test’; Lehrl, 1976), and for age. English readership may note that the German MWT is similar to the widely used ‘Spot-the-Word Test’ (Baddeley et al., 1993). Demographic characteristics of the participants, including ratings of psychopathology and social behavior in the patient group, are shown in Table 1."]</t>
  </si>
  <si>
    <t>https://doi.org/10.1016/j.psychres.2009.06.009</t>
  </si>
  <si>
    <t>["Participants comprised 16 outpatients with schizophrenia and 22 matched healthy control subjects who performed two computerized visual matching tasks (facial emotional expression and orientation).","Twenty-two healthy control participants (CO) (12 females) were recruited via advertisements.","Sixteen (5 females) individuals who met the DSM-IV criteria (American Psychiatric Association, 2000) for schizophrenia or schizoaffective disorder (13 schizophrenia, 3 schizoaffective) were recruited from an outpatient clinic."]</t>
  </si>
  <si>
    <t>["Schizophrenia patients exhibit deficits in recognition and identification of facial emotional expressions, but it is unclear whether these deficits result from abnormal affective processing or an impaired ability to process complex visual stimuli such as faces. Participants comprised 16 outpatients with schizophrenia and 22 matched healthy control subjects who performed two computerized visual matching tasks (facial emotional expression and orientation). Accuracy and reaction time were recorded. Clinical symptoms were assessed in the patients using the Brief Psychiatric Rating Scale (BPRS), Scale for the Assessment of Positive Symptoms (SAPS), and Scale for the Assessment of Negative Symptoms (SANS). Social functioning as measured by the Zigler social competence scale was indexed in all participants. Patients with schizophrenia were less accurate than control participants on both facial emotion and orientation matching tasks, but there was no diagnosis-by-task interaction. Clinical symptoms of the patients were associated with deficits on emotion and orientation matching tasks. Worse social functioning was correlated with facial emotion matching errors across both groups. Patients with schizophrenia show general deficits in processing of faces, which is in turn associated with worse symptoms and reduced social functioning.","Twenty-two healthy control participants (CO) (12 females) were recruited via advertisements. They were screened for history of psychiatric illness, head injury, epilepsy, and drug use. Sixteen (5 females) individuals who met the DSM-IV criteria (American Psychiatric Association, 2000) for schizophrenia or schizoaffective disorder (13 schizophrenia, 3 schizoaffective) were recruited from an outpatient clinic. All schizophrenic and schizoaffective subjects (SZ) were chronically ill (mean years of illness = 13.4, S.D. = 7.4). Exclusion criteria for SZ were multiple diagnoses, head injury, epilepsy, or current drug abuse. All SZ subjects were taking atypical antipsychotic drugs (risperidone, olanzapine or clozapine). Demographic information is presented in Table 1. All participants gave written informed consent as approved by the Vanderbilt University Institutional Review Board and were paid."]</t>
  </si>
  <si>
    <t xml:space="preserve">For some differences in N-values of meta-analysis 5 only takes the patients and not the healthy/stable control group participants. </t>
  </si>
  <si>
    <t>https://doi.org/10.1093/schbul/sbn091</t>
  </si>
  <si>
    <t>["This research presents a psychometric investigation of the MSCEIT in a sample of 64 early course outpatients with schizophrenia, schizoaffective, or schizophreniform disorder.","Participants consisted of 64 individuals diagnosed with schizophrenia (n = 37), schizoaffective (n = 23), or schizophreniform disorder (n = 4) recruited from Western Psychiatric Institute and Clinic, Pittsburgh, and several nearby community clinics, participating in a randomized controlled trial of cognitive enhancement therapy (CET24)."]</t>
  </si>
  <si>
    <t>["The emotion management subscale of the Mayer-Salovey-Caruso Emotional Intelligence Test (MSCEIT) has recently been recommended by the National Institute of Mental Health Measurement and Treatment Research to Improve Cognition in Schizophrenia committee as the sole measure of social cognition for trials of cognitive enhancement in schizophrenia, yet the psychometric properties of this subscale and the larger instrument in schizophrenia patients have not been thoroughly examined. This research presents a psychometric investigation of the MSCEIT in a sample of 64 early course outpatients with schizophrenia, schizoaffective, or schizophreniform disorder. Results demonstrated that the MSCEIT possesses adequate internal consistency reliability among its branch and total scales and that patients’ branch and overall test performance was significantly below normative levels. Estimates of discriminant and concurrent validity indicated that the MSCEIT diverged from measures of neurocognitive functioning and psychopathology, but was only modestly related with objective measures of functional outcome. Convergent validity estimates suggested that, contrary to expectations, the MSCEIT did not correlate with a behavioral measure of social cognition. Finally, exploratory factor analyses suggested the possibility of a shift in the latent structure of emotional intelligence in schizophrenia, compared with studies with healthy individuals. These findings support the use of the MSCEIT as a reliable and potentially valid method of assessing the emotional components of social cognition in schizophrenia, but also point to a need for additional measurement development efforts to assess broader social-cognitive domains that may exhibit stronger relations with functional outcome. Further investigation is warranted to examine the instrument's latent factor structure and convergence with other measures of social cognition.","Participants consisted of 64 individuals diagnosed with schizophrenia (n = 37), schizoaffective (n = 23), or schizophreniform disorder (n = 4) recruited from Western Psychiatric Institute and Clinic, Pittsburgh, and several nearby community clinics, participating in a randomized controlled trial of cognitive enhancement therapy (CET24). A subsample (N = 38) of these patients has previously been reported on in a preliminary report of the effects of CET on MSCEIT performance.25 Eligibility criteria included a Diagnostic and Statistical Manual of Mental Disorders, Fourth Edition (DSM-IV), diagnosis of schizophrenia, schizoaffective, or schizophreniform disorder with the onset of first psychotic symptoms within the past 8 years, IQ ≥ 80, absence of a substance use diagnosis within 2 months prior to study enrollment, and the presence of significant social and cognitive disability as defined by the Cognitive Style and Social Cognition Eligibility Interview used in our previous studies.26 All diagnostic evaluations were made using the Structured Clinical Interview for DSM-IV27 by an expert diagnostician. Enrolled participants were young, with an average age of 25.78 (SD = 6.15) years, approximately 70% (n = 44) were male, and most were either European American (n = 43) or African American (n = 13). Participants had been ill an average of 3.20 years (SD = 2.31) since their first psychotic episode, approximately two-thirds (n = 42) had completed some college education, and most (n = 49) were not employed. All participants were maintained on antipsychotic medication approved by the Food and Drug Administration for the treatment of schizophrenia and schizoaffective disorder by a study psychiatrist, with the majority (98%) receiving atypical antipsychotic medications."]</t>
  </si>
  <si>
    <t>https://doi.org/10.1016/j.psychres.2009.08.006</t>
  </si>
  <si>
    <t>["Schizophrenia outpatients were classified as normal-range (N = 17) and impaired (N = 31) based on a logistic cut point in the sample distribution of Bell-Lysaker Emotion Recognition Task (BLERT) scores, referenced to a normative sample of healthy control subjects (N = 56).","Participants in the study were 56 healthy controls and 48 schizophrenia outpatients."]</t>
  </si>
  <si>
    <t>["Affect recognition (AR) is a core component of social information processing; thus, it may be critical to understanding social behavior and functioning in broader aspects of daily living. Deficits in AR are well documented in schizophrenia, but there is also evidence that many individuals with schizophrenia perform AR tasks at near-normal levels. In the current study, we sought to evaluate the functional significance of AR deficits in schizophrenia by comparing subgroups with normal-range and impaired AR performance on proxy and interviewer-rated measures of real-world functioning. Schizophrenia outpatients were classified as normal-range (N = 17) and impaired (N = 31) based on a logistic cut point in the sample distribution of Bell-Lysaker Emotion Recognition Task (BLERT) scores, referenced to a normative sample of healthy control subjects (N = 56). The derived schizophrenia subgroups were then compared on proxy [University of California San Diego Performance-Based Skill Assessment (UPSA), Social Skills Performance Assessment (SSPA), Medication Management Ability Assessment (MMAA)] and interviewer-rated [Quality of Life Scale (QLS), Independent Living Skills Survey (ILSS)] measures of functioning, as well as a battery of neurocognitive tests. Initial analyses indicated superior MMAA and QLS performance in the near-normal AR subgroup. Covariate analyses indicated that group differences in neurocognition fully mediated the observed associations between AR and MMAA, and attenuated the observed relationships between AR classification and QLS. These results support three main conclusions. First, AR, like many other domains of psychopathology studied in schizophrenia, is preserved in select subgroups. Second, there is a positive relationship between AR performance and functional outcome measures. Third, neurocognition appears to mediate the relationship between AR and measures of functioning.","Participants in the study were 56 healthy controls and 48 schizophrenia outpatients. Healthy controls were recruited from the community for single-session assessments of affect recognition and met the following inclusion criteria: no Axis I psychiatric diagnosis, aged 18–65, no visual or auditory impairment that would interfere with study procedures, and no documented mental retardation. Schizophrenia patients were recruited as part of an ongoing study of cognitive remediation in schizophrenia at VA Connecticut Healthcare System and met the following inclusion criteria: Axis I diagnosis of schizophrenia or schizoaffective disorder, aged 18–65, no current substance dependence, psychiatric stability as evidenced by no medication changes and no housing changes in past 30 days. All diagnostic interviews were performed by the first author using the Structured Clinical Interview for DSM-IV (SCID; First et al., 1996). For the current analyses, affect recognition data from healthy community controls were only used to establish guidelines for what constitutes normal-range performance. All other analyses were performed only for the schizophrenia sample, using baseline affect recognition, neurocognition and functioning data. The local Institutional Review Boards approved study protocols, and all participants signed written informed consent."]</t>
  </si>
  <si>
    <t>https://doi.org/10.1016/S0165-1781(02)00177-4</t>
  </si>
  <si>
    <t>["We tested 20 chronic, medicated schizophrenia patients and 27 normal control participants on a battery of face recognition and affect recognition tasks.","Twenty schizophrenia patients were recruited from a local residential mental health care facility.","Twenty-seven normal control participants were recruited via postings in the community."]</t>
  </si>
  <si>
    <t>["Schizophrenia patients have demonstrated deficits in affect recognition. Whether this deficit is part of a general difficulty in face perception or a specific problem in affect recognition is debatable. However, there is little research investigating the functional consequences of difficulties in identifying emotion in schizophrenia patients. We tested 20 chronic, medicated schizophrenia patients and 27 normal control participants on a battery of face recognition and affect recognition tasks. A subset of 14 patients was rated on the Social Dysfunction Index. Results demonstrated that schizophrenia patients were less accurate than normal control participants on face recognition, facial affect recognition and vocal affect recognition tasks, but among schizophrenia patients, only affect recognition performance was related to social functioning. These results suggest that schizophrenia patients have general face processing deficits, but affect recognition deficits may lead to more problems in social behavior.","Twenty schizophrenia patients were recruited from a local residential mental health care facility. The schizophrenia patients had a mean age of 39.3 (S.D.=8.5) and a mean education of 12.7 years (S.D.=2.9). Patients had an average duration of illness of approximately 18.8 years (S.D.=10.2). There were 15 males and 5 females in our sample. Fifteen of the patients were Caucasian. All of the patients were taking antipsychotic medication at the time of testing with a mean chlorpromazine equivalent dose of approximately 1043 mg. Advanced clinical graduate students under the supervision of a licensed psychologist diagnosed schizophrenia patients according to DSM-IV criteria. Information about the patient's illness was acquired through the Schedule for Affective Disorders and Schizophrenia (SADS) interview and medical chart reviews (Endicott and Spitzer, 1978). Exclusion criteria were comorbid Axis I disorders, neurological disorders, substance abuse, history of severe head injury, or over 55 years of age.","Twenty-seven normal control participants were recruited via postings in the community. There were 14 males and 13 females in our sample. Nineteen of the participants were Caucasian. The mean age of the normal participants was 34.4 (S.D.=8.3), and they had a mean level of education of 13.6 years (S.D.=1.8). Participants were screened for history of psychiatric disturbance, substance abuse, neurological disorders, possible schizotypal personality [i.e. scoring above 45 on the Schizotypal Personality Questionnaire (Raine, 1991)]. Schizophrenia patients were slightly older than the normal control participants, but the age difference was not significant (F1, 45=3.8, P&gt;0.05). There was no significant difference in years of education (F1, 45=1.6, P&gt;0.1) between the two groups. All participants gave informed consent and were paid for their participation."]</t>
  </si>
  <si>
    <t>https://doi.org/10.1016/S0165-1781(98)00079-1</t>
  </si>
  <si>
    <t>["Twenty-six outpatients completed three social perception tasks (i.e. facial affect recognition, social cue recognition, and self-ratings of social skill) and participated in two role-plays.","Twenty-six outpatients at the University of Chicago, Center for Psychiatric Rehabilitation (UCCPR) participated in the study."]</t>
  </si>
  <si>
    <t>["The relationship of social perception to social skill in schizophrenia was investigated. Twenty-six outpatients completed three social perception tasks (i.e. facial affect recognition, social cue recognition, and self-ratings of social skill) and participated in two role-plays. Correlational analyses revealed that the self-ratings of social skill had the most consistent relationship with social skill among the social perception measures, even after controlling for symptomatology and subject demographics. Other measures of social perception (i.e. social cue recognition) had weaker relationships with social skills. Implications for future research and psychosocial interventions are discussed.","Twenty-six outpatients at the University of Chicago, Center for Psychiatric Rehabilitation (UCCPR) participated in the study. All subjects met criteria for schizophrenia based on the Structured Clinical Interview for DSM-IV, Patient version (SCID-P; Spitzer et al., 1995) and a chart review. The SCID-P was administered by research assistants who had been trained to a kappa of at least 0.70 with consensus criteria from the UCCPR. Subjects were excluded from participation if they had a chart history of neurological disorder or developmental disability, corrected vision of less than 20/30 on the Snellen Eye Chart, less than a third grade reading level as measured by the Wide Range Achievement Test — Revised (WRAT), and evidence of substance abuse in the past 6 months (determined from the SCID-P)."]</t>
  </si>
  <si>
    <t>https://doi.org/10.1093/oxfordjournals.schbul.a007021</t>
  </si>
  <si>
    <t>["This prospective study examined cross-sectional and longitudinal relationships between perception of emotion and aspects of psychosocial functioning, including family relationships, social relationships, work functioning, and independent living/self-care in 94 clinically stabilized schizophrenia outpatients from five community-based rehabilitation programs.","Ninety-four clinically stabilized outpatients (63 men, 31 women) of five community-based psychosocial rehabilitation services in Los Angeles were recruited from a larger study investigating neuropsychological and psychophysiological factors as predictors of psychosocial rehabilitation outcome (J.S. Brekke, PL, and M.F. Green, Co-P.L)."]</t>
  </si>
  <si>
    <t>["Deficits in the ability to perceive facial and vocal emotion expression are common in schizophrenia. However, relatively little is known about how such deficits might affect functional outcomes. This prospective study examined cross-sectional and longitudinal relationships between perception of emotion and aspects of psychosocial functioning, including family relationships, social relationships, work functioning, and independent living/self-care in 94 clinically stabilized schizophrenia outpatients from five community-based rehabilitation programs. Emotion perception (facial emotion, voice emotion, and affect perception) and psychosocial outcome (Strauss and Carpenter Outcome Scale and Role Functioning Scale) were assessed at baseline and after 12 months of psychosocial rehabilitation. Significant associations were found between perception of emotion and work functioning/independent living both cross-sectionally and prospectively over the 12 months. Causal explanatory models suggested that perception of emotion might cause work functioning/independent living outcome over 1 year. The results remained significant when conceptual disorganization was statistically controlled. We did not find differences between men and women in the correlations between emotion perception and work functioning/independent living. Associations between social functioning/family relationships and perception of emotion were not significant. These findings suggest that emotion processing is a key determinant of work functioning/independent living for individuals with serious mental illness.","Participants. Ninety-four clinically stabilized outpatients (63 men, 31 women) of five community-based psychosocial rehabilitation services in Los Angeles were recruited from a larger study investigating neuropsychological and psychophysiological factors as predictors of psychosocial rehabilitation outcome (J.S. Brekke, PL, and M.F. Green, Co-P.L). All five rehabilitation programs have rich clientto-staff ratios and similar psychosocial rehabilitation ideologies, including comprehensive and intensive rehabilitative environments that combine a consumer-oriented philosophy with a high push for increased functioning in the areas of social, vocational, and independent living. Informed consent was obtained from each subject using both written materials and verbal description."]</t>
  </si>
  <si>
    <t>https://doi.org/10.1037/a0017861</t>
  </si>
  <si>
    <t>["Participants were 40 outpatients diagnosed with schizophrenia or schizoaffective disorder according to the Diagnostic and Statistical Manual of Mental Disorders (4th ed.; American Psychiatric Association, 1994) and 40 controls.","Participants were 40 outpatients who met criteria for schizophrenia (n _x0001_ 30) or schizoaffective disorder (n _x0001_ 10) according to
the Diagnostic and Statistical Manual of Mental Disorders (4th ed.; DSM–IV; American Psychiatric Association, 1994) and 40 community volunteers as controls, matched to the individuals with schizophrenia on age, gender, race, handedness (all participants were right-handed), and parental education (see Table 1)."]</t>
  </si>
  <si>
    <t>["Social functioning deficits have long been a defining feature in schizophrenia, but relatively little research has examined how emotion responsivity influences functional outcome in this disorder. The goal of the current study was to begin to elucidate the relationships between emotion responsivity, social cognition, and functional outcome in schizophrenia. Participants were 40 outpatients diagnosed with schizophrenia or schizoaffective disorder according to the Diagnostic and Statistical Manual of Mental Disorders (4th ed.; American Psychiatric Association, 1994) and 40 controls. Each participant completed measures of emotion responsivity, social cognition (both emotion and social perception), and functional outcome. Individuals with schizophrenia demonstrated somewhat reduced emotion responsivity for positive and negative stimuli, as well as deficits in both social cognition and functional outcome, in comparison with controls. Additionally, results indicated that both social perception and emotion responsivity were positively correlated with functional outcome. Importantly, the relationship of emotion responsivity to functional outcome was not mediated by social perception and showed a significant relationship to functional outcome independent of social cognition. This finding suggests that emotion responsivity is an important factor in understanding functional outcome in schizophrenia.","Participants were 40 outpatients who met criteria for schizophrenia (n  30) or schizoaffective disorder (n  10) according to the Diagnostic and Statistical Manual of Mental Disorders (4th ed.; DSM–IV; American Psychiatric Association, 1994) and 40 community volunteers as controls, matched to the individuals with schizophrenia on age, gender, race, handedness (all participants were right-handed), and parental education (see Table 1). Individuals with schizophrenia were recruited through community mental health centers, outpatient treatment programs, and group housing settings. Healthy controls were recruited through advertisements in local newspapers. Individuals with schizophrenia significantly differed from controls on education ( p &lt; .05), measures of intelligence (subtests of the Wechsler Adult Intelligence Scale—Third Edition [WAIS–III; Wechsler, 1997]; p &lt; .05), depression scores ( p &lt; .01), and symptoms of schizophrenia (scores on the Scale for the Assessment of Positive Symptoms [SAPS; Andreasen, 1983b] or the Scale for the Assessment of Negative Symptoms [SANS; Andreasen, 1983a]; p &lt; .01). However, individuals with schizophrenia did not differ from controls on age, gender, or parental education (see Table 1). Informed consent was always obtained before an individual participated in any component of the study. Any participant with current major depressive disorder, as assessed with the Structured Clinical Interview for DSM–IV (SCID-I; First, Spitzer, Gibbon, &amp; Williams, 1995), was excluded because depression could have influenced task performance. Controls were excluded if they had past or family history of any psychotic disorder. All individuals with schizophrenia were medicated at the time of participation."]</t>
  </si>
  <si>
    <t>https://doi.org/10.1016/j.schres.2009.03.015</t>
  </si>
  <si>
    <t>["Fifty-three patients with schizophrenia or schizoaffective disorder participated.","Fifty-three community-dwelling individuals diagnosed with either schizophrenia or schizoaffective disorder according to the Structured Clinical Interview for the DSM-IV (First et al., 1995) and stabilized on antipsychotic medication participated."]</t>
  </si>
  <si>
    <t>["Social-skill deficits are pervasive in schizophrenia and negatively impact many key aspects of functioning. Prior studies have found that measures of elementary neurocognition and social cognition are related to social-skills. In the present study we selected a range of neurocognitive measures and examined their relationship with identification of happy and sad faces and performance-based social-skills. Fifty-three patients with schizophrenia or schizoaffective disorder participated. Results revealed that: 1) visual vigilance, problem-solving and affect recognition were related to social-skill; 2) links between problem-solving and social-skill, but not visual vigilance and social-skill, remained significant when estimates of verbal intelligence were controlled; 3) affect recognition deficits explained unique variance in social-skill after neurocognitive variables were controlled; and 4) affect recognition deficits partially mediated the relationship of visual vigilance and social-skill. These results support the conclusion that facial affect recognition deficits are a crucial domain of impairment in schizophrenia that both contribute unique variance to social-skill deficits and may also mediate the relationship between some aspects of neurocognition and social-skill. These findings may help guide the development and refinement of cognitive and social-cognitive remediation methods for social-skill impairment.","Fifty-three community-dwelling individuals diagnosed with either schizophrenia or schizoaffective disorder according to the Structured Clinical Interview for the DSM-IV (First et al., 1995) and stabilized on antipsychotic medication participated. They were treated in accordance with institutional review procedures and written informed consent was obtained in all cases. Exclusion criteria included auditory and/or visual impairment, mental retardation (MR) as evidenced by a history of MR services, lack of fluency in the English language, history of a traumatic brain injury and/or a neurologic illness, or active substance abuse or dependence. Forty-nine participants were recruited from the Schizophrenia Rehabilitation Program (SRP), an intensive outpatient setting at the Institute of Living in Hartford, CT. and 4 participants were recruited from Intercommunity Mental Health Center, a community clinic in East Hartford, CT. Refer to Table 1 for demographic and clinical characteristics of the sample."]</t>
  </si>
  <si>
    <t>https://doi.org/10.1016/j.comppsych.2008.11.003</t>
  </si>
  <si>
    <t>["Association patterns between affect recognition and basic neurocognitive abilities in 40 acute and 33 stable patients with schizophrenia were compared to explore whether their interrelationships changed across clinical stages.","Forty acute remitting inpatients with schizophrenia and 33 stable community-dwelling outpatients with schizophrenia were recruited."]</t>
  </si>
  <si>
    <t>["Association patterns between affect recognition and basic neurocognitive abilities in 40 acute and 33 stable patients with schizophrenia were compared to explore whether their interrelationships changed across clinical stages. The independent contribution of affect recognition deficits to social dysfunction was explored by multivariate models controlling for general intellectual ability, basic neurocognition, and clinical symptoms.","Forty acute remitting inpatients with schizophrenia and 33 stable community-dwelling outpatients with schizophrenia were recruited. The diagnosis of schizophrenia was made and confirmed by 2 board-certificated psychiatrists using the semistructured Diagnostic Interview for Genetic Study—Chinese Version [39], [40]. Subjects with the following conditions were excluded: history of mental retardation, pervasive developmental disorder, traumatic brain injury with consciousness loss, epilepsy, electroconvulsive therapy, and alcohol and/or other psychoactive substance dependence/abuse during previous 1 year. The inpatient treatment of an acute episode of schizophrenia at NTUH typically lasts for 4 to 6 weeks and the mean (SD) duration of admission of the acute inpatients is 33.8 (10.0) days. In NTUH, patients were regularly referred to rehabilitation programs after clinical condition stabilized, which typically started around 1 to 2 weeks after admission. Patients would make try-out visits within 1 week before planned discharge to evaluate their adjustments in the community and plan for further rehabilitation programs. Accordingly, acute remitting inpatients were evaluated within the 1 week of their planned discharges when certain degree of social/occupational functioning had been restored. The stable outpatients with schizophrenia were recruited from the regular attendants of the day care program at NTUH. They must have attended the programs for at least 3 months and were clinically stable with a Clinical Global Impressions (CGI)—Severity score less than 3."]</t>
  </si>
  <si>
    <t>40 and 33 depending on the variable they look at. The study is in the meta analysis more than once</t>
  </si>
  <si>
    <t>https://doi.org/10.1017/S1355617709090341</t>
  </si>
  <si>
    <t>["Forty-six schizophrenia patients and 53 healthy controls were assessed with tests of social cognition [emotion perception and Theory of Mind (ToM)], general cognition, and, within the patient sample, psychiatric symptoms."]</t>
  </si>
  <si>
    <t>["The objective of this study was to examine the unique contribution of social cognition to the prediction of community functioning and to explore the relevance of social cognition for clinical practice. Forty-six schizophrenia patients and 53 healthy controls were assessed with tests of social cognition [emotion perception and Theory of Mind (ToM)], general cognition, and, within the patient sample, psychiatric symptoms. Community functioning was rated by nurses or family members. Social cognition was a better predictor of community functioning than general cognition or psychiatric symptoms. When the contributions of emotion perception and ToM were examined separately, only ToM contributed significantly to the prediction of community functioning. Independent living skills were poor in patients with impaired social cognition. In controls, social cognition was not related to community functioning. ToM was the best predictor of community functioning in schizophrenia. However, to fully understand a patient’s strengths and weaknesses, assessment of social cognition should always be combined with assessment of general cognition and psychiatric symptoms. (JINS, 2009, 15, 239–247)."]</t>
  </si>
  <si>
    <t>https://doi.org/10.1016/j.schres.2010.06.011</t>
  </si>
  <si>
    <t>["Thirty outpatients with a diagnosis of schizophrenia or schizoaffective disorder, and twenty-five healthy controls completed a well-validated facial affect processing task (Ekman 60-faces facial task from the Facial Expressions of Emotion - Stimuli and Tests; FEEST), The Awareness of Social Inference Test (TASIT; to assess emotion perception and complex social cognitive skills such as the detection of sarcasm and deceit, from realistic social exchanges), and measures of self-reported empathy and social functioning.","Twenty-five healthy controls (10 males) with a mean age of 35.7 years (SD = 12.9) were recruited from the general community.","The twenty-eight remaining clinical outpatient participants (16 males) had a mean age of 45.9 years (SD = 8.7)."]</t>
  </si>
  <si>
    <t>["Social and occupational functioning difficulties are a characteristic feature of schizophrenia, and a growing body of evidence suggests that deficits in social cognition contribute significantly to these functional impairments. The present study sought to investigate whether the association between social cognition and social functioning in schizophrenia would be mediated by self-reported levels of empathy. Thirty outpatients with a diagnosis of schizophrenia or schizoaffective disorder, and twenty-five healthy controls completed a well-validated facial affect processing task (Ekman 60-faces facial task from the Facial Expressions of Emotion - Stimuli and Tests; FEEST), The Awareness of Social Inference Test (TASIT; to assess emotion perception and complex social cognitive skills such as the detection of sarcasm and deceit, from realistic social exchanges), and measures of self-reported empathy and social functioning. Participants with schizophrenia performed more poorly than controls in identifying emotional states from both FEEST and TASIT stimuli, and were impaired in their ability to comprehend counterfactual information in social exchanges, including sarcasm and lies, on the TASIT. Impairment in the comprehension of sarcasm was associated with higher empathic personal distress, and lower recreational functioning. Impairment in the identification of the emotions of others was found to be associated with lower satisfaction and lower empathic fantasy. However, empathy could not be explored as a mediator of associations between social cognition and functional outcome, due to lack of common associations with functional outcome measures. These findings have implications for the remediation of specific social cognitive deficits with respect to improving functional outcomes in schizophrenia.","Twenty-five healthy controls (10 males) with a mean age of 35.7 years (SD = 12.9) were recruited from the general community. Thirty clinical participants (17 males) with a mean age of 46.1 years (SD = 8.4) were recruited from an outpatient clinic in the South Eastern Sydney and Illawarra Area Health Service, and the Australian Schizophrenia Research Bank Register (ASRB Register). Twenty-seven participants met DSM-IV (A.P.A., 1994) criteria for schizophrenia, and 3 met criteria for schizoaffective disorder. Two schizophrenia participants completed less than 70% of the test battery due to fatigue, and were therefore excluded from analyses. The twenty-eight remaining clinical outpatient participants (16 males) had a mean age of 45.9 years (SD = 8.7). All were taking antipsychotic medication at the time of testing: 4 participants were using conventional antipsychotics (clopixol) and 23 were taking second-generation atypicals (clozapine, olanzapine, and risperidone). Inclusion criteria were age 18–65 years, and ability to speak fluent English, with more than 10 years of formal education."]</t>
  </si>
  <si>
    <t>https://doi.org/10.1093/jpepsy/jsj048</t>
  </si>
  <si>
    <t>["We randomized 50 adolescents with asthma to write for 3 days at home about stressful events (disclosure) or control topics.","Thus, 50 families (27.8% of those eligible) completed the study.","The 50 participants (29 girls and 21 boys) averaged 14 years old, 90% were Caucasian, and over half (54%) were from financially well-off families (earning over $75,000 annually)."]</t>
  </si>
  <si>
    <t>["Objective To test the effects of written emotional disclosure on the health of adolescents with asthma and to examine how language in disclosures predicts outcomes. Methods We randomized 50 adolescents with asthma to write for 3 days at home about stressful events (disclosure) or control topics. At baseline and 2 months after writing, we assessed symptoms, affect, disability, internalizing behavior problems, and lung function; parents independently rated internalizing behavior and disability. Results Compared with control writing, disclosure writing led to improved positive affect and internalizing problems. Disclosure also decreased asthma symptoms and functional disability among adolescents with baseline elevations of these difficulties. Lung function was not changed. Disclosures with more negative emotion, insight, and causal words—and increased causal or insight words over days—predicted improved health. Conclusions Written emotional disclosure improves emotional and behavioral functioning among adolescents with asthma, particularly those whose writings suggest emotional processing and cognitive restructuring.","Two hundred and ten potentially eligible adolescents were identified, but 26 could not be contacted, and four met at least one exclusion criterion. Of the 180 eligible adolescents, 119 families declined to participate or did not complete baseline measures. Thus 61 (33.9% of those eligible) were randomized, and of these, 11 (18.0%) did not complete the writing (three disclosure and three control) or a follow-up assessment (three disclosure and two control). Thus, 50 families (27.8% of those eligible) completed the study. The 11 noncompleters and the 50 completers were similar on demographic, asthma history variables (presence of allergies, controller medication, and hospitalizations), and baseline levels of the outcome measures (all p &gt; .60). Noncompleters came equally from both writing conditions (p = .93), indicating no differential group attrition. The 50 participants (29 girls and 21 boys) averaged 14 years old, 90% were Caucasian, and over half (54%) were from financially well-off families (earning over $75,000 annually). Most (88%) had allergies, 50% had been hospitalized for asthma attacks, and most (90.7%) were taking controller medication for asthma. Regarding asthma severity classification, 40% had mild persistent, 52% had moderate persistent, and 8% had severe persistent asthma."]</t>
  </si>
  <si>
    <t xml:space="preserve">https://doi.org/10.1007/s10902-011-9280-8
</t>
  </si>
  <si>
    <t>["The sample
consisted of 193 undergraduate students who completed both sessions (94 intervention and
99 control condition).","The final sample included 315 participants (151
intervention and 164 control) at Time 1 and 193 participants (94 intervention and 99
control) at Time 2."]</t>
  </si>
  <si>
    <t>["Positive psychology has been increasingly moving towards testing interventions to increase positive outcomes and decrease negative outcomes. One of these possible
interventions involves increasing savoring the moment. During savoring the moment, one
focuses on positive events while they occur to increase, intensify, or prolong positive
emotions in the present. This study tested a group savoring the moment intervention to
increase positive outcomes and decrease negative outcomes over 2 weeks. The sample
consisted of 193 undergraduate students who completed both sessions (94 intervention and
99 control condition). The intervention group experienced significant decreases in selfreported depressive symptoms and negative affect when compared to the control group.
However, positive affect did not differ between the groups. Clinical and research implications are explored.","Participants were recruited from psychology courses at a large northwestern university.
Data were collected at two time periods. The final sample included 315 participants (151
intervention and 164 control) at Time 1 and 193 participants (94 intervention and 99
control) at Time 2. The majority of the participants were female (69%) with the mean age
being 19.48 (SD = 2.06). Most of the participants self-identified as Caucasian (78.1%),
9.8% as Asian, 5.4% as Latino/a, 2.2% as African American, 1.6% as Native American,
2.2% as Other, and .6% did not indicate their ethnicity."]</t>
  </si>
  <si>
    <t>["After
having applied, 142 women completed the pre-test
(T0) questionnaire, after which they were randomly
assigned to either the intervention group (n ¼ 63)
or the control group (n ¼ 79).","The first post-test
questionnaire (T1, after about six weeks, when the
course ended) was completed by 119 women, and
the second post-test questionnaire (T2, after about
six months) was completed by 98 women.","The pre-test (T0) questionnaire was completed by
142 women, after which 63 women were randomly
assigned to the intervention group and 79 to the
control group.","The first post-test (T1) questionnaire,
at about six weeks after T0 (i.e., immediately after
the end of the course), was completed by 46 women
in the intervention group and 73 in the control
group, and the second post-test (T2) questionnaire,
at about six months after T0, was completed by 36
women in the intervention group and 62 controls."]</t>
  </si>
  <si>
    <t>["Potential participants were recruited in 2004
through advertisements in local newspapers in two
regions of the Netherlands. Single communitydwelling women, 55 years of age and older, were
asked to respond by phone if they missed having
people around them, wished to have more friends,
participated in very few leisure activities, or had
trouble in initiating activities. Eligible women
received a booklet containing information about
the study and the course ‘Giving life more
LUSTER’, together with an application form. After
having applied, 142 women completed the pre-test
(T0) questionnaire, after which they were randomly
assigned to either the intervention group (n ¼ 63)
or the control group (n ¼ 79). The first post-test
questionnaire (T1, after about six weeks, when the
course ended) was completed by 119 women, and
the second post-test questionnaire (T2, after about
six months) was completed by 98 women.","The pre-test (T0) questionnaire was completed by
142 women, after which 63 women were randomly
assigned to the intervention group and 79 to the
control group. The first post-test (T1) questionnaire,
at about six weeks after T0 (i.e., immediately after
the end of the course), was completed by 46 women
in the intervention group and 73 in the control
group, and the second post-test (T2) questionnaire,
at about six months after T0, was completed by 36
women in the intervention group and 62 controls.
A total of 13 women dropped out before the end of
the intervention. The reasons for drop-out were
diverse. Some women felt that the intervention was
too much of a mental or physical burden; some felt
that they did not fit in with the group; and others felt
that they did not learn anything new from the
intervention. Four other women did not even attend
the first meeting. When they were phoned by the researcher they were either ill, had doubts about
participation or were unable to schedule the intervention in their agenda. Another group of drop-outs
consisted of women who did not return the first posttest (T1) questionnaire (0 intervention, 6 controls)
or the second post-test (T2) questionnaire (10
intervention, 11 controls). The unequal drop-out
rates could have affected the reliability of the
statistical analysis. We therefore tested the equality
of variances. All values were non-significant, indicating that the unequal group-sizes were no problem.
Table I shows that there was no significant
difference between the baseline characteristics of
the 46 women who completed the intervention, and
also completed the T1 questionnaire, and the baseline characteristics of the 73 women in the control
group who were still participating at T1. Although
the controls tended to be somewhat older than the
women in the intervention group, this difference was
not significant, t(1, 117) ¼ 1.75, p ¼ 0.06. In addition, no significant differences were found with
regard to marital status, 2 ¼ 5.08, p ¼ 0.17, children
(children or no children), 2 ¼ 2.92, p ¼ 0.09, or
level of physical functioning, t(1,116) ¼ 1.00,
p ¼ 0.32."]</t>
  </si>
  <si>
    <t>Second post-test questionnaire yielded less participants.</t>
  </si>
  <si>
    <t xml:space="preserve">https://doi.org/10.1007/s10902-012-9346-2
</t>
  </si>
  <si>
    <t>["Participants were 131 introductory psychology students at a diverse medium-size public
university (94 female, 37 male), who completed the study for course credit."]</t>
  </si>
  <si>
    <t>["Participants were 131 introductory psychology students at a diverse medium-size public
university (94 female, 37 male), who completed the study for course credit. The majority
were Asian American (30%), Caucasian (19.3%), or Hispanic/Latino(a) (18%). The
remaining participants were Black/African American (9.3%), more than one ethnicity
(5.3%), ‘‘other’’ (4.7%), or Hawaiian/Pacific Islander (0.7%). Their average age was
19.10 years (SD = 1.77), with a range from 18 to 28 years."]</t>
  </si>
  <si>
    <t>https://doi.org/10.1002/hrdq.20034</t>
  </si>
  <si>
    <t>[" This pilot utilized a sample of
242 advanced management students from a large midwestern university. "]</t>
  </si>
  <si>
    <t>["We used a highly controlled pilot study in order
to determine first the viability of a recently proposed (see Luthans, Avey et al.,
2006; Luthans, Youssef, &amp; Avolio, 2007, Chapter 8) training intervention
model (described in detail below) for impacting the four constructs and the
combined core factor of psychological capital. This pilot utilized a sample of
242 advanced management students from a large midwestern university. The
focus and examples used in the training intervention were slightly adapted to
be relevant to this sample. A little over half (58%) of this sample were male
and their average age was 21.1 (SD _x0001_ 2.66). These participants were told they
would be participating in leadership training. Importantly, the participants
were randomly assigned to treatment (N _x0001_ 153) or control (N _x0001_ 89) groups."]</t>
  </si>
  <si>
    <t>https://doi.org/10.1017/S1138741600002535</t>
  </si>
  <si>
    <t>["The sample consisted initially of 159 Spanish
undergraduate psychology students (142 women, 16
men) at the Universidad Complutense de Madrid. They
participated voluntarily to obtain partial course credits
and were randomly assigned to one of three experimental
conditions.","This sample was reduced by 54 participants due
to incomplete data, leaving a total of 105 participants (95
women, 10 men) distributed in the following way: 41 in the
gratitude condition, 34 in the any event condition and 30
in the hassles condition."]</t>
  </si>
  <si>
    <t>["The sample consisted initially of 159 Spanish
undergraduate psychology students (142 women, 16
men) at the Universidad Complutense de Madrid. They
participated voluntarily to obtain partial course credits
and were randomly assigned to one of three experimental
conditions. This sample was reduced by 54 participants due
to incomplete data, leaving a total of 105 participants (95
women, 10 men) distributed in the following way: 41 in the
gratitude condition, 34 in the any event condition and 30
in the hassles condition. The average age was 20.70 years
(SD = 1.48). We were interested in including in the analysis
only those participants who had filled out all the measures
at the three moments of measurement and that had done the
diary everyday to keep a constant sample size and to test the
real effects of the intervention. We did not impute missing
values because it would affect the experimental variables.
The maintenance in the analysis of only those participants
who had followed the procedure properly was the best way
to assess the real effects of the experimental manipulation.
In order to test if this attrition would affect the results, we
repeated the analyses including also those participants who
had missed some measurement time or who had skipped the
diary some days. The results did not change, so we decided
to exclude them from the final analysis and keep only those
participants who had answered the questionnaires at all
times and who had done the diary daily."]</t>
  </si>
  <si>
    <t>https://doi.org/10.1007/s10902-012-9366-y</t>
  </si>
  <si>
    <t>[" Fifty government
employees were randomly allocated to either an intervention or a control group (reduced to
n = 23 for complete case analysis).","The sample (N = 50) represented the diversity
of the organization, including both customer service and processing employees (e.g., call
centre, branch staff) and corporate employees (e.g., HR, marketing and communications.","However, due to the losses at time 2, only 23 participants completed all four outcome evaluation surveys (10 control group; 13 intervention group)."]</t>
  </si>
  <si>
    <t>["This paper details the design and evaluation of a positive psychology-based
employee well-being program. The effect of the program on well-being was evaluated using a
mixed method design comprising of an RCT to assess outcome effectiveness, and participant
feedback and facilitator field notes to assess process and impact effectiveness. Fifty government
employees were randomly allocated to either an intervention or a control group (reduced to
n = 23 for complete case analysis). The intervention group participated in the 6-week Working
for Wellness Program and completed measures of subjective, psychological, affective and
work-related well-being (SWB, PWB, AWB and WWB) at pre-intervention, post-intervention,
and three and 6 month follow-ups. The control group completed the questionnaires only. As
predicted, mixed ANOVAs revealed improvements in SWB and PWB for intervention group
participants over time relative to control participants but these effects had reduced by time 4.
There was a main effect of group on AWB in the predicted direction but no effect on WWB.
Participant feedback indicated that the focus on strengths and group delivery were the most
effective components of the program. Key issues were sample attrition and a lack of on-the-job
support for change. Findings suggest employees can learn effective strategies for sustainably
increasing their subjective and psychological well-being.","The study was conducted in a large government agency in Australia, which had approximately 950 employees at the time of the study. The sample (N = 50) represented the diversity
of the organization, including both customer service and processing employees (e.g., call
centre, branch staff) and corporate employees (e.g., HR, marketing and communications. The
majority of the sample were female (73 %), with a mean age of 39.7 years (SD = 10.0 years;
range = 21–57 years). Participants were permanently employed, working mostly full-time
(94.6 %), on average, 38.8 (SD = 5.8) hours per week, with a mean tenure of 8.9
(SD = 10.6) years. Participants’ flow through the study, as well as the research procedure, is
illustrated in Fig. 1. As shown, 13 employees (26 %) did not complete the time 2 survey. Of
these, four did not complete the survey due to their resignation from the organization prior to
the second wave of data collection (all from state headquarters; two from each experimental
group). Eight were branch staff and five (one, excluding those who resigned) were state
headquarters employees. Informal discussions with branch managers indicated that branch
staff had been too busy to complete the time 2 survey. Only minimal attrition occurred at times
3 and 4. However, due to the losses at time 2, only 23 participants completed all four outcome
evaluation surveys (10 control group; 13 intervention group)."]</t>
  </si>
  <si>
    <t>https://doi.org/10.1080/17439761003790963</t>
  </si>
  <si>
    <t>["A total of 82 students (51 women and 31 men)
participated in the study."]</t>
  </si>
  <si>
    <t>["The experiment was performed during first- and
fourth-year psychology classes at O¨rebro University.
A total of 82 students (51 women and 31 men)
participated in the study. Mean age was 29.6 years
(range 21–50), 79 students were Swedish nationals and
for 77 students Swedish was their first language."]</t>
  </si>
  <si>
    <t>https://doi.org/10.1080/17439760902992365</t>
  </si>
  <si>
    <t>["Forty-threeparticipants never started the actual study and another61 subjects were dropped from data analysis because ofmissing or incomplete data,1leaving a total of 106participants"]</t>
  </si>
  <si>
    <t>["Subjects in the present study were recruited from thelocal university workers via an intranet advertisementasking them to participate in a study on how peopleimagine the future. A total of 210 healthy adultsoriginally indicated their willingness to participate inthe study by completing the baseline measures of350J. Quoidbachet al.happiness and anxiety, and were randomly assigned toone of the three experimental groups (positive projec-tion, negative projection, and neutral projection) or tothe control group (no projection). Attrition was quiteprevalent in the experimental groups. Forty-threeparticipants never started the actual study and another61 subjects were dropped from data analysis because ofmissing or incomplete data,1leaving a total of 106participants.  This  was  not  surprising  given  thedemanding daily nature of the task and the fact thatthese subjects were unpaid volunteers. However, therewere no group differences in the exclusion/dropout ratefor each experimental group (_x001F_2¼0.42;p¼0.98) andno differences between subjects who dropped out andthose who did not regarding their initial level ofhappiness and anxiety (p¼0.70 andp¼0.85, respec-tively). The effective sample was made up of 69 womenwith a mean age of 31.2 years (SD¼10.76) and 37 menwith a mean age of 35.03 years (SD¼14.8). Theexperimental groups were composed of 15 subjects(6 men) for the positive projection group, 16 subjects(7 men) for the negative projection group, and 18subjects (5 men) for the neutral projection group. Thecontrol group was made up of 57 subjects (19 men). Allparticipants gave written, informed consent to partic-ipate in the study."]</t>
  </si>
  <si>
    <t>N value spread across experimental groups, 57+15+16+18</t>
  </si>
  <si>
    <t>https://doi.org/10.2196/jmir.1850</t>
  </si>
  <si>
    <t>["Of the 1364 participants
who consented to participate, 1140 (83.6%), 966 (70.8%), 851
(62.4%), 770 (56.4%), 705 (51.7%), and 661 (48.4%) completed
measures each week at the week 1 through week 6 assessments
respectively."]</t>
  </si>
  <si>
    <t>["Figure 1 displays the consolidated standards of reporting trials
(CONSORT) diagram for the study. Of the 1364 participants
who consented to participate, 1140 (83.6%), 966 (70.8%), 851
(62.4%), 770 (56.4%), 705 (51.7%), and 661 (48.4%) completed
measures each week at the week 1 through week 6 assessments
respectively. At the end of the 6-week assessment period,
attrition rates across the active treatment conditions were similar,
that is, 55.5% (181/326) for 2 exercises, 55.8% (203/364) for
4 exercises, and 52.7% (168/319) for 6 exercises, but all were
significantly greater than the 42.5% (151/355) attrition rate for
the control condition (χ
2
3 = 16.40, P &lt; .001)."]</t>
  </si>
  <si>
    <t>https://psycnet.apa.org/doi/10.1037/0003-066X.60.5.410</t>
  </si>
  <si>
    <t>["Of the 577 participants who completed baseline questionnaires, 411 (71%) completed all five follow-up assessments."]</t>
  </si>
  <si>
    <t>["Of the 577 participants who completed baseline questionnaires, 411 (71%) completed all five follow-up assessments. Participants who dropped out of the study did not differ
from those who remained on their baseline happiness or
depression scores, nor was there differential dropout from the
six exercises. We include in our analyses only those participants who completed all follow-up questionnaires."]</t>
  </si>
  <si>
    <t>https://doi.org/10.1002/jclp.21839</t>
  </si>
  <si>
    <t>["There were a total of 1,447 participants who filled out the initial questionnaires and were assignedto an exercise condition. Of these, 344 (24%) completed all the requirements of the study,including the 6-month follow-up."]</t>
  </si>
  <si>
    <t>["There were a total of 1,447 participants who filled out the initial questionnaires and were assignedto an exercise condition. Of these, 344 (24%) completed all the requirements of the study,including the 6-month follow-up.ttests show that those who dropped out by 6 months were, atbaseline, more depressed, CES-D;t(1444)=2.07,p=.04, and less happy, SHI;t(1444)=−3.66,p&lt;.001. Drop-out rates did not differ significantly by condition,χ2(3)=4.77,p=.19."]</t>
  </si>
  <si>
    <t>Multiple studies of same authors combined in meta Analysis</t>
  </si>
  <si>
    <t>https://doi.org/10.1111/1467-6494.00176</t>
  </si>
  <si>
    <t>["Participants were 90 members of a lower-division psychology course at the
University of Missouri, 33 men and 57 women, who participated for extra course
credit. Most participants were sophomores. ","Unfortunately, 12 participants dropped out of the study prior to the
final questionnaire assessment (most because they had dropped the
class), leaving an n of 78 for the final change analyses."]</t>
  </si>
  <si>
    <t>["Participants were 90 members of a lower-division psychology course at the
University of Missouri, 33 men and 57 women, who participated for extra course
credit. Most participants were sophomores. Sixty-eight participants were Caucasian, 9 were African American, 9 were Asian, 2 were Hispanic, and 2 were
“other.” Participants were informed they could withdraw at any time and that
doing so would have no effect on their grades.","Unfortunately, 12 participants dropped out of the study prior to the
final questionnaire assessment (most because they had dropped the
class), leaving an n of 78 for the final change analyses. We conducted
attrition analyses and discovered that these 12 participants were no
different in their scores on the Time 1 variables or on the midsemester
progress variable than participants who completed all of the measures.
Therefore, it is unlikely that results are biased by the loss of n at Time 2."]</t>
  </si>
  <si>
    <t>https://doi.org/10.1080/17439760500510676</t>
  </si>
  <si>
    <t>["A 4-week experimental study (N¼67) examined the motivational predictors and positive emotion outcomes of regularlypracticing two mental exercises: counting one’s blessings ('gratitude') and visualizing best possible selves ('BPS')","Participants were 67 introductory psychology stu-dents at the University of Missouri, 17 men and50 women, who signed up on-line for the study."]</t>
  </si>
  <si>
    <t>["A 4-week experimental study (N¼67) examined the motivational predictors and positive emotion outcomes of regularlypracticing two mental exercises: counting one’s blessings ('gratitude') and visualizing best possible selves ('BPS'). In acontrol exercise, participants attended to the details of their day. Undergraduates performed one of the three exercises duringSession I and were asked to continue performing it at home until Session II (in 2 weeks) and again until Session III(in a further 2 weeks). Following previous theory and research, the practices of gratitude and BPS were expected to boostimmediate positive affect, relative to the control condition. In addition, we hypothesized that continuing effortfulperformance of these exercises would be necessary to maintain the boosts (Lyubomirsky, S., Sheldon, K. M., &amp; Schkade, D.(2005a). Pursuing happiness: The architecture of sustainable change.Review of General Psychology,9, 111–131). Finally,initial self-concordant motivation to perform the exercise was expected to predict actual performance and to moderatethe effects of performance on increased mood. Results generally supported these hypotheses, and suggested that theBPS exercise may be most beneficial for raising and maintaining positive mood. Implications of the results for understandingthe critical factors involved in increasing and sustaining positive affect are discussed.","Participants were 67 introductory psychology stu-dents at the University of Missouri, 17 men and50 women, who signed up on-line for the study.1Fifty-seven were Caucasian and 10 were African-American, Hispanic, or Asian. Initially, participantsattended small-group laboratory sessions in whichthey completed a mood questionnaire, performeda  mental  exercise,  completed  a  second  moodquestionnaire, then rated their motivation to keepengaging in the assigned exercise in the future.Participants also completed on-line surveys approxi-mately 2 weeks later and 4 weeks later, in which theyagain reported their mood and also rated whetherand to what extent they were continuing to performthe exercise. The latter two assessments were latercombined to represent the sustained effects of themanipulations."]</t>
  </si>
  <si>
    <t>http://dx.doi.org/10.1177/0044118X11398881</t>
  </si>
  <si>
    <t>["Creswell (2002) suggested a minimum sample size of 20 to 30 participants for ethnographic studies; therefore, 20 student volunteers were recruited by researchers who placed fliers in the school hallways and common areas."]</t>
  </si>
  <si>
    <t>["The current study was conducted in a suburban high school located in a Southeastern public school district. The student demographics of the target high school were 66% White, 18% African American, 9% Hispanic, 7% other, and 16% of students received free or reduced lunch. A combination of convenience and criterion sampling was used (Schensul, Schensul, &amp; LeCompte, 1999). The criteria for participation included that the student was enrolled in the high school and had access to and used technology. Creswell (2002) suggested a minimum sample size of 20 to 30 participants for ethnographic studies; therefore, 20 student volunteers were recruited by researchers who placed fliers in the school hallways and common areas. Requests for volunteers to participate in interviews were announced over a public announcement each morning before school started. In addition, the assistant principal helped recruit students and schedule interview times. Recruitment and interviews were conducted from January 2008 through March 2008. Approximately 40% of the sample for this study was African American (n = 8), 30% White (n = 6), 15% Hispanic (n = 3), 5% Asian (n = 1), 5% Middle Eastern (n = 1), and 5% Trinidadian (n = 1). Participants were between the ages of 15 and 19 (M = 17.5, SD = 1.05). There was one 15-year-old, two 16-year-olds, six 17-year-olds, eight 18-year-olds, and three 19-year-olds. Participants were in Grades 10 (n = 2), 11 (n = 5), and 12 (n = 13). The sample was 65% male (n = 13) and 35% female (n = 7). Participants reported a mode of 4 hours of daily technology 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</si>
</sst>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u/>
      <sz val="11"/>
      <color theme="10"/>
      <name val="Calibri"/>
      <family val="2"/>
      <scheme val="minor"/>
    </font>
    <font>
      <sz val="11"/>
      <color theme="1"/>
      <name val="Aptos Narrow"/>
      <family val="2"/>
    </font>
    <font>
      <b/>
      <sz val="11"/>
      <color rgb="FF000000"/>
      <name val="Calibri"/>
      <family val="2"/>
      <scheme val="minor"/>
    </font>
    <font>
      <sz val="11"/>
      <color rgb="FF006100"/>
      <name val="Calibri"/>
      <family val="2"/>
      <scheme val="minor"/>
    </font>
    <font>
      <sz val="11"/>
      <color rgb="FF9C5700"/>
      <name val="Calibri"/>
      <family val="2"/>
      <scheme val="minor"/>
    </font>
    <font>
      <sz val="11"/>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applyNumberFormat="0" applyFill="0" applyBorder="0" applyAlignment="0" applyProtection="0"/>
    <xf numFmtId="0" fontId="5" fillId="4" borderId="0" applyNumberFormat="0" applyBorder="0" applyAlignment="0" applyProtection="0"/>
    <xf numFmtId="0" fontId="6" fillId="5" borderId="0" applyNumberFormat="0" applyBorder="0" applyAlignment="0" applyProtection="0"/>
  </cellStyleXfs>
  <cellXfs count="17">
    <xf numFmtId="0" fontId="0" fillId="0" borderId="0" xfId="0"/>
    <xf numFmtId="0" fontId="1" fillId="0" borderId="1" xfId="0" applyFont="1" applyBorder="1"/>
    <xf numFmtId="0" fontId="2" fillId="0" borderId="0" xfId="1"/>
    <xf numFmtId="0" fontId="2" fillId="2" borderId="0" xfId="1" applyFill="1" applyAlignment="1">
      <alignment wrapText="1"/>
    </xf>
    <xf numFmtId="0" fontId="0" fillId="0" borderId="0" xfId="0" applyAlignment="1">
      <alignment wrapText="1"/>
    </xf>
    <xf numFmtId="0" fontId="2" fillId="0" borderId="0" xfId="1" applyAlignment="1">
      <alignment wrapText="1"/>
    </xf>
    <xf numFmtId="0" fontId="2" fillId="0" borderId="0" xfId="1" applyAlignment="1">
      <alignment horizontal="left" vertical="center" indent="1"/>
    </xf>
    <xf numFmtId="0" fontId="4" fillId="0" borderId="0" xfId="0" applyFont="1"/>
    <xf numFmtId="0" fontId="1" fillId="0" borderId="0" xfId="0" applyFont="1"/>
    <xf numFmtId="0" fontId="0" fillId="3" borderId="0" xfId="0" applyFill="1"/>
    <xf numFmtId="0" fontId="6" fillId="5" borderId="0" xfId="3"/>
    <xf numFmtId="0" fontId="5" fillId="4" borderId="0" xfId="2"/>
    <xf numFmtId="0" fontId="0" fillId="6" borderId="0" xfId="0" applyFill="1"/>
    <xf numFmtId="0" fontId="0" fillId="7" borderId="0" xfId="0" applyFill="1"/>
    <xf numFmtId="0" fontId="2" fillId="7" borderId="0" xfId="1" applyFill="1" applyAlignment="1">
      <alignment horizontal="left" vertical="center" indent="1"/>
    </xf>
    <xf numFmtId="0" fontId="7" fillId="0" borderId="0" xfId="0" applyFont="1"/>
    <xf numFmtId="0" fontId="0" fillId="8" borderId="0" xfId="0" applyFill="1"/>
  </cellXfs>
  <cellStyles count="4">
    <cellStyle name="Goed" xfId="2" builtinId="26"/>
    <cellStyle name="Hyperlink" xfId="1" builtinId="8"/>
    <cellStyle name="Neutraal" xfId="3" builtinId="28"/>
    <cellStyle name="Standa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ullen, Jeroen" id="{9904D242-983E-49D6-9159-79A2D8B984FF}" userId="S::j.j.pullen@student.tue.nl::b9f62632-d228-4218-9dc7-f218f2d62d56" providerId="AD"/>
  <person displayName="Ven, Carmen van de" id="{3D8E9418-3D1C-49FE-B41D-6AFC596BD8D6}" userId="S::c.a.v.d.ven@student.tue.nl::cc480bd5-c150-4939-9923-0f44af9bd50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4-05-30T14:16:52.49" personId="{9904D242-983E-49D6-9159-79A2D8B984FF}" id="{7E8A6371-6030-453A-B509-D397E87B8527}">
    <text>WE THOUGHT 90 "Because of the timing of the study, health center records beyond three months were unavailable. Health center data were available for 86 of the participants in the study (96%)"</text>
  </threadedComment>
  <threadedComment ref="B4" dT="2024-06-08T16:49:09.81" personId="{3D8E9418-3D1C-49FE-B41D-6AFC596BD8D6}" id="{02D7FBD3-0751-4807-A8C2-AD07127D110B}" parentId="{7E8A6371-6030-453A-B509-D397E87B8527}">
    <text>Lijkt alleen op dat ze niet worden geexclude hierdoor, staat dat ze er geen health data van hebben maar niet dat ze daardoor eruit worden gelaten. Zie geen duidelijke analyse maar denkdat missing data niet altijd exclusion betekent als ze dat er niet bij zeggen</text>
  </threadedComment>
  <threadedComment ref="B39" dT="2024-05-30T11:03:03.97" personId="{9904D242-983E-49D6-9159-79A2D8B984FF}" id="{63959D6D-657F-4A6D-A68B-A68B57BD0195}">
    <text>89 in two test groups PLUS 26 Control.</text>
  </threadedComment>
  <threadedComment ref="B40" dT="2024-05-30T11:09:51.66" personId="{9904D242-983E-49D6-9159-79A2D8B984FF}" id="{9D228051-B43C-4932-B1F5-87D0F7B7E3DA}">
    <text>Information in image not in text</text>
  </threadedComment>
  <threadedComment ref="B40" dT="2024-05-30T11:10:17.25" personId="{9904D242-983E-49D6-9159-79A2D8B984FF}" id="{E840A0CD-E1E0-4476-9550-332444E06DAE}" parentId="{9D228051-B43C-4932-B1F5-87D0F7B7E3DA}">
    <text>(Our analysis also initially missed the correct value)</text>
  </threadedComment>
  <threadedComment ref="B41" dT="2024-05-30T11:14:28.73" personId="{9904D242-983E-49D6-9159-79A2D8B984FF}" id="{4FDD5AEA-494A-4EDE-A7C5-EFF30D158579}">
    <text>"There were 133 (88.7%) participants who completed
the online-based questionnaire seven weeks after randomization. There were 121 (80.7%) participants who
completed the three-month follow-up, and 127 (84.7%)
provided data at the six-month follow-up."</text>
  </threadedComment>
  <threadedComment ref="B43" dT="2024-05-30T11:23:30.34" personId="{9904D242-983E-49D6-9159-79A2D8B984FF}" id="{BE97774F-386E-41D6-923B-9BE0BCB19551}">
    <text xml:space="preserve">224 begun, but 29 completed all. But seperate studies? Most info in images, ununderstandable...
</text>
  </threadedComment>
  <threadedComment ref="B44" dT="2024-05-30T11:38:17.28" personId="{9904D242-983E-49D6-9159-79A2D8B984FF}" id="{A163BC61-1D1C-4364-ABEA-350446A6A367}">
    <text>Abstract: "Results: 487/562 (88%) participants completed the endpoint assessment." Result section: "leaving 562/696
(80.5%) who proceeded through to baseline assessment and
randomisation (Figure S1)." And never mentioning 487.</text>
  </threadedComment>
  <threadedComment ref="B45" dT="2024-05-30T11:43:33.57" personId="{9904D242-983E-49D6-9159-79A2D8B984FF}" id="{B80D7136-AC1A-4297-96E5-45718B66601C}">
    <text>Image tells something not even mentioned in the text; after 9 moths (not 3) it is only 107 remaining.</text>
  </threadedComment>
  <threadedComment ref="B49" dT="2024-05-30T12:06:37.31" personId="{9904D242-983E-49D6-9159-79A2D8B984FF}" id="{947B44B6-FFAE-4A49-BB91-D8F8E58A6C6E}">
    <text>Only mentioned at the very very end!</text>
  </threadedComment>
  <threadedComment ref="B50" dT="2024-05-30T12:05:48.15" personId="{9904D242-983E-49D6-9159-79A2D8B984FF}" id="{DA12D3CE-2226-4A04-A43E-137AE4781520}">
    <text xml:space="preserve">Cant open pdf
</text>
  </threadedComment>
  <threadedComment ref="B51" dT="2024-05-30T12:10:23.23" personId="{9904D242-983E-49D6-9159-79A2D8B984FF}" id="{A0BED1EF-1B08-46F5-8FD8-0884D9BBC8C6}">
    <text xml:space="preserve">4 studies of which results presented in a table, which we would exclude.
</text>
  </threadedComment>
  <threadedComment ref="B52" dT="2024-05-30T12:15:47.77" personId="{9904D242-983E-49D6-9159-79A2D8B984FF}" id="{3C29FC5C-B5F7-4CCD-B082-39118F32310D}">
    <text>Most presented in tables, like the post and complete follow up n value.</text>
  </threadedComment>
  <threadedComment ref="B54" dT="2024-05-30T12:20:16.23" personId="{9904D242-983E-49D6-9159-79A2D8B984FF}" id="{95E4FF09-6134-4301-801E-4F48DE22CF26}">
    <text>Exclude because answer is only in image.</text>
  </threadedComment>
  <threadedComment ref="B56" dT="2024-05-30T12:32:44.53" personId="{9904D242-983E-49D6-9159-79A2D8B984FF}" id="{F50EA982-5B69-4486-A69E-5273A5F6E544}">
    <text>Data only findable in image.</text>
  </threadedComment>
  <threadedComment ref="B57" dT="2024-05-30T12:38:16.69" personId="{9904D242-983E-49D6-9159-79A2D8B984FF}" id="{2FA5CC1A-8288-45C4-8016-7769CA4994AD}">
    <text>Info in images and tables.</text>
  </threadedComment>
  <threadedComment ref="B58" dT="2024-05-30T12:39:49.14" personId="{9904D242-983E-49D6-9159-79A2D8B984FF}" id="{4C9F454A-50C9-4B22-937C-4AD2E5855552}">
    <text xml:space="preserve">Info only in images
</text>
  </threadedComment>
  <threadedComment ref="B62" dT="2024-05-30T12:57:18.94" personId="{9904D242-983E-49D6-9159-79A2D8B984FF}" id="{06AE67E3-6663-4AC2-9E9B-3BD85F598687}">
    <text>Good example of long methods section!</text>
  </threadedComment>
  <threadedComment ref="B64" dT="2024-05-30T15:33:42.75" personId="{9904D242-983E-49D6-9159-79A2D8B984FF}" id="{7F76995A-8D6D-44E2-8B4F-BF1DC7C09957}">
    <text>Normal good textual example: "Eight participants who were randomized into the protocol did not reach posttreatment (ED = 2, NW = 6), one did not complete the 4-month follow-up (ED), and three more did not complete the 10-month follow-up (ED = 2, UC = 1). Thus, 12 of 92 patients (13%) did not complete the full protocol."</text>
  </threadedComment>
  <threadedComment ref="B80" dT="2024-05-30T13:17:43.83" personId="{9904D242-983E-49D6-9159-79A2D8B984FF}" id="{9FE6DD17-41D2-4FCB-BD62-8B3EDD1A36ED}">
    <text>Pretty unclear if 14 or 27, why were those 13 excluded? Ask GPT for this feedback!!!!!!!</text>
  </threadedComment>
  <threadedComment ref="B83" dT="2024-05-30T13:24:38.56" personId="{9904D242-983E-49D6-9159-79A2D8B984FF}" id="{ADEA7721-D3DC-4970-8717-87C2F47DFEFC}">
    <text>Good example of null. "40 and 40" and no explicit mention of any dropouts or whatever.</text>
  </threadedComment>
  <threadedComment ref="B85" dT="2024-05-30T13:29:15.92" personId="{9904D242-983E-49D6-9159-79A2D8B984FF}" id="{CB81E270-A824-4569-A1DE-3DBEBF052F77}">
    <text>3 groups, hard to decide if together or apart.</text>
  </threadedComment>
  <threadedComment ref="B86" dT="2024-05-30T13:31:10.59" personId="{9904D242-983E-49D6-9159-79A2D8B984FF}" id="{FF80364C-1DB9-4533-A4BB-FF2B86723636}">
    <text>46 test + 53 control</text>
  </threadedComment>
  <threadedComment ref="B87" dT="2024-05-30T13:40:27.24" personId="{9904D242-983E-49D6-9159-79A2D8B984FF}" id="{F9958BFC-6594-4AB4-B677-D61A7D338149}">
    <text>AMAZING EXAMPLE "twenty five ... thirty ... two were excluded" While 53 is mentioned NO WHERE ELSE!</text>
  </threadedComment>
  <threadedComment ref="B89" dT="2024-05-30T13:55:03.86" personId="{9904D242-983E-49D6-9159-79A2D8B984FF}" id="{D5DBFA6D-F3EB-4438-92CA-E36F41F2D88E}">
    <text>It took the denominator from the eventual analysis! Instead of the reported participants at the start of T=2. (Denominator is sample size minus the number of groups)</text>
  </threadedComment>
  <threadedComment ref="B89" dT="2024-05-30T15:51:55.07" personId="{9904D242-983E-49D6-9159-79A2D8B984FF}" id="{BE265C31-10FF-4AA5-88FB-C8D5655AF291}" parentId="{D5DBFA6D-F3EB-4438-92CA-E36F41F2D88E}">
    <text>Same in paper 12! (432 vs 430)</text>
  </threadedComment>
  <threadedComment ref="B91" dT="2024-05-30T13:59:30.15" personId="{9904D242-983E-49D6-9159-79A2D8B984FF}" id="{CABDF1B1-528E-45B6-BA03-DC19E59BBDC6}">
    <text>UNBELIEVABLE It took the data from "The final sample sizes per cell were as follows: Peer Testimonial/In-Person (n = 25),
No Testimonial/In-Person (n = 25), Control/In-Person (n = 23), Peer Testimonial/Online
(n = 16), No Testimonial/In-Person (n = 15), and Control/Online (n = 15)."</text>
  </threadedComment>
  <threadedComment ref="B95" dT="2024-05-30T14:03:16.12" personId="{9904D242-983E-49D6-9159-79A2D8B984FF}" id="{ACEE8844-E1FD-4A81-9D1D-672BC1D3FB68}">
    <text>We thought 82, but in the very end of the text (we missed) it says "Two participants (one in the BPS condition, other
in the control condition) did not provide a PANAS
score post-manipulation, and one participant (BPS
condition) did not provide an SPT score, leaving
80 and 81 participants for the analyses of affect and
state optimism, respectively. "</text>
  </threadedComment>
  <threadedComment ref="B101" dT="2024-05-30T15:25:49.61" personId="{9904D242-983E-49D6-9159-79A2D8B984FF}" id="{A23B9BC1-B427-4FBD-8959-8DFFC6C55E17}">
    <text xml:space="preserve">Amazing example: We thought 67! only in the footnotes is it mentioned that "1. Three participants were dropped because they did not complete the third assessment." </text>
  </threadedComment>
  <threadedComment ref="B101" dT="2024-05-30T15:27:48.86" personId="{9904D242-983E-49D6-9159-79A2D8B984FF}" id="{78A6B91F-1A9B-4ECE-A4F2-43A6AFC8F5CD}" parentId="{A23B9BC1-B427-4FBD-8959-8DFFC6C55E17}">
    <text>I could not find it, so I asked the model: "please explain why you think this?". It told me.</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dx.doi.org/10.1037/a0025178" TargetMode="External"/><Relationship Id="rId21" Type="http://schemas.openxmlformats.org/officeDocument/2006/relationships/hyperlink" Target="http://dx.doi.org/10.1016/j.jadohealth.2011.11.019" TargetMode="External"/><Relationship Id="rId42" Type="http://schemas.openxmlformats.org/officeDocument/2006/relationships/hyperlink" Target="https://doi.org/10.1093/oxfordjournals.schbul.a007021" TargetMode="External"/><Relationship Id="rId47" Type="http://schemas.openxmlformats.org/officeDocument/2006/relationships/hyperlink" Target="https://doi.org/10.1016/j.schres.2010.06.011" TargetMode="External"/><Relationship Id="rId63" Type="http://schemas.openxmlformats.org/officeDocument/2006/relationships/hyperlink" Target="https://doi.org/10.2196/jmir.6581" TargetMode="External"/><Relationship Id="rId68" Type="http://schemas.openxmlformats.org/officeDocument/2006/relationships/hyperlink" Target="https://doi.org/10.1017/s0033291797006363" TargetMode="External"/><Relationship Id="rId84" Type="http://schemas.openxmlformats.org/officeDocument/2006/relationships/hyperlink" Target="http://dx.doi.org/10.1080/00098650903505365" TargetMode="External"/><Relationship Id="rId89" Type="http://schemas.openxmlformats.org/officeDocument/2006/relationships/hyperlink" Target="http://dx.doi.org/10.1016/j.adolescence.2009.06.001" TargetMode="External"/><Relationship Id="rId16" Type="http://schemas.openxmlformats.org/officeDocument/2006/relationships/hyperlink" Target="http://dx.doi.org/10.1080/17405629.2011.643169" TargetMode="External"/><Relationship Id="rId11" Type="http://schemas.openxmlformats.org/officeDocument/2006/relationships/hyperlink" Target="https://doi.org/10.1097%2F01.psy.0000160474.82170.7b" TargetMode="External"/><Relationship Id="rId32" Type="http://schemas.openxmlformats.org/officeDocument/2006/relationships/hyperlink" Target="https://doi.org/10.1002/jclp.20402" TargetMode="External"/><Relationship Id="rId37" Type="http://schemas.openxmlformats.org/officeDocument/2006/relationships/hyperlink" Target="https://doi.org/10.1016/j.psychres.2009.06.009" TargetMode="External"/><Relationship Id="rId53" Type="http://schemas.openxmlformats.org/officeDocument/2006/relationships/hyperlink" Target="https://doi.org/10.1186/s12888-017-1248-8" TargetMode="External"/><Relationship Id="rId58" Type="http://schemas.openxmlformats.org/officeDocument/2006/relationships/hyperlink" Target="https://doi.org/10.1001/jamapsychiatry.2020.1021" TargetMode="External"/><Relationship Id="rId74" Type="http://schemas.openxmlformats.org/officeDocument/2006/relationships/hyperlink" Target="https://doi.org/10.1007/s10902-012-9366-y" TargetMode="External"/><Relationship Id="rId79" Type="http://schemas.openxmlformats.org/officeDocument/2006/relationships/hyperlink" Target="https://doi.org/10.1002/jclp.21839" TargetMode="External"/><Relationship Id="rId102" Type="http://schemas.microsoft.com/office/2017/10/relationships/threadedComment" Target="../threadedComments/threadedComment1.xml"/><Relationship Id="rId5" Type="http://schemas.openxmlformats.org/officeDocument/2006/relationships/hyperlink" Target="http://dx.doi.org/10.1007/s10578-010-0176-3" TargetMode="External"/><Relationship Id="rId90" Type="http://schemas.openxmlformats.org/officeDocument/2006/relationships/hyperlink" Target="http://dx.doi.org/10.1111/j.2044-835X.2011.02066.x" TargetMode="External"/><Relationship Id="rId95" Type="http://schemas.openxmlformats.org/officeDocument/2006/relationships/hyperlink" Target="https://doi.org/10.1037/0033-2909.132.6.823" TargetMode="External"/><Relationship Id="rId22" Type="http://schemas.openxmlformats.org/officeDocument/2006/relationships/hyperlink" Target="https://doi.org/10.1111/epi.14673" TargetMode="External"/><Relationship Id="rId27" Type="http://schemas.openxmlformats.org/officeDocument/2006/relationships/hyperlink" Target="https://doi.org/10.1002/acr.23257" TargetMode="External"/><Relationship Id="rId43" Type="http://schemas.openxmlformats.org/officeDocument/2006/relationships/hyperlink" Target="https://doi.org/10.1037/a0017861" TargetMode="External"/><Relationship Id="rId48" Type="http://schemas.openxmlformats.org/officeDocument/2006/relationships/hyperlink" Target="https://doi.org/10.1093/jpepsy/jsj048" TargetMode="External"/><Relationship Id="rId64" Type="http://schemas.openxmlformats.org/officeDocument/2006/relationships/hyperlink" Target="https://doi.org/10.2196/jmir.4861" TargetMode="External"/><Relationship Id="rId69" Type="http://schemas.openxmlformats.org/officeDocument/2006/relationships/hyperlink" Target="https://doi.org/10.1007/s10902-011-9280-8" TargetMode="External"/><Relationship Id="rId80" Type="http://schemas.openxmlformats.org/officeDocument/2006/relationships/hyperlink" Target="https://doi.org/10.1111/1467-6494.00176" TargetMode="External"/><Relationship Id="rId85" Type="http://schemas.openxmlformats.org/officeDocument/2006/relationships/hyperlink" Target="http://dx.doi.org/10.1016/j.chb.2012.06.021" TargetMode="External"/><Relationship Id="rId12" Type="http://schemas.openxmlformats.org/officeDocument/2006/relationships/hyperlink" Target="https://doi.org/10.2196/jmir.4.3.e14" TargetMode="External"/><Relationship Id="rId17" Type="http://schemas.openxmlformats.org/officeDocument/2006/relationships/hyperlink" Target="https://doi.org/10.1007/s11205-005-5553-0%0a" TargetMode="External"/><Relationship Id="rId25" Type="http://schemas.openxmlformats.org/officeDocument/2006/relationships/hyperlink" Target="https://doi.org/10.1007/s10902-011-9292-4%0a" TargetMode="External"/><Relationship Id="rId33" Type="http://schemas.openxmlformats.org/officeDocument/2006/relationships/hyperlink" Target="https://doi.org/10.1080/17439760902992456" TargetMode="External"/><Relationship Id="rId38" Type="http://schemas.openxmlformats.org/officeDocument/2006/relationships/hyperlink" Target="https://doi.org/10.1093/schbul/sbn091" TargetMode="External"/><Relationship Id="rId46" Type="http://schemas.openxmlformats.org/officeDocument/2006/relationships/hyperlink" Target="https://doi.org/10.1017/S1355617709090341" TargetMode="External"/><Relationship Id="rId59" Type="http://schemas.openxmlformats.org/officeDocument/2006/relationships/hyperlink" Target="https://doi.org/10.1371/journal.pone.0010939" TargetMode="External"/><Relationship Id="rId67" Type="http://schemas.openxmlformats.org/officeDocument/2006/relationships/hyperlink" Target="http://dx.doi.org/10.1521/suli.2008.38.2.166" TargetMode="External"/><Relationship Id="rId20" Type="http://schemas.openxmlformats.org/officeDocument/2006/relationships/hyperlink" Target="http://dx.doi.org/10.1007/s10964-009-9502-0" TargetMode="External"/><Relationship Id="rId41" Type="http://schemas.openxmlformats.org/officeDocument/2006/relationships/hyperlink" Target="https://doi.org/10.1016/S0165-1781(98)00079-1" TargetMode="External"/><Relationship Id="rId54" Type="http://schemas.openxmlformats.org/officeDocument/2006/relationships/hyperlink" Target="https://doi.org/10.2337/dc14-1728" TargetMode="External"/><Relationship Id="rId62" Type="http://schemas.openxmlformats.org/officeDocument/2006/relationships/hyperlink" Target="https://doi.org/10.2196/jmir.7274" TargetMode="External"/><Relationship Id="rId70" Type="http://schemas.openxmlformats.org/officeDocument/2006/relationships/hyperlink" Target="https://doi.org/10.1080/13607860600841206" TargetMode="External"/><Relationship Id="rId75" Type="http://schemas.openxmlformats.org/officeDocument/2006/relationships/hyperlink" Target="https://doi.org/10.1080/17439761003790963" TargetMode="External"/><Relationship Id="rId83" Type="http://schemas.openxmlformats.org/officeDocument/2006/relationships/hyperlink" Target="http://dx.doi.org/10.2105/AJPH.2011.300308" TargetMode="External"/><Relationship Id="rId88" Type="http://schemas.openxmlformats.org/officeDocument/2006/relationships/hyperlink" Target="http://dx.doi.org/10.1016/j.sbspro.2010.12.436" TargetMode="External"/><Relationship Id="rId91" Type="http://schemas.openxmlformats.org/officeDocument/2006/relationships/hyperlink" Target="http://dx.doi.org/10.1177/0143034312445242" TargetMode="External"/><Relationship Id="rId96" Type="http://schemas.openxmlformats.org/officeDocument/2006/relationships/hyperlink" Target="https://doi.org/10.1186/1471-2458-13-119" TargetMode="External"/><Relationship Id="rId1" Type="http://schemas.openxmlformats.org/officeDocument/2006/relationships/hyperlink" Target="https://psycnet.apa.org/doi/10.1037/bul0000334" TargetMode="External"/><Relationship Id="rId6" Type="http://schemas.openxmlformats.org/officeDocument/2006/relationships/hyperlink" Target="http://dx.doi.org/10.2190/8YQM-B04H-PG4D-BLLH" TargetMode="External"/><Relationship Id="rId15" Type="http://schemas.openxmlformats.org/officeDocument/2006/relationships/hyperlink" Target="https://doi.org/10.5271/sjweh.3449" TargetMode="External"/><Relationship Id="rId23" Type="http://schemas.openxmlformats.org/officeDocument/2006/relationships/hyperlink" Target="http://dx.doi.org/10.1080/13811118.2010.494133" TargetMode="External"/><Relationship Id="rId28" Type="http://schemas.openxmlformats.org/officeDocument/2006/relationships/hyperlink" Target="https://doi.org/10.1016/j.pec.2005.03.011" TargetMode="External"/><Relationship Id="rId36" Type="http://schemas.openxmlformats.org/officeDocument/2006/relationships/hyperlink" Target="https://doi.org/10.1016/j.psychres.2004.10.007" TargetMode="External"/><Relationship Id="rId49" Type="http://schemas.openxmlformats.org/officeDocument/2006/relationships/hyperlink" Target="https://doi.org/10.1016/j.invent.2017.05.001" TargetMode="External"/><Relationship Id="rId57" Type="http://schemas.openxmlformats.org/officeDocument/2006/relationships/hyperlink" Target="https://doi.org/10.2196/13392" TargetMode="External"/><Relationship Id="rId10" Type="http://schemas.openxmlformats.org/officeDocument/2006/relationships/hyperlink" Target="https://files.eric.ed.gov/fulltext/EJ858926.pdf" TargetMode="External"/><Relationship Id="rId31" Type="http://schemas.openxmlformats.org/officeDocument/2006/relationships/hyperlink" Target="https://doi.org/10.1080/16506070802408086" TargetMode="External"/><Relationship Id="rId44" Type="http://schemas.openxmlformats.org/officeDocument/2006/relationships/hyperlink" Target="https://doi.org/10.1016/j.schres.2009.03.015" TargetMode="External"/><Relationship Id="rId52" Type="http://schemas.openxmlformats.org/officeDocument/2006/relationships/hyperlink" Target="https://doi.org/10.1136/bmjopen-2016-012834" TargetMode="External"/><Relationship Id="rId60" Type="http://schemas.openxmlformats.org/officeDocument/2006/relationships/hyperlink" Target="https://doi.org/10.1016/S2352-3018(18)30133-4" TargetMode="External"/><Relationship Id="rId65" Type="http://schemas.openxmlformats.org/officeDocument/2006/relationships/hyperlink" Target="https://doi.org/10.1007/s11060-017-2712-5" TargetMode="External"/><Relationship Id="rId73" Type="http://schemas.openxmlformats.org/officeDocument/2006/relationships/hyperlink" Target="https://doi.org/10.1017/S1138741600002535" TargetMode="External"/><Relationship Id="rId78" Type="http://schemas.openxmlformats.org/officeDocument/2006/relationships/hyperlink" Target="https://psycnet.apa.org/doi/10.1037/0003-066X.60.5.410" TargetMode="External"/><Relationship Id="rId81" Type="http://schemas.openxmlformats.org/officeDocument/2006/relationships/hyperlink" Target="https://doi.org/10.1080/17439760500510676" TargetMode="External"/><Relationship Id="rId86" Type="http://schemas.openxmlformats.org/officeDocument/2006/relationships/hyperlink" Target="http://dx.doi.org/10.1016/j.chb.2011.11.013" TargetMode="External"/><Relationship Id="rId94" Type="http://schemas.openxmlformats.org/officeDocument/2006/relationships/hyperlink" Target="http://dx.doi.org/10.1080/15388220902910839" TargetMode="External"/><Relationship Id="rId99" Type="http://schemas.openxmlformats.org/officeDocument/2006/relationships/printerSettings" Target="../printerSettings/printerSettings1.bin"/><Relationship Id="rId101" Type="http://schemas.openxmlformats.org/officeDocument/2006/relationships/comments" Target="../comments1.xml"/><Relationship Id="rId4" Type="http://schemas.openxmlformats.org/officeDocument/2006/relationships/hyperlink" Target="https://doi.org/10.1097/01.psy.0000156933.04566.bd" TargetMode="External"/><Relationship Id="rId9" Type="http://schemas.openxmlformats.org/officeDocument/2006/relationships/hyperlink" Target="https://doi.org/10.1016/S0092-6566(03)00058-8" TargetMode="External"/><Relationship Id="rId13" Type="http://schemas.openxmlformats.org/officeDocument/2006/relationships/hyperlink" Target="http://dx.doi.org/10.1080/17518420902971356" TargetMode="External"/><Relationship Id="rId18" Type="http://schemas.openxmlformats.org/officeDocument/2006/relationships/hyperlink" Target="http://dx.doi.org/10.1177/0044118X06287858" TargetMode="External"/><Relationship Id="rId39" Type="http://schemas.openxmlformats.org/officeDocument/2006/relationships/hyperlink" Target="https://doi.org/10.1016/j.psychres.2009.08.006" TargetMode="External"/><Relationship Id="rId34" Type="http://schemas.openxmlformats.org/officeDocument/2006/relationships/hyperlink" Target="https://doi.org/10.1080/17439760600619849" TargetMode="External"/><Relationship Id="rId50" Type="http://schemas.openxmlformats.org/officeDocument/2006/relationships/hyperlink" Target="https://doi.org/10.1080/10503307.2013.807377" TargetMode="External"/><Relationship Id="rId55" Type="http://schemas.openxmlformats.org/officeDocument/2006/relationships/hyperlink" Target="https://doi.org/10.2196/jmir.4993" TargetMode="External"/><Relationship Id="rId76" Type="http://schemas.openxmlformats.org/officeDocument/2006/relationships/hyperlink" Target="https://doi.org/10.1080/17439760902992365" TargetMode="External"/><Relationship Id="rId97" Type="http://schemas.openxmlformats.org/officeDocument/2006/relationships/hyperlink" Target="https://doi.org/10.1016/j.schres.2012.01.023" TargetMode="External"/><Relationship Id="rId7" Type="http://schemas.openxmlformats.org/officeDocument/2006/relationships/hyperlink" Target="https://doi.org/10.1080/13607860600841206" TargetMode="External"/><Relationship Id="rId71" Type="http://schemas.openxmlformats.org/officeDocument/2006/relationships/hyperlink" Target="https://doi.org/10.1007/s10902-012-9346-2" TargetMode="External"/><Relationship Id="rId92" Type="http://schemas.openxmlformats.org/officeDocument/2006/relationships/hyperlink" Target="http://dx.doi.org/10.1007/s11205-011-9856-z" TargetMode="External"/><Relationship Id="rId2" Type="http://schemas.openxmlformats.org/officeDocument/2006/relationships/hyperlink" Target="http://dx.doi.org/10.1037/a0035618" TargetMode="External"/><Relationship Id="rId29" Type="http://schemas.openxmlformats.org/officeDocument/2006/relationships/hyperlink" Target="https://doi.org/10.1007/s10902-012-9380-0%0a" TargetMode="External"/><Relationship Id="rId24" Type="http://schemas.openxmlformats.org/officeDocument/2006/relationships/hyperlink" Target="https://doi.org/10.1037/0022-0663.95.3.641" TargetMode="External"/><Relationship Id="rId40" Type="http://schemas.openxmlformats.org/officeDocument/2006/relationships/hyperlink" Target="https://doi.org/10.1016/S0165-1781(02)00177-4" TargetMode="External"/><Relationship Id="rId45" Type="http://schemas.openxmlformats.org/officeDocument/2006/relationships/hyperlink" Target="https://doi.org/10.1016/j.comppsych.2008.11.003" TargetMode="External"/><Relationship Id="rId66" Type="http://schemas.openxmlformats.org/officeDocument/2006/relationships/hyperlink" Target="http://dx.doi.org/10.1111/j.1746-1561.2008.00335.x" TargetMode="External"/><Relationship Id="rId87" Type="http://schemas.openxmlformats.org/officeDocument/2006/relationships/hyperlink" Target="http://dx.doi.org/10.1177/0143034306064547" TargetMode="External"/><Relationship Id="rId61" Type="http://schemas.openxmlformats.org/officeDocument/2006/relationships/hyperlink" Target="https://doi.org/10.1016/j.jad.2013.06.032" TargetMode="External"/><Relationship Id="rId82" Type="http://schemas.openxmlformats.org/officeDocument/2006/relationships/hyperlink" Target="http://dx.doi.org/10.1177/0044118X11398881" TargetMode="External"/><Relationship Id="rId19" Type="http://schemas.openxmlformats.org/officeDocument/2006/relationships/hyperlink" Target="https://doi.org/10.1371/journal.pone.0059139" TargetMode="External"/><Relationship Id="rId14" Type="http://schemas.openxmlformats.org/officeDocument/2006/relationships/hyperlink" Target="https://doi.org/10.1016/S2215-0366(14)00049-2" TargetMode="External"/><Relationship Id="rId30" Type="http://schemas.openxmlformats.org/officeDocument/2006/relationships/hyperlink" Target="https://doi.org/10.1093/jpepsy/jsh014" TargetMode="External"/><Relationship Id="rId35" Type="http://schemas.openxmlformats.org/officeDocument/2006/relationships/hyperlink" Target="http://dx.doi.org/10.1080/02643944.2012.688065" TargetMode="External"/><Relationship Id="rId56" Type="http://schemas.openxmlformats.org/officeDocument/2006/relationships/hyperlink" Target="https://doi.org/10.1016/j.brat.2014.07.006" TargetMode="External"/><Relationship Id="rId77" Type="http://schemas.openxmlformats.org/officeDocument/2006/relationships/hyperlink" Target="https://doi.org/10.2196/jmir.1850" TargetMode="External"/><Relationship Id="rId100" Type="http://schemas.openxmlformats.org/officeDocument/2006/relationships/vmlDrawing" Target="../drawings/vmlDrawing1.vml"/><Relationship Id="rId8" Type="http://schemas.openxmlformats.org/officeDocument/2006/relationships/hyperlink" Target="https://doi.org/10.1016/S0092-6566(03)00058-8" TargetMode="External"/><Relationship Id="rId51" Type="http://schemas.openxmlformats.org/officeDocument/2006/relationships/hyperlink" Target="https://doi.org/10.1037/a0033247" TargetMode="External"/><Relationship Id="rId72" Type="http://schemas.openxmlformats.org/officeDocument/2006/relationships/hyperlink" Target="https://doi.org/10.1002/hrdq.20034" TargetMode="External"/><Relationship Id="rId93" Type="http://schemas.openxmlformats.org/officeDocument/2006/relationships/hyperlink" Target="http://dx.doi.org/10.1007/s10212-012-0137-2" TargetMode="External"/><Relationship Id="rId98" Type="http://schemas.openxmlformats.org/officeDocument/2006/relationships/hyperlink" Target="https://doi.org/10.1371/journal.pone.0059139" TargetMode="External"/><Relationship Id="rId3" Type="http://schemas.openxmlformats.org/officeDocument/2006/relationships/hyperlink" Target="https://doi.org/10.1192/bjp.187.5.4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2"/>
  <sheetViews>
    <sheetView tabSelected="1" zoomScale="136" zoomScaleNormal="130" workbookViewId="0">
      <selection activeCell="A44" sqref="A44:XFD44"/>
    </sheetView>
  </sheetViews>
  <sheetFormatPr defaultColWidth="8.85546875" defaultRowHeight="15"/>
  <cols>
    <col min="1" max="1" width="10.7109375" bestFit="1" customWidth="1"/>
    <col min="2" max="2" width="9.7109375" customWidth="1"/>
    <col min="3" max="3" width="18.7109375" bestFit="1" customWidth="1"/>
    <col min="4" max="4" width="19.42578125" bestFit="1" customWidth="1"/>
    <col min="5" max="5" width="13.85546875" bestFit="1" customWidth="1"/>
    <col min="7" max="7" width="22.42578125" bestFit="1" customWidth="1"/>
  </cols>
  <sheetData>
    <row r="1" spans="1:22">
      <c r="A1" s="1" t="s">
        <v>0</v>
      </c>
      <c r="B1" s="1" t="s">
        <v>1</v>
      </c>
      <c r="C1" s="1" t="s">
        <v>2</v>
      </c>
      <c r="D1" s="1" t="s">
        <v>3</v>
      </c>
      <c r="E1" s="1" t="s">
        <v>4</v>
      </c>
      <c r="G1" s="7" t="s">
        <v>5</v>
      </c>
      <c r="H1" s="8" t="s">
        <v>6</v>
      </c>
      <c r="I1" s="8" t="s">
        <v>7</v>
      </c>
      <c r="J1" t="s">
        <v>8</v>
      </c>
      <c r="K1" t="s">
        <v>9</v>
      </c>
      <c r="L1" t="s">
        <v>10</v>
      </c>
      <c r="M1" t="s">
        <v>11</v>
      </c>
      <c r="N1">
        <v>1</v>
      </c>
      <c r="O1" s="2" t="s">
        <v>12</v>
      </c>
      <c r="U1" s="15" t="s">
        <v>13</v>
      </c>
    </row>
    <row r="2" spans="1:22">
      <c r="A2" t="s">
        <v>14</v>
      </c>
      <c r="C2" t="s">
        <v>15</v>
      </c>
      <c r="D2" t="s">
        <v>16</v>
      </c>
      <c r="L2" s="8">
        <f>COUNTIF(K:K, "GOOD")</f>
        <v>19</v>
      </c>
      <c r="M2">
        <f>COUNTIF(V:V, "GOOD")</f>
        <v>17</v>
      </c>
      <c r="N2">
        <v>2</v>
      </c>
      <c r="O2" s="2" t="s">
        <v>17</v>
      </c>
      <c r="U2" s="15"/>
    </row>
    <row r="3" spans="1:22" ht="21.75" customHeight="1">
      <c r="A3" s="2" t="s">
        <v>18</v>
      </c>
      <c r="B3">
        <v>98</v>
      </c>
      <c r="C3" t="s">
        <v>19</v>
      </c>
      <c r="D3" t="s">
        <v>20</v>
      </c>
      <c r="E3">
        <v>4</v>
      </c>
      <c r="F3" t="s">
        <v>21</v>
      </c>
      <c r="G3">
        <v>119</v>
      </c>
      <c r="H3" s="10">
        <v>119</v>
      </c>
      <c r="I3" t="str">
        <f t="shared" ref="I3:I34" si="0">IF(B3&lt;&gt;G3,"Yes","No")</f>
        <v>Yes</v>
      </c>
      <c r="J3" s="15">
        <v>46</v>
      </c>
      <c r="K3" t="str">
        <f>IF(B3&lt;&gt;J3,"","GOOD")</f>
        <v/>
      </c>
      <c r="N3">
        <v>3</v>
      </c>
      <c r="O3" s="3" t="s">
        <v>22</v>
      </c>
      <c r="U3" s="15">
        <v>98</v>
      </c>
      <c r="V3" t="str">
        <f>IF(U3&lt;&gt;J3,"","GOOD")</f>
        <v/>
      </c>
    </row>
    <row r="4" spans="1:22" ht="15" customHeight="1">
      <c r="A4" s="2" t="s">
        <v>23</v>
      </c>
      <c r="B4" s="16">
        <v>86</v>
      </c>
      <c r="C4" s="4" t="s">
        <v>24</v>
      </c>
      <c r="D4" s="4" t="s">
        <v>25</v>
      </c>
      <c r="E4">
        <v>4</v>
      </c>
      <c r="F4" t="s">
        <v>21</v>
      </c>
      <c r="G4">
        <v>90</v>
      </c>
      <c r="H4" s="11">
        <v>90</v>
      </c>
      <c r="I4" t="str">
        <f t="shared" si="0"/>
        <v>Yes</v>
      </c>
      <c r="J4" s="15">
        <v>86</v>
      </c>
      <c r="K4" t="str">
        <f>IF(B4&lt;&gt;J4,"","GOOD")</f>
        <v>GOOD</v>
      </c>
      <c r="N4">
        <v>4</v>
      </c>
      <c r="O4" s="2" t="s">
        <v>26</v>
      </c>
      <c r="U4" s="15">
        <v>90</v>
      </c>
      <c r="V4" t="str">
        <f t="shared" ref="V4:V67" si="1">IF(U4&lt;&gt;J4,"","GOOD")</f>
        <v/>
      </c>
    </row>
    <row r="5" spans="1:22" ht="18.600000000000001" customHeight="1">
      <c r="A5" s="5" t="s">
        <v>27</v>
      </c>
      <c r="B5">
        <v>32</v>
      </c>
      <c r="C5" s="4" t="s">
        <v>28</v>
      </c>
      <c r="D5" s="4" t="s">
        <v>29</v>
      </c>
      <c r="E5">
        <v>4</v>
      </c>
      <c r="F5" t="s">
        <v>21</v>
      </c>
      <c r="G5">
        <v>37</v>
      </c>
      <c r="H5" s="11">
        <v>32</v>
      </c>
      <c r="I5" t="str">
        <f t="shared" si="0"/>
        <v>Yes</v>
      </c>
      <c r="J5" s="15">
        <v>5</v>
      </c>
      <c r="K5" t="str">
        <f>IF(B5&lt;&gt;J5,"","GOOD")</f>
        <v/>
      </c>
      <c r="N5">
        <v>5</v>
      </c>
      <c r="O5" s="2" t="s">
        <v>30</v>
      </c>
      <c r="U5" s="15">
        <v>32</v>
      </c>
      <c r="V5" t="str">
        <f t="shared" si="1"/>
        <v/>
      </c>
    </row>
    <row r="6" spans="1:22" ht="15.6" customHeight="1">
      <c r="A6" s="2" t="s">
        <v>31</v>
      </c>
      <c r="B6">
        <v>20</v>
      </c>
      <c r="C6" s="4" t="s">
        <v>32</v>
      </c>
      <c r="D6" s="4" t="s">
        <v>33</v>
      </c>
      <c r="E6">
        <v>4</v>
      </c>
      <c r="F6" t="s">
        <v>21</v>
      </c>
      <c r="G6">
        <v>20</v>
      </c>
      <c r="H6" s="11">
        <v>20</v>
      </c>
      <c r="I6" t="str">
        <f t="shared" si="0"/>
        <v>No</v>
      </c>
      <c r="J6" s="15">
        <v>20</v>
      </c>
      <c r="K6" t="str">
        <f t="shared" ref="K6:K69" si="2">IF(B6&lt;&gt;J6,"","GOOD")</f>
        <v>GOOD</v>
      </c>
      <c r="U6" s="15">
        <v>20</v>
      </c>
      <c r="V6" t="str">
        <f t="shared" si="1"/>
        <v>GOOD</v>
      </c>
    </row>
    <row r="7" spans="1:22" ht="15.6" customHeight="1">
      <c r="A7" s="5" t="s">
        <v>34</v>
      </c>
      <c r="B7">
        <v>96</v>
      </c>
      <c r="C7" s="4" t="s">
        <v>35</v>
      </c>
      <c r="D7" s="4" t="s">
        <v>36</v>
      </c>
      <c r="E7">
        <v>4</v>
      </c>
      <c r="F7" t="s">
        <v>21</v>
      </c>
      <c r="G7">
        <v>66</v>
      </c>
      <c r="I7" t="str">
        <f t="shared" si="0"/>
        <v>Yes</v>
      </c>
      <c r="J7" s="15">
        <v>92</v>
      </c>
      <c r="K7" t="str">
        <f t="shared" si="2"/>
        <v/>
      </c>
      <c r="U7" s="15">
        <v>96</v>
      </c>
      <c r="V7" t="str">
        <f t="shared" si="1"/>
        <v/>
      </c>
    </row>
    <row r="8" spans="1:22" ht="14.1" customHeight="1">
      <c r="A8" s="2" t="s">
        <v>37</v>
      </c>
      <c r="B8">
        <v>77</v>
      </c>
      <c r="C8" s="4" t="s">
        <v>38</v>
      </c>
      <c r="D8" s="4" t="s">
        <v>39</v>
      </c>
      <c r="E8">
        <v>4</v>
      </c>
      <c r="F8" t="s">
        <v>21</v>
      </c>
      <c r="G8">
        <v>156</v>
      </c>
      <c r="I8" t="str">
        <f t="shared" si="0"/>
        <v>Yes</v>
      </c>
      <c r="J8" s="15">
        <v>79</v>
      </c>
      <c r="K8" t="str">
        <f t="shared" si="2"/>
        <v/>
      </c>
      <c r="U8" s="15">
        <v>159</v>
      </c>
      <c r="V8" t="str">
        <f t="shared" si="1"/>
        <v/>
      </c>
    </row>
    <row r="9" spans="1:22" ht="15" customHeight="1">
      <c r="A9" s="5" t="s">
        <v>40</v>
      </c>
      <c r="B9">
        <v>622</v>
      </c>
      <c r="C9" s="4" t="s">
        <v>41</v>
      </c>
      <c r="D9" s="4" t="s">
        <v>42</v>
      </c>
      <c r="E9">
        <v>4</v>
      </c>
      <c r="F9" t="s">
        <v>21</v>
      </c>
      <c r="G9">
        <v>622</v>
      </c>
      <c r="I9" t="str">
        <f t="shared" si="0"/>
        <v>No</v>
      </c>
      <c r="J9" s="15">
        <v>622</v>
      </c>
      <c r="K9" t="str">
        <f t="shared" si="2"/>
        <v>GOOD</v>
      </c>
      <c r="U9" s="15">
        <v>622</v>
      </c>
      <c r="V9" t="str">
        <f t="shared" si="1"/>
        <v>GOOD</v>
      </c>
    </row>
    <row r="10" spans="1:22" ht="13.35" customHeight="1">
      <c r="A10" s="2" t="s">
        <v>43</v>
      </c>
      <c r="B10">
        <v>73</v>
      </c>
      <c r="C10" s="4" t="s">
        <v>44</v>
      </c>
      <c r="D10" s="4" t="s">
        <v>45</v>
      </c>
      <c r="E10">
        <v>4</v>
      </c>
      <c r="F10" t="s">
        <v>21</v>
      </c>
      <c r="G10">
        <v>73</v>
      </c>
      <c r="I10" t="str">
        <f t="shared" si="0"/>
        <v>No</v>
      </c>
      <c r="J10" s="15">
        <v>73</v>
      </c>
      <c r="K10" t="str">
        <f t="shared" si="2"/>
        <v>GOOD</v>
      </c>
      <c r="U10" s="15">
        <v>73</v>
      </c>
      <c r="V10" t="str">
        <f t="shared" si="1"/>
        <v>GOOD</v>
      </c>
    </row>
    <row r="11" spans="1:22" ht="18.600000000000001" customHeight="1">
      <c r="A11" s="2" t="s">
        <v>46</v>
      </c>
      <c r="B11">
        <v>41</v>
      </c>
      <c r="C11" s="4" t="s">
        <v>47</v>
      </c>
      <c r="D11" s="4" t="s">
        <v>48</v>
      </c>
      <c r="E11">
        <v>4</v>
      </c>
      <c r="F11" t="s">
        <v>21</v>
      </c>
      <c r="G11">
        <v>41</v>
      </c>
      <c r="I11" t="str">
        <f t="shared" si="0"/>
        <v>No</v>
      </c>
      <c r="J11" s="15">
        <v>41</v>
      </c>
      <c r="K11" t="str">
        <f t="shared" si="2"/>
        <v>GOOD</v>
      </c>
      <c r="U11" s="15">
        <v>41</v>
      </c>
      <c r="V11" t="str">
        <f t="shared" si="1"/>
        <v>GOOD</v>
      </c>
    </row>
    <row r="12" spans="1:22" ht="20.45" customHeight="1">
      <c r="A12" s="2" t="s">
        <v>49</v>
      </c>
      <c r="B12">
        <v>18</v>
      </c>
      <c r="C12" s="4" t="s">
        <v>50</v>
      </c>
      <c r="D12" s="4" t="s">
        <v>51</v>
      </c>
      <c r="E12">
        <v>4</v>
      </c>
      <c r="F12" t="s">
        <v>21</v>
      </c>
      <c r="G12">
        <v>50</v>
      </c>
      <c r="I12" t="str">
        <f t="shared" si="0"/>
        <v>Yes</v>
      </c>
      <c r="J12" s="15">
        <v>18</v>
      </c>
      <c r="K12" t="str">
        <f t="shared" si="2"/>
        <v>GOOD</v>
      </c>
      <c r="U12" s="15">
        <v>49</v>
      </c>
      <c r="V12" t="str">
        <f t="shared" si="1"/>
        <v/>
      </c>
    </row>
    <row r="13" spans="1:22">
      <c r="A13" s="2" t="s">
        <v>52</v>
      </c>
      <c r="B13">
        <v>396</v>
      </c>
      <c r="C13" t="s">
        <v>53</v>
      </c>
      <c r="D13" t="s">
        <v>54</v>
      </c>
      <c r="E13">
        <v>2</v>
      </c>
      <c r="F13" t="s">
        <v>55</v>
      </c>
      <c r="G13">
        <v>396</v>
      </c>
      <c r="I13" t="str">
        <f t="shared" si="0"/>
        <v>No</v>
      </c>
      <c r="J13" s="15">
        <v>396</v>
      </c>
      <c r="K13" t="str">
        <f t="shared" si="2"/>
        <v>GOOD</v>
      </c>
      <c r="U13" s="15">
        <v>396</v>
      </c>
      <c r="V13" t="str">
        <f t="shared" si="1"/>
        <v>GOOD</v>
      </c>
    </row>
    <row r="14" spans="1:22">
      <c r="A14" s="2" t="s">
        <v>56</v>
      </c>
      <c r="B14">
        <v>432</v>
      </c>
      <c r="C14" t="s">
        <v>57</v>
      </c>
      <c r="D14" t="s">
        <v>58</v>
      </c>
      <c r="E14">
        <v>2</v>
      </c>
      <c r="F14" t="s">
        <v>55</v>
      </c>
      <c r="G14">
        <v>432</v>
      </c>
      <c r="I14" t="str">
        <f t="shared" si="0"/>
        <v>No</v>
      </c>
      <c r="J14" s="15">
        <v>430</v>
      </c>
      <c r="K14" t="str">
        <f t="shared" si="2"/>
        <v/>
      </c>
      <c r="U14" s="15">
        <v>432</v>
      </c>
      <c r="V14" t="str">
        <f t="shared" si="1"/>
        <v/>
      </c>
    </row>
    <row r="15" spans="1:22" ht="15" customHeight="1">
      <c r="A15" s="2" t="s">
        <v>59</v>
      </c>
      <c r="B15">
        <v>666</v>
      </c>
      <c r="C15" s="4" t="s">
        <v>60</v>
      </c>
      <c r="D15" s="4" t="s">
        <v>61</v>
      </c>
      <c r="E15">
        <v>2</v>
      </c>
      <c r="F15" t="s">
        <v>55</v>
      </c>
      <c r="G15">
        <v>666</v>
      </c>
      <c r="I15" t="str">
        <f t="shared" si="0"/>
        <v>No</v>
      </c>
      <c r="J15" s="15">
        <v>666</v>
      </c>
      <c r="K15" t="str">
        <f t="shared" si="2"/>
        <v>GOOD</v>
      </c>
      <c r="U15" s="15">
        <v>666</v>
      </c>
      <c r="V15" t="str">
        <f t="shared" si="1"/>
        <v>GOOD</v>
      </c>
    </row>
    <row r="16" spans="1:22">
      <c r="A16" s="2" t="s">
        <v>62</v>
      </c>
      <c r="B16">
        <v>114</v>
      </c>
      <c r="C16" t="s">
        <v>63</v>
      </c>
      <c r="D16" t="s">
        <v>64</v>
      </c>
      <c r="E16">
        <v>2</v>
      </c>
      <c r="F16" t="s">
        <v>55</v>
      </c>
      <c r="G16">
        <v>114</v>
      </c>
      <c r="I16" t="str">
        <f t="shared" si="0"/>
        <v>No</v>
      </c>
      <c r="J16" s="15">
        <v>114</v>
      </c>
      <c r="K16" t="str">
        <f t="shared" si="2"/>
        <v>GOOD</v>
      </c>
      <c r="U16" s="15">
        <v>114</v>
      </c>
      <c r="V16" t="str">
        <f t="shared" si="1"/>
        <v>GOOD</v>
      </c>
    </row>
    <row r="17" spans="1:22" ht="12.75" customHeight="1">
      <c r="A17" s="2" t="s">
        <v>65</v>
      </c>
      <c r="B17">
        <v>1416</v>
      </c>
      <c r="C17" t="s">
        <v>66</v>
      </c>
      <c r="D17" t="s">
        <v>67</v>
      </c>
      <c r="E17">
        <v>2</v>
      </c>
      <c r="F17" t="s">
        <v>55</v>
      </c>
      <c r="G17">
        <v>1416</v>
      </c>
      <c r="I17" t="str">
        <f t="shared" si="0"/>
        <v>No</v>
      </c>
      <c r="J17" s="15">
        <v>1416</v>
      </c>
      <c r="K17" t="str">
        <f t="shared" si="2"/>
        <v>GOOD</v>
      </c>
      <c r="U17" s="15">
        <v>1416</v>
      </c>
      <c r="V17" t="str">
        <f t="shared" si="1"/>
        <v>GOOD</v>
      </c>
    </row>
    <row r="18" spans="1:22">
      <c r="A18" s="2" t="s">
        <v>68</v>
      </c>
      <c r="B18">
        <v>692</v>
      </c>
      <c r="C18" t="s">
        <v>69</v>
      </c>
      <c r="D18" t="s">
        <v>70</v>
      </c>
      <c r="E18">
        <v>2</v>
      </c>
      <c r="F18" t="s">
        <v>55</v>
      </c>
      <c r="G18">
        <v>692</v>
      </c>
      <c r="I18" t="str">
        <f t="shared" si="0"/>
        <v>No</v>
      </c>
      <c r="J18" s="15">
        <v>692</v>
      </c>
      <c r="K18" t="str">
        <f t="shared" si="2"/>
        <v>GOOD</v>
      </c>
      <c r="U18" s="15">
        <v>692</v>
      </c>
      <c r="V18" t="str">
        <f t="shared" si="1"/>
        <v>GOOD</v>
      </c>
    </row>
    <row r="19" spans="1:22">
      <c r="A19" s="2" t="s">
        <v>71</v>
      </c>
      <c r="B19">
        <v>426</v>
      </c>
      <c r="C19" t="s">
        <v>72</v>
      </c>
      <c r="D19" t="s">
        <v>73</v>
      </c>
      <c r="E19">
        <v>2</v>
      </c>
      <c r="F19" t="s">
        <v>55</v>
      </c>
      <c r="G19">
        <v>426</v>
      </c>
      <c r="I19" t="str">
        <f t="shared" si="0"/>
        <v>No</v>
      </c>
      <c r="J19" s="15" t="s">
        <v>74</v>
      </c>
      <c r="K19" t="str">
        <f t="shared" si="2"/>
        <v/>
      </c>
      <c r="U19" s="15">
        <v>426</v>
      </c>
      <c r="V19" t="str">
        <f t="shared" si="1"/>
        <v/>
      </c>
    </row>
    <row r="20" spans="1:22">
      <c r="A20" s="2" t="s">
        <v>75</v>
      </c>
      <c r="B20">
        <v>696</v>
      </c>
      <c r="C20" t="s">
        <v>76</v>
      </c>
      <c r="D20" t="s">
        <v>77</v>
      </c>
      <c r="E20">
        <v>2</v>
      </c>
      <c r="F20" t="s">
        <v>55</v>
      </c>
      <c r="G20">
        <v>696</v>
      </c>
      <c r="I20" t="str">
        <f t="shared" si="0"/>
        <v>No</v>
      </c>
      <c r="J20" s="15">
        <v>11005696</v>
      </c>
      <c r="K20" t="str">
        <f t="shared" si="2"/>
        <v/>
      </c>
      <c r="U20" s="15">
        <v>696</v>
      </c>
      <c r="V20" t="str">
        <f t="shared" si="1"/>
        <v/>
      </c>
    </row>
    <row r="21" spans="1:22">
      <c r="A21" s="2" t="s">
        <v>78</v>
      </c>
      <c r="B21">
        <v>1963</v>
      </c>
      <c r="C21" t="s">
        <v>79</v>
      </c>
      <c r="D21" t="s">
        <v>80</v>
      </c>
      <c r="E21">
        <v>2</v>
      </c>
      <c r="F21" t="s">
        <v>55</v>
      </c>
      <c r="G21">
        <v>1963</v>
      </c>
      <c r="I21" t="str">
        <f t="shared" si="0"/>
        <v>No</v>
      </c>
      <c r="J21" s="15">
        <v>1963</v>
      </c>
      <c r="K21" t="str">
        <f t="shared" si="2"/>
        <v>GOOD</v>
      </c>
      <c r="U21" s="15">
        <v>1963</v>
      </c>
      <c r="V21" t="str">
        <f t="shared" si="1"/>
        <v>GOOD</v>
      </c>
    </row>
    <row r="22" spans="1:22">
      <c r="A22" s="2" t="s">
        <v>81</v>
      </c>
      <c r="B22">
        <v>865</v>
      </c>
      <c r="C22" t="s">
        <v>82</v>
      </c>
      <c r="D22" t="s">
        <v>83</v>
      </c>
      <c r="E22">
        <v>2</v>
      </c>
      <c r="F22" t="s">
        <v>55</v>
      </c>
      <c r="G22">
        <v>943</v>
      </c>
      <c r="I22" t="str">
        <f t="shared" si="0"/>
        <v>Yes</v>
      </c>
      <c r="J22" s="15" t="s">
        <v>74</v>
      </c>
      <c r="K22" t="str">
        <f t="shared" si="2"/>
        <v/>
      </c>
      <c r="U22" s="15">
        <v>865</v>
      </c>
      <c r="V22" t="str">
        <f t="shared" si="1"/>
        <v/>
      </c>
    </row>
    <row r="23" spans="1:22" ht="15" customHeight="1">
      <c r="A23" s="2" t="s">
        <v>84</v>
      </c>
      <c r="B23">
        <v>1454</v>
      </c>
      <c r="C23" t="s">
        <v>85</v>
      </c>
      <c r="D23" s="4" t="s">
        <v>86</v>
      </c>
      <c r="E23">
        <v>2</v>
      </c>
      <c r="F23" t="s">
        <v>55</v>
      </c>
      <c r="G23">
        <v>1454</v>
      </c>
      <c r="I23" t="str">
        <f t="shared" si="0"/>
        <v>No</v>
      </c>
      <c r="J23" s="15">
        <v>1454</v>
      </c>
      <c r="K23" t="str">
        <f t="shared" si="2"/>
        <v>GOOD</v>
      </c>
      <c r="U23" s="15">
        <v>1454</v>
      </c>
      <c r="V23" t="str">
        <f t="shared" si="1"/>
        <v>GOOD</v>
      </c>
    </row>
    <row r="24" spans="1:22">
      <c r="A24" s="2" t="s">
        <v>87</v>
      </c>
      <c r="B24">
        <v>20406</v>
      </c>
      <c r="C24" t="s">
        <v>88</v>
      </c>
      <c r="D24" t="s">
        <v>89</v>
      </c>
      <c r="E24">
        <v>2</v>
      </c>
      <c r="F24" t="s">
        <v>55</v>
      </c>
      <c r="G24">
        <v>20406</v>
      </c>
      <c r="I24" t="str">
        <f t="shared" si="0"/>
        <v>No</v>
      </c>
      <c r="J24" s="15">
        <v>38</v>
      </c>
      <c r="K24" t="str">
        <f t="shared" si="2"/>
        <v/>
      </c>
      <c r="U24" s="15">
        <v>20406</v>
      </c>
      <c r="V24" t="str">
        <f t="shared" si="1"/>
        <v/>
      </c>
    </row>
    <row r="25" spans="1:22">
      <c r="A25" s="2" t="s">
        <v>90</v>
      </c>
      <c r="B25">
        <v>588</v>
      </c>
      <c r="C25" t="s">
        <v>91</v>
      </c>
      <c r="D25" t="s">
        <v>92</v>
      </c>
      <c r="E25">
        <v>2</v>
      </c>
      <c r="F25" t="s">
        <v>55</v>
      </c>
      <c r="G25">
        <v>588</v>
      </c>
      <c r="I25" t="str">
        <f t="shared" si="0"/>
        <v>No</v>
      </c>
      <c r="J25" s="15" t="s">
        <v>74</v>
      </c>
      <c r="K25" t="str">
        <f t="shared" si="2"/>
        <v/>
      </c>
      <c r="U25" s="15">
        <v>588</v>
      </c>
      <c r="V25" t="str">
        <f t="shared" si="1"/>
        <v/>
      </c>
    </row>
    <row r="26" spans="1:22">
      <c r="A26" s="2" t="s">
        <v>93</v>
      </c>
      <c r="B26">
        <v>2341</v>
      </c>
      <c r="C26" t="s">
        <v>94</v>
      </c>
      <c r="D26" t="s">
        <v>95</v>
      </c>
      <c r="E26">
        <v>2</v>
      </c>
      <c r="F26" t="s">
        <v>55</v>
      </c>
      <c r="G26">
        <v>2341</v>
      </c>
      <c r="I26" t="str">
        <f t="shared" si="0"/>
        <v>No</v>
      </c>
      <c r="J26" s="15">
        <v>2341</v>
      </c>
      <c r="K26" t="str">
        <f t="shared" si="2"/>
        <v>GOOD</v>
      </c>
      <c r="U26" s="15">
        <v>2341</v>
      </c>
      <c r="V26" t="str">
        <f t="shared" si="1"/>
        <v>GOOD</v>
      </c>
    </row>
    <row r="27" spans="1:22">
      <c r="A27" s="2" t="s">
        <v>96</v>
      </c>
      <c r="B27">
        <v>484</v>
      </c>
      <c r="C27" t="s">
        <v>97</v>
      </c>
      <c r="D27" t="s">
        <v>98</v>
      </c>
      <c r="E27">
        <v>2</v>
      </c>
      <c r="F27" t="s">
        <v>55</v>
      </c>
      <c r="G27">
        <v>484</v>
      </c>
      <c r="I27" t="str">
        <f t="shared" si="0"/>
        <v>No</v>
      </c>
      <c r="J27" s="15">
        <v>231</v>
      </c>
      <c r="K27" t="str">
        <f t="shared" si="2"/>
        <v/>
      </c>
      <c r="U27" s="15">
        <v>484</v>
      </c>
      <c r="V27" t="str">
        <f t="shared" si="1"/>
        <v/>
      </c>
    </row>
    <row r="28" spans="1:22">
      <c r="A28" s="2" t="s">
        <v>99</v>
      </c>
      <c r="B28">
        <v>733</v>
      </c>
      <c r="C28" t="s">
        <v>100</v>
      </c>
      <c r="D28" t="s">
        <v>101</v>
      </c>
      <c r="E28">
        <v>2</v>
      </c>
      <c r="F28" t="s">
        <v>55</v>
      </c>
      <c r="G28">
        <v>733</v>
      </c>
      <c r="I28" t="str">
        <f t="shared" si="0"/>
        <v>No</v>
      </c>
      <c r="J28" s="15" t="s">
        <v>74</v>
      </c>
      <c r="K28" t="str">
        <f t="shared" si="2"/>
        <v/>
      </c>
      <c r="U28" s="15">
        <v>733</v>
      </c>
      <c r="V28" t="str">
        <f t="shared" si="1"/>
        <v/>
      </c>
    </row>
    <row r="29" spans="1:22">
      <c r="A29" s="2" t="s">
        <v>102</v>
      </c>
      <c r="B29">
        <v>264</v>
      </c>
      <c r="C29" t="s">
        <v>103</v>
      </c>
      <c r="D29" t="s">
        <v>104</v>
      </c>
      <c r="E29">
        <v>2</v>
      </c>
      <c r="F29" t="s">
        <v>55</v>
      </c>
      <c r="G29">
        <v>264</v>
      </c>
      <c r="I29" t="str">
        <f t="shared" si="0"/>
        <v>No</v>
      </c>
      <c r="J29" s="15">
        <v>264</v>
      </c>
      <c r="K29" t="str">
        <f t="shared" si="2"/>
        <v>GOOD</v>
      </c>
      <c r="U29" s="15">
        <v>264</v>
      </c>
      <c r="V29" t="str">
        <f t="shared" si="1"/>
        <v>GOOD</v>
      </c>
    </row>
    <row r="30" spans="1:22">
      <c r="A30" s="2" t="s">
        <v>105</v>
      </c>
      <c r="B30">
        <v>439</v>
      </c>
      <c r="C30" t="s">
        <v>106</v>
      </c>
      <c r="D30" t="s">
        <v>107</v>
      </c>
      <c r="E30">
        <v>2</v>
      </c>
      <c r="F30" t="s">
        <v>55</v>
      </c>
      <c r="G30">
        <v>439</v>
      </c>
      <c r="I30" t="str">
        <f t="shared" si="0"/>
        <v>No</v>
      </c>
      <c r="J30" s="15">
        <v>357</v>
      </c>
      <c r="K30" t="str">
        <f t="shared" si="2"/>
        <v/>
      </c>
      <c r="U30" s="15">
        <v>439</v>
      </c>
      <c r="V30" t="str">
        <f t="shared" si="1"/>
        <v/>
      </c>
    </row>
    <row r="31" spans="1:22">
      <c r="A31" s="2" t="s">
        <v>108</v>
      </c>
      <c r="B31">
        <v>1169</v>
      </c>
      <c r="C31" t="s">
        <v>109</v>
      </c>
      <c r="D31" t="s">
        <v>110</v>
      </c>
      <c r="E31">
        <v>2</v>
      </c>
      <c r="F31" t="s">
        <v>55</v>
      </c>
      <c r="G31">
        <v>1169</v>
      </c>
      <c r="I31" t="str">
        <f t="shared" si="0"/>
        <v>No</v>
      </c>
      <c r="J31" s="15">
        <v>1169</v>
      </c>
      <c r="K31" t="str">
        <f t="shared" si="2"/>
        <v>GOOD</v>
      </c>
      <c r="U31" s="15">
        <v>1169</v>
      </c>
      <c r="V31" t="str">
        <f t="shared" si="1"/>
        <v>GOOD</v>
      </c>
    </row>
    <row r="32" spans="1:22">
      <c r="A32" s="2" t="s">
        <v>111</v>
      </c>
      <c r="B32">
        <v>390</v>
      </c>
      <c r="C32" t="s">
        <v>112</v>
      </c>
      <c r="D32" t="s">
        <v>113</v>
      </c>
      <c r="E32">
        <v>2</v>
      </c>
      <c r="F32" t="s">
        <v>55</v>
      </c>
      <c r="G32">
        <v>390</v>
      </c>
      <c r="I32" t="str">
        <f t="shared" si="0"/>
        <v>No</v>
      </c>
      <c r="J32" s="15" t="s">
        <v>74</v>
      </c>
      <c r="K32" t="str">
        <f t="shared" si="2"/>
        <v/>
      </c>
      <c r="U32" s="15">
        <v>390</v>
      </c>
      <c r="V32" t="str">
        <f t="shared" si="1"/>
        <v/>
      </c>
    </row>
    <row r="33" spans="1:22">
      <c r="A33" s="2" t="s">
        <v>114</v>
      </c>
      <c r="B33">
        <v>220</v>
      </c>
      <c r="C33" t="s">
        <v>115</v>
      </c>
      <c r="D33" t="s">
        <v>116</v>
      </c>
      <c r="E33">
        <v>2</v>
      </c>
      <c r="F33" t="s">
        <v>55</v>
      </c>
      <c r="G33">
        <v>220</v>
      </c>
      <c r="I33" t="str">
        <f t="shared" si="0"/>
        <v>No</v>
      </c>
      <c r="J33" s="15">
        <v>219</v>
      </c>
      <c r="K33" t="str">
        <f t="shared" si="2"/>
        <v/>
      </c>
      <c r="U33" s="15">
        <v>220</v>
      </c>
      <c r="V33" t="str">
        <f t="shared" si="1"/>
        <v/>
      </c>
    </row>
    <row r="34" spans="1:22">
      <c r="A34" s="2" t="s">
        <v>117</v>
      </c>
      <c r="B34">
        <v>855</v>
      </c>
      <c r="C34" t="s">
        <v>118</v>
      </c>
      <c r="D34" t="s">
        <v>119</v>
      </c>
      <c r="E34">
        <v>2</v>
      </c>
      <c r="F34" t="s">
        <v>55</v>
      </c>
      <c r="G34">
        <v>855</v>
      </c>
      <c r="I34" t="str">
        <f t="shared" si="0"/>
        <v>No</v>
      </c>
      <c r="J34" s="15">
        <v>855</v>
      </c>
      <c r="K34" t="str">
        <f t="shared" si="2"/>
        <v>GOOD</v>
      </c>
      <c r="U34" s="15">
        <v>855</v>
      </c>
      <c r="V34" t="str">
        <f t="shared" si="1"/>
        <v>GOOD</v>
      </c>
    </row>
    <row r="35" spans="1:22">
      <c r="A35" s="2" t="s">
        <v>120</v>
      </c>
      <c r="B35">
        <v>1068</v>
      </c>
      <c r="C35" t="s">
        <v>121</v>
      </c>
      <c r="D35" t="s">
        <v>122</v>
      </c>
      <c r="E35">
        <v>2</v>
      </c>
      <c r="F35" t="s">
        <v>55</v>
      </c>
      <c r="G35">
        <v>1068</v>
      </c>
      <c r="I35" t="str">
        <f t="shared" ref="I35:I66" si="3">IF(B35&lt;&gt;G35,"Yes","No")</f>
        <v>No</v>
      </c>
      <c r="J35" s="15">
        <v>1068</v>
      </c>
      <c r="K35" t="str">
        <f t="shared" si="2"/>
        <v>GOOD</v>
      </c>
      <c r="U35" s="15">
        <v>1068</v>
      </c>
      <c r="V35" t="str">
        <f t="shared" si="1"/>
        <v>GOOD</v>
      </c>
    </row>
    <row r="36" spans="1:22">
      <c r="A36" s="2" t="s">
        <v>123</v>
      </c>
      <c r="B36">
        <v>3004</v>
      </c>
      <c r="C36" t="s">
        <v>124</v>
      </c>
      <c r="D36" t="s">
        <v>125</v>
      </c>
      <c r="E36">
        <v>2</v>
      </c>
      <c r="F36" t="s">
        <v>55</v>
      </c>
      <c r="G36">
        <v>3004</v>
      </c>
      <c r="I36" t="str">
        <f t="shared" si="3"/>
        <v>No</v>
      </c>
      <c r="J36" s="15" t="s">
        <v>74</v>
      </c>
      <c r="K36" t="str">
        <f t="shared" si="2"/>
        <v/>
      </c>
      <c r="U36" s="15">
        <v>3004</v>
      </c>
      <c r="V36" t="str">
        <f t="shared" si="1"/>
        <v/>
      </c>
    </row>
    <row r="37" spans="1:22">
      <c r="A37" s="2" t="s">
        <v>126</v>
      </c>
      <c r="B37">
        <v>587</v>
      </c>
      <c r="C37" t="s">
        <v>127</v>
      </c>
      <c r="D37" t="s">
        <v>128</v>
      </c>
      <c r="E37">
        <v>2</v>
      </c>
      <c r="F37" t="s">
        <v>55</v>
      </c>
      <c r="G37">
        <v>587</v>
      </c>
      <c r="I37" t="str">
        <f t="shared" si="3"/>
        <v>No</v>
      </c>
      <c r="J37" s="15">
        <v>400</v>
      </c>
      <c r="K37" t="str">
        <f t="shared" si="2"/>
        <v/>
      </c>
      <c r="U37" s="15">
        <v>587</v>
      </c>
      <c r="V37" t="str">
        <f t="shared" si="1"/>
        <v/>
      </c>
    </row>
    <row r="38" spans="1:22">
      <c r="A38" s="2" t="s">
        <v>129</v>
      </c>
      <c r="B38">
        <v>85</v>
      </c>
      <c r="C38" t="s">
        <v>130</v>
      </c>
      <c r="D38" t="s">
        <v>131</v>
      </c>
      <c r="E38">
        <v>1</v>
      </c>
      <c r="F38" t="s">
        <v>132</v>
      </c>
      <c r="G38">
        <v>117</v>
      </c>
      <c r="I38" t="str">
        <f t="shared" si="3"/>
        <v>Yes</v>
      </c>
      <c r="J38" s="15">
        <v>85</v>
      </c>
      <c r="K38" t="str">
        <f t="shared" si="2"/>
        <v>GOOD</v>
      </c>
      <c r="U38" s="15">
        <v>117</v>
      </c>
      <c r="V38" t="str">
        <f t="shared" si="1"/>
        <v/>
      </c>
    </row>
    <row r="39" spans="1:22">
      <c r="A39" s="2" t="s">
        <v>133</v>
      </c>
      <c r="B39" s="12">
        <v>89</v>
      </c>
      <c r="C39" t="s">
        <v>134</v>
      </c>
      <c r="D39" t="s">
        <v>135</v>
      </c>
      <c r="E39">
        <v>1</v>
      </c>
      <c r="F39" t="s">
        <v>132</v>
      </c>
      <c r="G39">
        <v>89</v>
      </c>
      <c r="I39" t="str">
        <f t="shared" si="3"/>
        <v>No</v>
      </c>
      <c r="J39" s="15" t="s">
        <v>74</v>
      </c>
      <c r="K39" t="str">
        <f t="shared" si="2"/>
        <v/>
      </c>
      <c r="U39" s="15">
        <v>89</v>
      </c>
      <c r="V39" t="str">
        <f t="shared" si="1"/>
        <v/>
      </c>
    </row>
    <row r="40" spans="1:22" ht="13.5" customHeight="1">
      <c r="A40" s="2" t="s">
        <v>136</v>
      </c>
      <c r="B40" s="12">
        <v>177</v>
      </c>
      <c r="C40" t="s">
        <v>137</v>
      </c>
      <c r="D40" t="s">
        <v>138</v>
      </c>
      <c r="E40">
        <v>1</v>
      </c>
      <c r="F40" t="s">
        <v>132</v>
      </c>
      <c r="G40">
        <v>299</v>
      </c>
      <c r="I40" t="str">
        <f t="shared" si="3"/>
        <v>Yes</v>
      </c>
      <c r="J40" s="15">
        <v>299</v>
      </c>
      <c r="K40" t="str">
        <f t="shared" si="2"/>
        <v/>
      </c>
      <c r="U40" s="15">
        <v>299</v>
      </c>
      <c r="V40" t="str">
        <f t="shared" si="1"/>
        <v>GOOD</v>
      </c>
    </row>
    <row r="41" spans="1:22" ht="17.25" customHeight="1">
      <c r="A41" s="2" t="s">
        <v>139</v>
      </c>
      <c r="B41">
        <v>127</v>
      </c>
      <c r="C41" s="4" t="s">
        <v>140</v>
      </c>
      <c r="D41" t="s">
        <v>141</v>
      </c>
      <c r="E41">
        <v>1</v>
      </c>
      <c r="F41" t="s">
        <v>132</v>
      </c>
      <c r="G41">
        <v>150</v>
      </c>
      <c r="I41" t="str">
        <f t="shared" si="3"/>
        <v>Yes</v>
      </c>
      <c r="J41" s="15">
        <v>64</v>
      </c>
      <c r="K41" t="str">
        <f t="shared" si="2"/>
        <v/>
      </c>
      <c r="U41" s="15">
        <v>150</v>
      </c>
      <c r="V41" t="str">
        <f t="shared" si="1"/>
        <v/>
      </c>
    </row>
    <row r="42" spans="1:22">
      <c r="A42" s="2" t="s">
        <v>142</v>
      </c>
      <c r="B42">
        <v>71</v>
      </c>
      <c r="C42" t="s">
        <v>143</v>
      </c>
      <c r="D42" t="s">
        <v>144</v>
      </c>
      <c r="E42">
        <v>1</v>
      </c>
      <c r="F42" t="s">
        <v>132</v>
      </c>
      <c r="G42">
        <v>90</v>
      </c>
      <c r="I42" t="str">
        <f t="shared" si="3"/>
        <v>Yes</v>
      </c>
      <c r="J42" s="15">
        <v>36</v>
      </c>
      <c r="K42" t="str">
        <f t="shared" si="2"/>
        <v/>
      </c>
      <c r="U42" s="15">
        <v>90</v>
      </c>
      <c r="V42" t="str">
        <f t="shared" si="1"/>
        <v/>
      </c>
    </row>
    <row r="43" spans="1:22">
      <c r="A43" s="2" t="s">
        <v>145</v>
      </c>
      <c r="B43" s="13">
        <v>29</v>
      </c>
      <c r="C43" t="s">
        <v>146</v>
      </c>
      <c r="D43" t="s">
        <v>147</v>
      </c>
      <c r="E43">
        <v>1</v>
      </c>
      <c r="F43" t="s">
        <v>132</v>
      </c>
      <c r="G43">
        <v>562</v>
      </c>
      <c r="I43" t="str">
        <f t="shared" si="3"/>
        <v>Yes</v>
      </c>
      <c r="K43" t="str">
        <f t="shared" si="2"/>
        <v/>
      </c>
      <c r="U43" s="15">
        <v>562</v>
      </c>
      <c r="V43" t="str">
        <f t="shared" si="1"/>
        <v/>
      </c>
    </row>
    <row r="44" spans="1:22" ht="12.75" customHeight="1">
      <c r="A44" s="3" t="s">
        <v>145</v>
      </c>
      <c r="B44" s="12">
        <v>487</v>
      </c>
      <c r="C44" t="s">
        <v>148</v>
      </c>
      <c r="D44" t="s">
        <v>149</v>
      </c>
      <c r="E44">
        <v>1</v>
      </c>
      <c r="F44" t="s">
        <v>132</v>
      </c>
      <c r="G44">
        <v>647</v>
      </c>
      <c r="I44" t="str">
        <f t="shared" si="3"/>
        <v>Yes</v>
      </c>
      <c r="K44" t="str">
        <f t="shared" si="2"/>
        <v/>
      </c>
      <c r="U44" s="15">
        <v>647</v>
      </c>
      <c r="V44" t="str">
        <f t="shared" si="1"/>
        <v/>
      </c>
    </row>
    <row r="45" spans="1:22">
      <c r="A45" s="2" t="s">
        <v>150</v>
      </c>
      <c r="B45" s="12">
        <v>154</v>
      </c>
      <c r="C45" t="s">
        <v>151</v>
      </c>
      <c r="D45" t="s">
        <v>152</v>
      </c>
      <c r="E45">
        <v>1</v>
      </c>
      <c r="F45" t="s">
        <v>132</v>
      </c>
      <c r="G45">
        <v>200</v>
      </c>
      <c r="I45" t="str">
        <f t="shared" si="3"/>
        <v>Yes</v>
      </c>
      <c r="K45" t="str">
        <f t="shared" si="2"/>
        <v/>
      </c>
      <c r="U45" s="15">
        <v>200</v>
      </c>
      <c r="V45" t="str">
        <f t="shared" si="1"/>
        <v/>
      </c>
    </row>
    <row r="46" spans="1:22">
      <c r="A46" s="2" t="s">
        <v>153</v>
      </c>
      <c r="B46">
        <v>80</v>
      </c>
      <c r="C46" t="s">
        <v>154</v>
      </c>
      <c r="D46" t="s">
        <v>155</v>
      </c>
      <c r="E46">
        <v>1</v>
      </c>
      <c r="F46" t="s">
        <v>132</v>
      </c>
      <c r="G46">
        <v>256</v>
      </c>
      <c r="I46" t="str">
        <f t="shared" si="3"/>
        <v>Yes</v>
      </c>
      <c r="K46" t="str">
        <f t="shared" si="2"/>
        <v/>
      </c>
      <c r="U46" s="15">
        <v>260</v>
      </c>
      <c r="V46" t="str">
        <f t="shared" si="1"/>
        <v/>
      </c>
    </row>
    <row r="47" spans="1:22">
      <c r="A47" s="2" t="s">
        <v>156</v>
      </c>
      <c r="B47">
        <v>69</v>
      </c>
      <c r="C47" t="s">
        <v>157</v>
      </c>
      <c r="D47" t="s">
        <v>158</v>
      </c>
      <c r="E47">
        <v>1</v>
      </c>
      <c r="F47" t="s">
        <v>132</v>
      </c>
      <c r="G47">
        <v>69</v>
      </c>
      <c r="I47" t="str">
        <f t="shared" si="3"/>
        <v>No</v>
      </c>
      <c r="K47" t="str">
        <f t="shared" si="2"/>
        <v/>
      </c>
      <c r="U47" s="15">
        <v>69</v>
      </c>
      <c r="V47" t="str">
        <f t="shared" si="1"/>
        <v/>
      </c>
    </row>
    <row r="48" spans="1:22">
      <c r="A48" s="6" t="s">
        <v>159</v>
      </c>
      <c r="B48">
        <v>39</v>
      </c>
      <c r="C48" t="s">
        <v>160</v>
      </c>
      <c r="D48" t="s">
        <v>161</v>
      </c>
      <c r="E48">
        <v>1</v>
      </c>
      <c r="F48" t="s">
        <v>132</v>
      </c>
      <c r="G48">
        <v>54</v>
      </c>
      <c r="I48" t="str">
        <f t="shared" si="3"/>
        <v>Yes</v>
      </c>
      <c r="K48" t="str">
        <f t="shared" si="2"/>
        <v/>
      </c>
      <c r="U48" s="15">
        <v>54</v>
      </c>
      <c r="V48" t="str">
        <f t="shared" si="1"/>
        <v/>
      </c>
    </row>
    <row r="49" spans="1:22">
      <c r="A49" s="6" t="s">
        <v>162</v>
      </c>
      <c r="B49">
        <v>10</v>
      </c>
      <c r="C49" t="s">
        <v>163</v>
      </c>
      <c r="D49" t="s">
        <v>164</v>
      </c>
      <c r="E49">
        <v>1</v>
      </c>
      <c r="F49" t="s">
        <v>132</v>
      </c>
      <c r="G49">
        <v>214</v>
      </c>
      <c r="I49" t="str">
        <f t="shared" si="3"/>
        <v>Yes</v>
      </c>
      <c r="K49" t="str">
        <f t="shared" si="2"/>
        <v/>
      </c>
      <c r="U49" s="15">
        <v>214</v>
      </c>
      <c r="V49" t="str">
        <f t="shared" si="1"/>
        <v/>
      </c>
    </row>
    <row r="50" spans="1:22">
      <c r="A50" s="14" t="s">
        <v>165</v>
      </c>
      <c r="B50" s="13">
        <v>295</v>
      </c>
      <c r="C50" s="9" t="s">
        <v>166</v>
      </c>
      <c r="D50" s="9" t="s">
        <v>167</v>
      </c>
      <c r="E50" s="9">
        <v>1</v>
      </c>
      <c r="F50" s="9" t="s">
        <v>132</v>
      </c>
      <c r="G50" s="9">
        <v>295</v>
      </c>
      <c r="H50" s="9"/>
      <c r="I50" s="9" t="str">
        <f t="shared" si="3"/>
        <v>No</v>
      </c>
      <c r="K50" t="str">
        <f t="shared" si="2"/>
        <v/>
      </c>
      <c r="U50" s="15">
        <v>295</v>
      </c>
      <c r="V50" t="str">
        <f t="shared" si="1"/>
        <v/>
      </c>
    </row>
    <row r="51" spans="1:22">
      <c r="A51" s="6" t="s">
        <v>168</v>
      </c>
      <c r="B51" s="13">
        <v>270</v>
      </c>
      <c r="C51" t="s">
        <v>169</v>
      </c>
      <c r="D51" t="s">
        <v>170</v>
      </c>
      <c r="E51">
        <v>1</v>
      </c>
      <c r="F51" t="s">
        <v>132</v>
      </c>
      <c r="G51">
        <v>113</v>
      </c>
      <c r="I51" t="str">
        <f t="shared" si="3"/>
        <v>Yes</v>
      </c>
      <c r="K51" t="str">
        <f t="shared" si="2"/>
        <v/>
      </c>
      <c r="U51" s="15">
        <v>270</v>
      </c>
      <c r="V51" t="str">
        <f t="shared" si="1"/>
        <v/>
      </c>
    </row>
    <row r="52" spans="1:22">
      <c r="A52" s="6" t="s">
        <v>171</v>
      </c>
      <c r="B52" s="13">
        <v>127</v>
      </c>
      <c r="C52" t="s">
        <v>172</v>
      </c>
      <c r="D52" t="s">
        <v>173</v>
      </c>
      <c r="E52">
        <v>1</v>
      </c>
      <c r="F52" t="s">
        <v>132</v>
      </c>
      <c r="G52">
        <v>86</v>
      </c>
      <c r="I52" t="str">
        <f t="shared" si="3"/>
        <v>Yes</v>
      </c>
      <c r="K52" t="str">
        <f t="shared" si="2"/>
        <v/>
      </c>
      <c r="U52" s="15">
        <v>141</v>
      </c>
      <c r="V52" t="str">
        <f t="shared" si="1"/>
        <v/>
      </c>
    </row>
    <row r="53" spans="1:22">
      <c r="A53" s="6" t="s">
        <v>174</v>
      </c>
      <c r="B53">
        <v>60</v>
      </c>
      <c r="C53" t="s">
        <v>175</v>
      </c>
      <c r="D53" t="s">
        <v>176</v>
      </c>
      <c r="E53">
        <v>1</v>
      </c>
      <c r="F53" t="s">
        <v>132</v>
      </c>
      <c r="G53">
        <v>188</v>
      </c>
      <c r="I53" t="str">
        <f t="shared" si="3"/>
        <v>Yes</v>
      </c>
      <c r="K53" t="str">
        <f t="shared" si="2"/>
        <v/>
      </c>
      <c r="U53" s="15">
        <v>188</v>
      </c>
      <c r="V53" t="str">
        <f t="shared" si="1"/>
        <v/>
      </c>
    </row>
    <row r="54" spans="1:22">
      <c r="A54" s="2" t="s">
        <v>177</v>
      </c>
      <c r="B54" s="13">
        <v>37</v>
      </c>
      <c r="C54" t="s">
        <v>178</v>
      </c>
      <c r="D54" t="s">
        <v>179</v>
      </c>
      <c r="E54">
        <v>1</v>
      </c>
      <c r="F54" t="s">
        <v>132</v>
      </c>
      <c r="G54">
        <v>62</v>
      </c>
      <c r="I54" t="str">
        <f t="shared" si="3"/>
        <v>Yes</v>
      </c>
      <c r="K54" t="str">
        <f t="shared" si="2"/>
        <v/>
      </c>
      <c r="U54" s="15">
        <v>62</v>
      </c>
      <c r="V54" t="str">
        <f t="shared" si="1"/>
        <v/>
      </c>
    </row>
    <row r="55" spans="1:22">
      <c r="A55" s="6" t="s">
        <v>180</v>
      </c>
      <c r="B55" s="9">
        <v>67</v>
      </c>
      <c r="C55" t="s">
        <v>181</v>
      </c>
      <c r="D55" t="s">
        <v>182</v>
      </c>
      <c r="E55">
        <v>1</v>
      </c>
      <c r="F55" t="s">
        <v>132</v>
      </c>
      <c r="G55">
        <v>175</v>
      </c>
      <c r="I55" t="str">
        <f t="shared" si="3"/>
        <v>Yes</v>
      </c>
      <c r="K55" t="str">
        <f t="shared" si="2"/>
        <v/>
      </c>
      <c r="U55" s="15">
        <v>263</v>
      </c>
      <c r="V55" t="str">
        <f t="shared" si="1"/>
        <v/>
      </c>
    </row>
    <row r="56" spans="1:22">
      <c r="A56" s="2" t="s">
        <v>183</v>
      </c>
      <c r="B56" s="13">
        <v>42</v>
      </c>
      <c r="C56" t="s">
        <v>184</v>
      </c>
      <c r="D56" t="s">
        <v>185</v>
      </c>
      <c r="E56">
        <v>1</v>
      </c>
      <c r="F56" t="s">
        <v>132</v>
      </c>
      <c r="G56">
        <v>63</v>
      </c>
      <c r="I56" t="str">
        <f t="shared" si="3"/>
        <v>Yes</v>
      </c>
      <c r="K56" t="str">
        <f t="shared" si="2"/>
        <v/>
      </c>
      <c r="U56" s="15">
        <v>69</v>
      </c>
      <c r="V56" t="str">
        <f t="shared" si="1"/>
        <v/>
      </c>
    </row>
    <row r="57" spans="1:22">
      <c r="A57" s="2" t="s">
        <v>186</v>
      </c>
      <c r="B57" s="13">
        <v>55</v>
      </c>
      <c r="C57" t="s">
        <v>187</v>
      </c>
      <c r="D57" t="s">
        <v>188</v>
      </c>
      <c r="E57">
        <v>1</v>
      </c>
      <c r="F57" t="s">
        <v>132</v>
      </c>
      <c r="G57">
        <v>91</v>
      </c>
      <c r="I57" t="str">
        <f t="shared" si="3"/>
        <v>Yes</v>
      </c>
      <c r="K57" t="str">
        <f t="shared" si="2"/>
        <v/>
      </c>
      <c r="U57" s="15">
        <v>91</v>
      </c>
      <c r="V57" t="str">
        <f t="shared" si="1"/>
        <v/>
      </c>
    </row>
    <row r="58" spans="1:22">
      <c r="A58" s="2" t="s">
        <v>189</v>
      </c>
      <c r="B58" s="13">
        <v>974</v>
      </c>
      <c r="C58" t="s">
        <v>190</v>
      </c>
      <c r="D58" t="s">
        <v>191</v>
      </c>
      <c r="E58">
        <v>1</v>
      </c>
      <c r="F58" t="s">
        <v>132</v>
      </c>
      <c r="G58">
        <v>651</v>
      </c>
      <c r="I58" t="str">
        <f t="shared" si="3"/>
        <v>Yes</v>
      </c>
      <c r="K58" t="str">
        <f t="shared" si="2"/>
        <v/>
      </c>
      <c r="U58" s="15">
        <v>974</v>
      </c>
      <c r="V58" t="str">
        <f t="shared" si="1"/>
        <v/>
      </c>
    </row>
    <row r="59" spans="1:22">
      <c r="A59" s="2" t="s">
        <v>192</v>
      </c>
      <c r="B59">
        <v>21</v>
      </c>
      <c r="C59" t="s">
        <v>193</v>
      </c>
      <c r="D59" t="s">
        <v>194</v>
      </c>
      <c r="E59">
        <v>1</v>
      </c>
      <c r="F59" t="s">
        <v>132</v>
      </c>
      <c r="G59">
        <v>90</v>
      </c>
      <c r="I59" t="str">
        <f t="shared" si="3"/>
        <v>Yes</v>
      </c>
      <c r="K59" t="str">
        <f t="shared" si="2"/>
        <v/>
      </c>
      <c r="U59" s="15">
        <v>90</v>
      </c>
      <c r="V59" t="str">
        <f t="shared" si="1"/>
        <v/>
      </c>
    </row>
    <row r="60" spans="1:22">
      <c r="A60" s="2" t="s">
        <v>195</v>
      </c>
      <c r="B60">
        <v>43</v>
      </c>
      <c r="C60" t="s">
        <v>196</v>
      </c>
      <c r="D60" t="s">
        <v>197</v>
      </c>
      <c r="E60">
        <v>1</v>
      </c>
      <c r="F60" t="s">
        <v>132</v>
      </c>
      <c r="G60">
        <v>43</v>
      </c>
      <c r="I60" t="str">
        <f t="shared" si="3"/>
        <v>No</v>
      </c>
      <c r="K60" t="str">
        <f t="shared" si="2"/>
        <v/>
      </c>
      <c r="U60" s="15">
        <v>43</v>
      </c>
      <c r="V60" t="str">
        <f t="shared" si="1"/>
        <v/>
      </c>
    </row>
    <row r="61" spans="1:22">
      <c r="A61" s="2" t="s">
        <v>198</v>
      </c>
      <c r="B61">
        <v>150</v>
      </c>
      <c r="C61" t="s">
        <v>199</v>
      </c>
      <c r="D61" t="s">
        <v>200</v>
      </c>
      <c r="E61">
        <v>1</v>
      </c>
      <c r="F61" t="s">
        <v>132</v>
      </c>
      <c r="G61">
        <v>329</v>
      </c>
      <c r="I61" t="str">
        <f t="shared" si="3"/>
        <v>Yes</v>
      </c>
      <c r="K61" t="str">
        <f t="shared" si="2"/>
        <v/>
      </c>
      <c r="U61" s="15">
        <v>329</v>
      </c>
      <c r="V61" t="str">
        <f t="shared" si="1"/>
        <v/>
      </c>
    </row>
    <row r="62" spans="1:22">
      <c r="A62" s="2" t="s">
        <v>201</v>
      </c>
      <c r="B62">
        <v>34</v>
      </c>
      <c r="C62" t="s">
        <v>202</v>
      </c>
      <c r="D62" t="s">
        <v>203</v>
      </c>
      <c r="E62">
        <v>1</v>
      </c>
      <c r="F62" t="s">
        <v>132</v>
      </c>
      <c r="G62">
        <v>38</v>
      </c>
      <c r="I62" t="str">
        <f t="shared" si="3"/>
        <v>Yes</v>
      </c>
      <c r="K62" t="str">
        <f t="shared" si="2"/>
        <v/>
      </c>
      <c r="U62" s="15">
        <v>38</v>
      </c>
      <c r="V62" t="str">
        <f t="shared" si="1"/>
        <v/>
      </c>
    </row>
    <row r="63" spans="1:22">
      <c r="A63" s="2" t="s">
        <v>204</v>
      </c>
      <c r="B63">
        <v>184</v>
      </c>
      <c r="C63" t="s">
        <v>205</v>
      </c>
      <c r="D63" t="s">
        <v>206</v>
      </c>
      <c r="E63">
        <v>1</v>
      </c>
      <c r="F63" t="s">
        <v>132</v>
      </c>
      <c r="G63">
        <v>269</v>
      </c>
      <c r="I63" t="str">
        <f t="shared" si="3"/>
        <v>Yes</v>
      </c>
      <c r="K63" t="str">
        <f t="shared" si="2"/>
        <v/>
      </c>
      <c r="U63" s="15">
        <v>269</v>
      </c>
      <c r="V63" t="str">
        <f t="shared" si="1"/>
        <v/>
      </c>
    </row>
    <row r="64" spans="1:22" ht="14.25" customHeight="1">
      <c r="A64" s="3" t="s">
        <v>207</v>
      </c>
      <c r="B64">
        <v>80</v>
      </c>
      <c r="C64" t="s">
        <v>208</v>
      </c>
      <c r="D64" t="s">
        <v>209</v>
      </c>
      <c r="E64">
        <v>3</v>
      </c>
      <c r="F64" t="s">
        <v>210</v>
      </c>
      <c r="G64">
        <v>83</v>
      </c>
      <c r="I64" t="str">
        <f t="shared" si="3"/>
        <v>Yes</v>
      </c>
      <c r="K64" t="str">
        <f t="shared" si="2"/>
        <v/>
      </c>
      <c r="U64" s="15">
        <v>92</v>
      </c>
      <c r="V64" t="str">
        <f t="shared" si="1"/>
        <v/>
      </c>
    </row>
    <row r="65" spans="1:22">
      <c r="A65" s="2" t="s">
        <v>23</v>
      </c>
      <c r="B65">
        <v>90</v>
      </c>
      <c r="C65" t="s">
        <v>211</v>
      </c>
      <c r="D65" t="s">
        <v>212</v>
      </c>
      <c r="E65">
        <v>3</v>
      </c>
      <c r="F65" t="s">
        <v>210</v>
      </c>
      <c r="G65">
        <v>85</v>
      </c>
      <c r="I65" t="str">
        <f t="shared" si="3"/>
        <v>Yes</v>
      </c>
      <c r="K65" t="str">
        <f t="shared" si="2"/>
        <v/>
      </c>
      <c r="U65" s="15">
        <v>90</v>
      </c>
      <c r="V65" t="str">
        <f t="shared" si="1"/>
        <v/>
      </c>
    </row>
    <row r="66" spans="1:22">
      <c r="A66" s="2" t="s">
        <v>213</v>
      </c>
      <c r="B66">
        <v>94</v>
      </c>
      <c r="C66" t="s">
        <v>214</v>
      </c>
      <c r="D66" t="s">
        <v>215</v>
      </c>
      <c r="E66">
        <v>3</v>
      </c>
      <c r="F66" t="s">
        <v>210</v>
      </c>
      <c r="G66">
        <v>94</v>
      </c>
      <c r="I66" t="str">
        <f t="shared" si="3"/>
        <v>No</v>
      </c>
      <c r="K66" t="str">
        <f t="shared" si="2"/>
        <v/>
      </c>
      <c r="U66" s="15">
        <v>94</v>
      </c>
      <c r="V66" t="str">
        <f t="shared" si="1"/>
        <v/>
      </c>
    </row>
    <row r="67" spans="1:22">
      <c r="A67" t="s">
        <v>216</v>
      </c>
      <c r="B67">
        <v>114</v>
      </c>
      <c r="C67" t="s">
        <v>217</v>
      </c>
      <c r="D67" t="s">
        <v>218</v>
      </c>
      <c r="E67">
        <v>3</v>
      </c>
      <c r="F67" t="s">
        <v>210</v>
      </c>
      <c r="G67">
        <v>115</v>
      </c>
      <c r="I67" t="str">
        <f t="shared" ref="I67:I98" si="4">IF(B67&lt;&gt;G67,"Yes","No")</f>
        <v>Yes</v>
      </c>
      <c r="K67" t="str">
        <f t="shared" si="2"/>
        <v/>
      </c>
      <c r="U67" s="15">
        <v>114</v>
      </c>
      <c r="V67" t="str">
        <f t="shared" si="1"/>
        <v/>
      </c>
    </row>
    <row r="68" spans="1:22" ht="16.5" customHeight="1">
      <c r="A68" s="2" t="s">
        <v>219</v>
      </c>
      <c r="B68">
        <v>74</v>
      </c>
      <c r="C68" s="4" t="s">
        <v>220</v>
      </c>
      <c r="D68" t="s">
        <v>221</v>
      </c>
      <c r="E68">
        <v>3</v>
      </c>
      <c r="F68" t="s">
        <v>210</v>
      </c>
      <c r="G68">
        <v>72</v>
      </c>
      <c r="I68" t="str">
        <f t="shared" si="4"/>
        <v>Yes</v>
      </c>
      <c r="K68" t="str">
        <f t="shared" si="2"/>
        <v/>
      </c>
      <c r="U68" s="15">
        <v>74</v>
      </c>
      <c r="V68" t="str">
        <f t="shared" ref="V68:V102" si="5">IF(U68&lt;&gt;J68,"","GOOD")</f>
        <v/>
      </c>
    </row>
    <row r="69" spans="1:22">
      <c r="A69" t="s">
        <v>222</v>
      </c>
      <c r="B69">
        <v>40</v>
      </c>
      <c r="C69" t="s">
        <v>223</v>
      </c>
      <c r="D69" t="s">
        <v>224</v>
      </c>
      <c r="E69">
        <v>3</v>
      </c>
      <c r="F69" t="s">
        <v>210</v>
      </c>
      <c r="G69">
        <v>40</v>
      </c>
      <c r="I69" t="str">
        <f t="shared" si="4"/>
        <v>No</v>
      </c>
      <c r="K69" t="str">
        <f t="shared" si="2"/>
        <v/>
      </c>
      <c r="U69" s="15">
        <v>40</v>
      </c>
      <c r="V69" t="str">
        <f t="shared" si="5"/>
        <v/>
      </c>
    </row>
    <row r="70" spans="1:22">
      <c r="A70" s="2" t="s">
        <v>225</v>
      </c>
      <c r="B70">
        <v>54</v>
      </c>
      <c r="C70" t="s">
        <v>226</v>
      </c>
      <c r="D70" t="s">
        <v>227</v>
      </c>
      <c r="E70">
        <v>3</v>
      </c>
      <c r="F70" t="s">
        <v>210</v>
      </c>
      <c r="G70">
        <v>54</v>
      </c>
      <c r="I70" t="str">
        <f t="shared" si="4"/>
        <v>No</v>
      </c>
      <c r="K70" t="str">
        <f t="shared" ref="K70:K102" si="6">IF(B70&lt;&gt;J70,"","GOOD")</f>
        <v/>
      </c>
      <c r="U70" s="15">
        <v>54</v>
      </c>
      <c r="V70" t="str">
        <f t="shared" si="5"/>
        <v/>
      </c>
    </row>
    <row r="71" spans="1:22">
      <c r="A71" s="2" t="s">
        <v>228</v>
      </c>
      <c r="B71">
        <v>79</v>
      </c>
      <c r="C71" t="s">
        <v>229</v>
      </c>
      <c r="D71" t="s">
        <v>230</v>
      </c>
      <c r="E71">
        <v>3</v>
      </c>
      <c r="F71" t="s">
        <v>210</v>
      </c>
      <c r="G71">
        <v>79</v>
      </c>
      <c r="I71" t="str">
        <f t="shared" si="4"/>
        <v>No</v>
      </c>
      <c r="K71" t="str">
        <f t="shared" si="6"/>
        <v/>
      </c>
      <c r="U71" s="15">
        <v>79</v>
      </c>
      <c r="V71" t="str">
        <f t="shared" si="5"/>
        <v/>
      </c>
    </row>
    <row r="72" spans="1:22">
      <c r="A72" s="2" t="s">
        <v>231</v>
      </c>
      <c r="B72">
        <v>40</v>
      </c>
      <c r="C72" t="s">
        <v>232</v>
      </c>
      <c r="D72" t="s">
        <v>233</v>
      </c>
      <c r="E72">
        <v>3</v>
      </c>
      <c r="F72" t="s">
        <v>210</v>
      </c>
      <c r="G72">
        <v>40</v>
      </c>
      <c r="I72" t="str">
        <f t="shared" si="4"/>
        <v>No</v>
      </c>
      <c r="K72" t="str">
        <f t="shared" si="6"/>
        <v/>
      </c>
      <c r="U72" s="15">
        <v>40</v>
      </c>
      <c r="V72" t="str">
        <f t="shared" si="5"/>
        <v/>
      </c>
    </row>
    <row r="73" spans="1:22" ht="16.5" customHeight="1">
      <c r="A73" s="9" t="s">
        <v>234</v>
      </c>
      <c r="B73">
        <v>104</v>
      </c>
      <c r="C73" t="s">
        <v>235</v>
      </c>
      <c r="D73" s="4" t="s">
        <v>236</v>
      </c>
      <c r="E73">
        <v>3</v>
      </c>
      <c r="F73" t="s">
        <v>210</v>
      </c>
      <c r="G73" t="s">
        <v>237</v>
      </c>
      <c r="I73" t="str">
        <f t="shared" si="4"/>
        <v>Yes</v>
      </c>
      <c r="K73" t="str">
        <f t="shared" si="6"/>
        <v/>
      </c>
      <c r="U73" s="15">
        <v>104</v>
      </c>
      <c r="V73" t="str">
        <f t="shared" si="5"/>
        <v/>
      </c>
    </row>
    <row r="74" spans="1:22">
      <c r="A74" t="s">
        <v>238</v>
      </c>
      <c r="B74">
        <v>151</v>
      </c>
      <c r="C74" t="s">
        <v>239</v>
      </c>
      <c r="D74" t="s">
        <v>240</v>
      </c>
      <c r="E74">
        <v>5</v>
      </c>
      <c r="F74" t="s">
        <v>210</v>
      </c>
      <c r="G74">
        <v>151</v>
      </c>
      <c r="I74" t="str">
        <f t="shared" si="4"/>
        <v>No</v>
      </c>
      <c r="K74" t="str">
        <f t="shared" si="6"/>
        <v/>
      </c>
      <c r="U74" s="15">
        <v>151</v>
      </c>
      <c r="V74" t="str">
        <f t="shared" si="5"/>
        <v/>
      </c>
    </row>
    <row r="75" spans="1:22">
      <c r="A75" t="s">
        <v>241</v>
      </c>
      <c r="B75">
        <v>100</v>
      </c>
      <c r="C75" t="s">
        <v>242</v>
      </c>
      <c r="D75" t="s">
        <v>243</v>
      </c>
      <c r="E75">
        <v>5</v>
      </c>
      <c r="F75" t="s">
        <v>210</v>
      </c>
      <c r="G75">
        <v>139</v>
      </c>
      <c r="I75" t="str">
        <f t="shared" si="4"/>
        <v>Yes</v>
      </c>
      <c r="K75" t="str">
        <f t="shared" si="6"/>
        <v/>
      </c>
      <c r="U75" s="15">
        <v>100</v>
      </c>
      <c r="V75" t="str">
        <f t="shared" si="5"/>
        <v/>
      </c>
    </row>
    <row r="76" spans="1:22">
      <c r="A76" s="2" t="s">
        <v>244</v>
      </c>
      <c r="B76">
        <v>41</v>
      </c>
      <c r="C76" t="s">
        <v>245</v>
      </c>
      <c r="D76" t="s">
        <v>246</v>
      </c>
      <c r="E76">
        <v>5</v>
      </c>
      <c r="F76" t="s">
        <v>210</v>
      </c>
      <c r="G76">
        <v>23</v>
      </c>
      <c r="I76" t="str">
        <f t="shared" si="4"/>
        <v>Yes</v>
      </c>
      <c r="K76" t="str">
        <f t="shared" si="6"/>
        <v/>
      </c>
      <c r="U76" s="15">
        <v>41</v>
      </c>
      <c r="V76" t="str">
        <f t="shared" si="5"/>
        <v/>
      </c>
    </row>
    <row r="77" spans="1:22">
      <c r="A77" s="2" t="s">
        <v>247</v>
      </c>
      <c r="B77">
        <v>38</v>
      </c>
      <c r="C77" t="s">
        <v>248</v>
      </c>
      <c r="D77" t="s">
        <v>249</v>
      </c>
      <c r="E77">
        <v>5</v>
      </c>
      <c r="F77" t="s">
        <v>210</v>
      </c>
      <c r="G77">
        <v>16</v>
      </c>
      <c r="I77" t="str">
        <f t="shared" si="4"/>
        <v>Yes</v>
      </c>
      <c r="K77" t="str">
        <f t="shared" si="6"/>
        <v/>
      </c>
      <c r="M77" t="s">
        <v>250</v>
      </c>
      <c r="U77" s="15">
        <v>38</v>
      </c>
      <c r="V77" t="str">
        <f t="shared" si="5"/>
        <v/>
      </c>
    </row>
    <row r="78" spans="1:22" ht="15.75" customHeight="1">
      <c r="A78" s="5" t="s">
        <v>251</v>
      </c>
      <c r="B78">
        <v>64</v>
      </c>
      <c r="C78" t="s">
        <v>252</v>
      </c>
      <c r="D78" t="s">
        <v>253</v>
      </c>
      <c r="E78">
        <v>5</v>
      </c>
      <c r="F78" t="s">
        <v>210</v>
      </c>
      <c r="G78">
        <v>64</v>
      </c>
      <c r="I78" t="str">
        <f t="shared" si="4"/>
        <v>No</v>
      </c>
      <c r="K78" t="str">
        <f t="shared" si="6"/>
        <v/>
      </c>
      <c r="U78" s="15">
        <v>64</v>
      </c>
      <c r="V78" t="str">
        <f t="shared" si="5"/>
        <v/>
      </c>
    </row>
    <row r="79" spans="1:22">
      <c r="A79" s="2" t="s">
        <v>254</v>
      </c>
      <c r="B79">
        <v>45</v>
      </c>
      <c r="C79" t="s">
        <v>255</v>
      </c>
      <c r="D79" t="s">
        <v>256</v>
      </c>
      <c r="E79">
        <v>5</v>
      </c>
      <c r="F79" t="s">
        <v>210</v>
      </c>
      <c r="G79">
        <v>48</v>
      </c>
      <c r="I79" t="str">
        <f t="shared" si="4"/>
        <v>Yes</v>
      </c>
      <c r="K79" t="str">
        <f t="shared" si="6"/>
        <v/>
      </c>
      <c r="U79" s="15">
        <v>104</v>
      </c>
      <c r="V79" t="str">
        <f t="shared" si="5"/>
        <v/>
      </c>
    </row>
    <row r="80" spans="1:22">
      <c r="A80" s="2" t="s">
        <v>257</v>
      </c>
      <c r="B80" s="12">
        <v>14</v>
      </c>
      <c r="C80" t="s">
        <v>258</v>
      </c>
      <c r="D80" t="s">
        <v>259</v>
      </c>
      <c r="E80">
        <v>5</v>
      </c>
      <c r="F80" t="s">
        <v>210</v>
      </c>
      <c r="G80">
        <v>14</v>
      </c>
      <c r="I80" t="str">
        <f t="shared" si="4"/>
        <v>No</v>
      </c>
      <c r="K80" t="str">
        <f t="shared" si="6"/>
        <v/>
      </c>
      <c r="U80" s="15">
        <v>47</v>
      </c>
      <c r="V80" t="str">
        <f t="shared" si="5"/>
        <v/>
      </c>
    </row>
    <row r="81" spans="1:22">
      <c r="A81" s="2" t="s">
        <v>260</v>
      </c>
      <c r="B81">
        <v>23</v>
      </c>
      <c r="C81" t="s">
        <v>261</v>
      </c>
      <c r="D81" t="s">
        <v>262</v>
      </c>
      <c r="E81">
        <v>5</v>
      </c>
      <c r="F81" t="s">
        <v>210</v>
      </c>
      <c r="G81">
        <v>26</v>
      </c>
      <c r="I81" t="str">
        <f t="shared" si="4"/>
        <v>Yes</v>
      </c>
      <c r="K81" t="str">
        <f t="shared" si="6"/>
        <v/>
      </c>
      <c r="U81" s="15">
        <v>26</v>
      </c>
      <c r="V81" t="str">
        <f t="shared" si="5"/>
        <v/>
      </c>
    </row>
    <row r="82" spans="1:22" ht="15.75" customHeight="1">
      <c r="A82" s="2" t="s">
        <v>263</v>
      </c>
      <c r="B82">
        <v>81</v>
      </c>
      <c r="C82" t="s">
        <v>264</v>
      </c>
      <c r="D82" s="4" t="s">
        <v>265</v>
      </c>
      <c r="E82">
        <v>5</v>
      </c>
      <c r="F82" t="s">
        <v>210</v>
      </c>
      <c r="G82">
        <v>81</v>
      </c>
      <c r="I82" t="str">
        <f t="shared" si="4"/>
        <v>No</v>
      </c>
      <c r="K82" t="str">
        <f t="shared" si="6"/>
        <v/>
      </c>
      <c r="U82" s="15">
        <v>94</v>
      </c>
      <c r="V82" t="str">
        <f t="shared" si="5"/>
        <v/>
      </c>
    </row>
    <row r="83" spans="1:22" ht="15.75" customHeight="1">
      <c r="A83" s="2" t="s">
        <v>266</v>
      </c>
      <c r="B83">
        <v>80</v>
      </c>
      <c r="C83" s="4" t="s">
        <v>267</v>
      </c>
      <c r="D83" s="4" t="s">
        <v>268</v>
      </c>
      <c r="E83">
        <v>5</v>
      </c>
      <c r="F83" t="s">
        <v>210</v>
      </c>
      <c r="G83">
        <v>40</v>
      </c>
      <c r="I83" t="str">
        <f t="shared" si="4"/>
        <v>Yes</v>
      </c>
      <c r="K83" t="str">
        <f t="shared" si="6"/>
        <v/>
      </c>
      <c r="U83" s="15">
        <v>80</v>
      </c>
      <c r="V83" t="str">
        <f t="shared" si="5"/>
        <v/>
      </c>
    </row>
    <row r="84" spans="1:22">
      <c r="A84" s="2" t="s">
        <v>269</v>
      </c>
      <c r="B84">
        <v>53</v>
      </c>
      <c r="C84" t="s">
        <v>270</v>
      </c>
      <c r="D84" t="s">
        <v>271</v>
      </c>
      <c r="E84">
        <v>5</v>
      </c>
      <c r="F84" t="s">
        <v>210</v>
      </c>
      <c r="G84">
        <v>53</v>
      </c>
      <c r="I84" t="str">
        <f t="shared" si="4"/>
        <v>No</v>
      </c>
      <c r="K84" t="str">
        <f t="shared" si="6"/>
        <v/>
      </c>
      <c r="U84" s="15">
        <v>53</v>
      </c>
      <c r="V84" t="str">
        <f t="shared" si="5"/>
        <v/>
      </c>
    </row>
    <row r="85" spans="1:22">
      <c r="A85" s="2" t="s">
        <v>272</v>
      </c>
      <c r="B85" s="12">
        <v>73</v>
      </c>
      <c r="C85" t="s">
        <v>273</v>
      </c>
      <c r="D85" t="s">
        <v>274</v>
      </c>
      <c r="E85">
        <v>5</v>
      </c>
      <c r="F85" t="s">
        <v>210</v>
      </c>
      <c r="G85" t="s">
        <v>275</v>
      </c>
      <c r="I85" t="str">
        <f t="shared" si="4"/>
        <v>Yes</v>
      </c>
      <c r="K85" t="str">
        <f t="shared" si="6"/>
        <v/>
      </c>
      <c r="U85" s="15">
        <v>73</v>
      </c>
      <c r="V85" t="str">
        <f t="shared" si="5"/>
        <v/>
      </c>
    </row>
    <row r="86" spans="1:22">
      <c r="A86" s="2" t="s">
        <v>276</v>
      </c>
      <c r="B86" s="12">
        <v>99</v>
      </c>
      <c r="C86" t="s">
        <v>277</v>
      </c>
      <c r="D86" t="s">
        <v>278</v>
      </c>
      <c r="E86">
        <v>5</v>
      </c>
      <c r="F86" t="s">
        <v>210</v>
      </c>
      <c r="G86">
        <v>46</v>
      </c>
      <c r="I86" t="str">
        <f t="shared" si="4"/>
        <v>Yes</v>
      </c>
      <c r="K86" t="str">
        <f t="shared" si="6"/>
        <v/>
      </c>
      <c r="U86" s="15">
        <v>117</v>
      </c>
      <c r="V86" t="str">
        <f t="shared" si="5"/>
        <v/>
      </c>
    </row>
    <row r="87" spans="1:22">
      <c r="A87" s="2" t="s">
        <v>279</v>
      </c>
      <c r="B87" s="16">
        <v>53</v>
      </c>
      <c r="C87" t="s">
        <v>280</v>
      </c>
      <c r="D87" t="s">
        <v>281</v>
      </c>
      <c r="E87">
        <v>5</v>
      </c>
      <c r="F87" t="s">
        <v>210</v>
      </c>
      <c r="G87">
        <v>28</v>
      </c>
      <c r="I87" t="str">
        <f t="shared" si="4"/>
        <v>Yes</v>
      </c>
      <c r="K87" t="str">
        <f t="shared" si="6"/>
        <v/>
      </c>
      <c r="U87" s="15">
        <v>55</v>
      </c>
      <c r="V87" t="str">
        <f t="shared" si="5"/>
        <v/>
      </c>
    </row>
    <row r="88" spans="1:22">
      <c r="A88" s="2" t="s">
        <v>282</v>
      </c>
      <c r="B88">
        <v>50</v>
      </c>
      <c r="C88" t="s">
        <v>283</v>
      </c>
      <c r="D88" t="s">
        <v>284</v>
      </c>
      <c r="E88">
        <v>3</v>
      </c>
      <c r="F88" t="s">
        <v>210</v>
      </c>
      <c r="G88">
        <v>50</v>
      </c>
      <c r="I88" t="str">
        <f t="shared" si="4"/>
        <v>No</v>
      </c>
      <c r="K88" t="str">
        <f t="shared" si="6"/>
        <v/>
      </c>
      <c r="U88" s="15">
        <v>50</v>
      </c>
      <c r="V88" t="str">
        <f t="shared" si="5"/>
        <v/>
      </c>
    </row>
    <row r="89" spans="1:22" ht="13.35" customHeight="1">
      <c r="A89" s="5" t="s">
        <v>285</v>
      </c>
      <c r="B89" s="16">
        <v>193</v>
      </c>
      <c r="C89" s="4" t="s">
        <v>286</v>
      </c>
      <c r="D89" s="4" t="s">
        <v>287</v>
      </c>
      <c r="E89">
        <v>4</v>
      </c>
      <c r="F89" t="s">
        <v>21</v>
      </c>
      <c r="G89">
        <v>193</v>
      </c>
      <c r="I89" t="str">
        <f t="shared" si="4"/>
        <v>No</v>
      </c>
      <c r="K89" t="str">
        <f t="shared" si="6"/>
        <v/>
      </c>
      <c r="U89" s="15">
        <v>193</v>
      </c>
      <c r="V89" t="str">
        <f t="shared" si="5"/>
        <v/>
      </c>
    </row>
    <row r="90" spans="1:22" ht="17.100000000000001" customHeight="1">
      <c r="A90" s="2" t="s">
        <v>18</v>
      </c>
      <c r="B90">
        <v>98</v>
      </c>
      <c r="C90" s="4" t="s">
        <v>288</v>
      </c>
      <c r="D90" s="4" t="s">
        <v>289</v>
      </c>
      <c r="E90">
        <v>4</v>
      </c>
      <c r="F90" t="s">
        <v>21</v>
      </c>
      <c r="G90">
        <v>119</v>
      </c>
      <c r="I90" t="str">
        <f t="shared" si="4"/>
        <v>Yes</v>
      </c>
      <c r="K90" t="str">
        <f t="shared" si="6"/>
        <v/>
      </c>
      <c r="M90" t="s">
        <v>290</v>
      </c>
      <c r="U90" s="15">
        <v>98</v>
      </c>
      <c r="V90" t="str">
        <f t="shared" si="5"/>
        <v/>
      </c>
    </row>
    <row r="91" spans="1:22" ht="15" customHeight="1">
      <c r="A91" s="5" t="s">
        <v>291</v>
      </c>
      <c r="B91" s="16">
        <v>119</v>
      </c>
      <c r="C91" s="4" t="s">
        <v>292</v>
      </c>
      <c r="D91" s="4" t="s">
        <v>293</v>
      </c>
      <c r="E91">
        <v>4</v>
      </c>
      <c r="F91" t="s">
        <v>21</v>
      </c>
      <c r="G91">
        <v>117</v>
      </c>
      <c r="I91" t="str">
        <f t="shared" si="4"/>
        <v>Yes</v>
      </c>
      <c r="K91" t="str">
        <f t="shared" si="6"/>
        <v/>
      </c>
      <c r="U91" s="15">
        <v>131</v>
      </c>
      <c r="V91" t="str">
        <f t="shared" si="5"/>
        <v/>
      </c>
    </row>
    <row r="92" spans="1:22" ht="15.6" customHeight="1">
      <c r="A92" s="2" t="s">
        <v>294</v>
      </c>
      <c r="B92">
        <v>80</v>
      </c>
      <c r="C92" s="4" t="s">
        <v>295</v>
      </c>
      <c r="D92" s="4" t="s">
        <v>296</v>
      </c>
      <c r="E92">
        <v>4</v>
      </c>
      <c r="F92" t="s">
        <v>21</v>
      </c>
      <c r="G92">
        <v>242</v>
      </c>
      <c r="I92" t="str">
        <f t="shared" si="4"/>
        <v>Yes</v>
      </c>
      <c r="K92" t="str">
        <f t="shared" si="6"/>
        <v/>
      </c>
      <c r="U92" s="15">
        <v>242</v>
      </c>
      <c r="V92" t="str">
        <f t="shared" si="5"/>
        <v/>
      </c>
    </row>
    <row r="93" spans="1:22" ht="16.350000000000001" customHeight="1">
      <c r="A93" s="2" t="s">
        <v>297</v>
      </c>
      <c r="B93">
        <v>105</v>
      </c>
      <c r="C93" s="4" t="s">
        <v>298</v>
      </c>
      <c r="D93" s="4" t="s">
        <v>299</v>
      </c>
      <c r="E93">
        <v>4</v>
      </c>
      <c r="F93" t="s">
        <v>21</v>
      </c>
      <c r="G93">
        <v>105</v>
      </c>
      <c r="I93" t="str">
        <f t="shared" si="4"/>
        <v>No</v>
      </c>
      <c r="K93" t="str">
        <f t="shared" si="6"/>
        <v/>
      </c>
      <c r="U93" s="15">
        <v>105</v>
      </c>
      <c r="V93" t="str">
        <f t="shared" si="5"/>
        <v/>
      </c>
    </row>
    <row r="94" spans="1:22" ht="14.45" customHeight="1">
      <c r="A94" s="2" t="s">
        <v>300</v>
      </c>
      <c r="B94">
        <v>23</v>
      </c>
      <c r="C94" s="4" t="s">
        <v>301</v>
      </c>
      <c r="D94" s="4" t="s">
        <v>302</v>
      </c>
      <c r="E94">
        <v>4</v>
      </c>
      <c r="F94" t="s">
        <v>21</v>
      </c>
      <c r="G94">
        <v>23</v>
      </c>
      <c r="I94" t="str">
        <f t="shared" si="4"/>
        <v>No</v>
      </c>
      <c r="K94" t="str">
        <f t="shared" si="6"/>
        <v/>
      </c>
      <c r="U94" s="15">
        <v>23</v>
      </c>
      <c r="V94" t="str">
        <f t="shared" si="5"/>
        <v/>
      </c>
    </row>
    <row r="95" spans="1:22" ht="15.6" customHeight="1">
      <c r="A95" s="2" t="s">
        <v>303</v>
      </c>
      <c r="B95" s="16">
        <v>80</v>
      </c>
      <c r="C95" s="4" t="s">
        <v>304</v>
      </c>
      <c r="D95" s="4" t="s">
        <v>305</v>
      </c>
      <c r="E95">
        <v>4</v>
      </c>
      <c r="F95" t="s">
        <v>21</v>
      </c>
      <c r="G95">
        <v>82</v>
      </c>
      <c r="I95" t="str">
        <f t="shared" si="4"/>
        <v>Yes</v>
      </c>
      <c r="K95" t="str">
        <f t="shared" si="6"/>
        <v/>
      </c>
      <c r="U95" s="15">
        <v>82</v>
      </c>
      <c r="V95" t="str">
        <f t="shared" si="5"/>
        <v/>
      </c>
    </row>
    <row r="96" spans="1:22" ht="14.1" customHeight="1">
      <c r="A96" s="2" t="s">
        <v>306</v>
      </c>
      <c r="B96">
        <v>106</v>
      </c>
      <c r="C96" s="4" t="s">
        <v>307</v>
      </c>
      <c r="D96" s="4" t="s">
        <v>308</v>
      </c>
      <c r="E96">
        <v>4</v>
      </c>
      <c r="F96" t="s">
        <v>21</v>
      </c>
      <c r="G96">
        <v>72</v>
      </c>
      <c r="I96" t="str">
        <f t="shared" si="4"/>
        <v>Yes</v>
      </c>
      <c r="K96" t="str">
        <f t="shared" si="6"/>
        <v/>
      </c>
      <c r="M96" t="s">
        <v>309</v>
      </c>
      <c r="U96" s="15">
        <v>106</v>
      </c>
      <c r="V96" t="str">
        <f t="shared" si="5"/>
        <v/>
      </c>
    </row>
    <row r="97" spans="1:22" ht="13.35" customHeight="1">
      <c r="A97" s="2" t="s">
        <v>310</v>
      </c>
      <c r="B97">
        <v>661</v>
      </c>
      <c r="C97" s="4" t="s">
        <v>311</v>
      </c>
      <c r="D97" s="4" t="s">
        <v>312</v>
      </c>
      <c r="E97">
        <v>4</v>
      </c>
      <c r="F97" t="s">
        <v>21</v>
      </c>
      <c r="G97">
        <v>661</v>
      </c>
      <c r="I97" t="str">
        <f t="shared" si="4"/>
        <v>No</v>
      </c>
      <c r="K97" t="str">
        <f t="shared" si="6"/>
        <v/>
      </c>
      <c r="U97" s="15">
        <v>661</v>
      </c>
      <c r="V97" t="str">
        <f t="shared" si="5"/>
        <v/>
      </c>
    </row>
    <row r="98" spans="1:22" ht="14.1" customHeight="1">
      <c r="A98" s="2" t="s">
        <v>313</v>
      </c>
      <c r="B98">
        <v>411</v>
      </c>
      <c r="C98" s="4" t="s">
        <v>314</v>
      </c>
      <c r="D98" s="4" t="s">
        <v>315</v>
      </c>
      <c r="E98">
        <v>4</v>
      </c>
      <c r="F98" t="s">
        <v>21</v>
      </c>
      <c r="G98">
        <v>411</v>
      </c>
      <c r="I98" t="str">
        <f t="shared" si="4"/>
        <v>No</v>
      </c>
      <c r="K98" t="str">
        <f t="shared" si="6"/>
        <v/>
      </c>
      <c r="U98" s="15">
        <v>411</v>
      </c>
      <c r="V98" t="str">
        <f t="shared" si="5"/>
        <v/>
      </c>
    </row>
    <row r="99" spans="1:22" ht="15.6" customHeight="1">
      <c r="A99" s="2" t="s">
        <v>316</v>
      </c>
      <c r="B99">
        <v>344</v>
      </c>
      <c r="C99" s="4" t="s">
        <v>317</v>
      </c>
      <c r="D99" s="4" t="s">
        <v>318</v>
      </c>
      <c r="E99">
        <v>4</v>
      </c>
      <c r="F99" t="s">
        <v>21</v>
      </c>
      <c r="K99" t="str">
        <f t="shared" si="6"/>
        <v/>
      </c>
      <c r="M99" t="s">
        <v>319</v>
      </c>
      <c r="U99" s="15">
        <v>344</v>
      </c>
      <c r="V99" t="str">
        <f t="shared" si="5"/>
        <v/>
      </c>
    </row>
    <row r="100" spans="1:22" ht="15.6" customHeight="1">
      <c r="A100" s="2" t="s">
        <v>320</v>
      </c>
      <c r="B100">
        <v>78</v>
      </c>
      <c r="C100" s="4" t="s">
        <v>321</v>
      </c>
      <c r="D100" s="4" t="s">
        <v>322</v>
      </c>
      <c r="E100">
        <v>4</v>
      </c>
      <c r="F100" t="s">
        <v>21</v>
      </c>
      <c r="G100">
        <v>78</v>
      </c>
      <c r="I100" t="str">
        <f>IF(B100&lt;&gt;G100,"Yes","No")</f>
        <v>No</v>
      </c>
      <c r="K100" t="str">
        <f t="shared" si="6"/>
        <v/>
      </c>
      <c r="U100" s="15">
        <v>78</v>
      </c>
      <c r="V100" t="str">
        <f t="shared" si="5"/>
        <v/>
      </c>
    </row>
    <row r="101" spans="1:22" ht="15" customHeight="1">
      <c r="A101" s="2" t="s">
        <v>323</v>
      </c>
      <c r="B101" s="16">
        <v>64</v>
      </c>
      <c r="C101" s="4" t="s">
        <v>324</v>
      </c>
      <c r="D101" s="4" t="s">
        <v>325</v>
      </c>
      <c r="E101">
        <v>4</v>
      </c>
      <c r="F101" t="s">
        <v>21</v>
      </c>
      <c r="G101">
        <v>68</v>
      </c>
      <c r="I101" t="str">
        <f>IF(B101&lt;&gt;G101,"Yes","No")</f>
        <v>Yes</v>
      </c>
      <c r="K101" t="str">
        <f t="shared" si="6"/>
        <v/>
      </c>
      <c r="U101" s="15">
        <v>67</v>
      </c>
      <c r="V101" t="str">
        <f t="shared" si="5"/>
        <v/>
      </c>
    </row>
    <row r="102" spans="1:22" ht="15" customHeight="1">
      <c r="A102" s="2" t="s">
        <v>326</v>
      </c>
      <c r="B102">
        <v>20</v>
      </c>
      <c r="C102" s="4" t="s">
        <v>327</v>
      </c>
      <c r="D102" s="4" t="s">
        <v>328</v>
      </c>
      <c r="E102">
        <v>2</v>
      </c>
      <c r="F102" t="s">
        <v>55</v>
      </c>
      <c r="G102">
        <v>20</v>
      </c>
      <c r="I102" t="str">
        <f>IF(B102&lt;&gt;G102,"Yes","No")</f>
        <v>No</v>
      </c>
      <c r="K102" t="str">
        <f t="shared" si="6"/>
        <v/>
      </c>
      <c r="U102" s="15">
        <v>20</v>
      </c>
      <c r="V102" t="str">
        <f t="shared" si="5"/>
        <v/>
      </c>
    </row>
  </sheetData>
  <conditionalFormatting sqref="H1:H1048576">
    <cfRule type="cellIs" dxfId="0" priority="1" operator="equal">
      <formula>$B$3</formula>
    </cfRule>
  </conditionalFormatting>
  <hyperlinks>
    <hyperlink ref="O1" r:id="rId1" xr:uid="{68972F9A-5E1F-47BD-8C06-1C3945302C19}"/>
    <hyperlink ref="O2" r:id="rId2" xr:uid="{446ABC44-CBBA-4057-99FB-F0B0360E5D6E}"/>
    <hyperlink ref="A38" r:id="rId3" xr:uid="{52E40290-5C5F-4C44-A97B-B8373173A327}"/>
    <hyperlink ref="A64" r:id="rId4" xr:uid="{7529F57F-04CC-4EC4-91CD-5A7F44622B98}"/>
    <hyperlink ref="A13" r:id="rId5" xr:uid="{197E53FF-DB46-4D2E-82BF-DEC06EBDB7E0}"/>
    <hyperlink ref="A14" r:id="rId6" xr:uid="{038C4AD4-1607-4CEB-B750-C143A5CE44B4}"/>
    <hyperlink ref="A3" r:id="rId7" xr:uid="{C7B37934-74D9-4946-A6A4-895F912FB8C1}"/>
    <hyperlink ref="A65" r:id="rId8" xr:uid="{B9A7EA12-66E8-44CC-AEFD-39739B014494}"/>
    <hyperlink ref="A4" r:id="rId9" xr:uid="{8D4DC904-CC5E-4F83-8DA7-384292D4D106}"/>
    <hyperlink ref="A15" r:id="rId10" xr:uid="{37857613-3D64-4BDD-AA57-21640D8F3634}"/>
    <hyperlink ref="A66" r:id="rId11" xr:uid="{264961D6-5A74-45FB-AAA4-02B3B275BBF8}"/>
    <hyperlink ref="A40" r:id="rId12" xr:uid="{82BB83D2-0D17-431F-A5C6-5F0D8840BEA3}"/>
    <hyperlink ref="A16" r:id="rId13" xr:uid="{9350360E-1151-49D5-B900-68985B162F7C}"/>
    <hyperlink ref="A42" r:id="rId14" xr:uid="{1F9B72A8-B795-4996-8D28-5C6E125ED9E6}"/>
    <hyperlink ref="A41" r:id="rId15" xr:uid="{A8B76B5C-617E-4DB9-A1D7-4E09D1B58D7F}"/>
    <hyperlink ref="A17" r:id="rId16" xr:uid="{E5DCCD17-7290-42B8-9375-BB30B9A12971}"/>
    <hyperlink ref="A5" r:id="rId17" xr:uid="{1F6C3CDE-EE36-4128-9204-F5849E930974}"/>
    <hyperlink ref="A18" r:id="rId18" xr:uid="{D0A26B54-D5DC-4F54-A0A5-806BF1EABEC5}"/>
    <hyperlink ref="A43" r:id="rId19" xr:uid="{661C85D2-D190-4054-80CB-3F1C0E962F16}"/>
    <hyperlink ref="A19" r:id="rId20" xr:uid="{46C3A52E-B426-49B5-946C-746BFE49F695}"/>
    <hyperlink ref="A20" r:id="rId21" xr:uid="{8CEA6E71-69E1-467A-B9C1-0B7A0ECF6FCF}"/>
    <hyperlink ref="A45" r:id="rId22" xr:uid="{2D580946-9810-402A-8DC8-5E108E105C19}"/>
    <hyperlink ref="A21" r:id="rId23" xr:uid="{0966B07F-A942-4174-A00B-9CCE2EBECDF2}"/>
    <hyperlink ref="A68" r:id="rId24" xr:uid="{4F07440C-D17A-422F-A391-E230526BFD59}"/>
    <hyperlink ref="A7" r:id="rId25" xr:uid="{A8BA1828-4BFF-488B-8007-B9CF7C99243D}"/>
    <hyperlink ref="A22" r:id="rId26" xr:uid="{0B3C912B-5A67-460C-84DD-E855F8FD9093}"/>
    <hyperlink ref="A47" r:id="rId27" xr:uid="{8916B3B3-DCC0-4853-9DAD-07CC1A207C43}"/>
    <hyperlink ref="A8" r:id="rId28" xr:uid="{9095CBDF-E498-412E-97E5-DD86B08C1EE8}"/>
    <hyperlink ref="A9" r:id="rId29" xr:uid="{37F6788C-2C8F-4424-8296-3444ECF48016}"/>
    <hyperlink ref="A70" r:id="rId30" xr:uid="{90160679-D51D-43D0-92CF-7B75936BBD61}"/>
    <hyperlink ref="A48" r:id="rId31" xr:uid="{F17FF39C-D428-4D79-BB04-C78237DB9801}"/>
    <hyperlink ref="A10" r:id="rId32" xr:uid="{4EE24C44-A539-4585-9461-1632F7382730}"/>
    <hyperlink ref="A11" r:id="rId33" xr:uid="{0CBBACB5-848D-4C9E-B305-54E1FAB0E2F3}"/>
    <hyperlink ref="A12" r:id="rId34" xr:uid="{C6BE89D2-4421-4446-BED4-E44DBAECA372}"/>
    <hyperlink ref="A36" r:id="rId35" xr:uid="{C31626C7-63DF-4352-B1BA-E5C79A4C28E3}"/>
    <hyperlink ref="A76" r:id="rId36" xr:uid="{8CCF4650-AFFF-490C-90D7-9A069302DBBE}"/>
    <hyperlink ref="A77" r:id="rId37" xr:uid="{081AE94F-CDDC-4EB2-A7CE-619E606EE2FB}"/>
    <hyperlink ref="A78" r:id="rId38" xr:uid="{7B252345-4D64-4971-BA3D-0070137BB5E1}"/>
    <hyperlink ref="A79" r:id="rId39" xr:uid="{88877005-9726-4B74-8CA7-3579DCF9B943}"/>
    <hyperlink ref="A80" r:id="rId40" xr:uid="{0C555634-4827-4018-A9BC-D3AEF2FAAAF2}"/>
    <hyperlink ref="A81" r:id="rId41" xr:uid="{D4EA0C74-7210-48F0-988A-E47372B58F79}"/>
    <hyperlink ref="A82" r:id="rId42" xr:uid="{D30143D9-97C4-49B7-9339-2898C0B67DEB}"/>
    <hyperlink ref="A83" r:id="rId43" xr:uid="{47D2292E-E9B8-44BF-869D-98E9BA28F394}"/>
    <hyperlink ref="A84" r:id="rId44" xr:uid="{4E82039D-8DD4-482A-A175-406E57568374}"/>
    <hyperlink ref="A85" r:id="rId45" xr:uid="{2FCEC730-C0B0-4014-9F22-2E2495F7DEDC}"/>
    <hyperlink ref="A86" r:id="rId46" xr:uid="{646EE760-7A94-492B-AF6C-F61AEB6B5C34}"/>
    <hyperlink ref="A87" r:id="rId47" xr:uid="{4DAF319F-D890-42E8-BA5D-73457F0C0211}"/>
    <hyperlink ref="A88" r:id="rId48" xr:uid="{BC239558-14B9-4ECA-9669-F6E3E49F8AA4}"/>
    <hyperlink ref="A51" r:id="rId49" xr:uid="{1C0CCB37-A208-461C-A546-8E41A5A25000}"/>
    <hyperlink ref="A55" r:id="rId50" xr:uid="{E6650F6D-185A-4E88-B8C0-62FBF4DE2F4E}"/>
    <hyperlink ref="A56" r:id="rId51" xr:uid="{6784BE33-FD2B-43C0-9035-C60FDE2AE6FA}"/>
    <hyperlink ref="A57" r:id="rId52" xr:uid="{3638EE15-9C35-419A-8F5D-C451F6B1F157}"/>
    <hyperlink ref="A58" r:id="rId53" xr:uid="{1C769068-BB16-48BE-81A5-AA1809358659}"/>
    <hyperlink ref="A46" r:id="rId54" xr:uid="{B8E2F921-0A4D-496D-8CD6-CAE825354768}"/>
    <hyperlink ref="A60" r:id="rId55" xr:uid="{4CC7E453-442A-4994-9087-3274C824A077}"/>
    <hyperlink ref="A62" r:id="rId56" xr:uid="{5D4B519E-78CD-4BF1-B630-19503A6028EF}"/>
    <hyperlink ref="A49" r:id="rId57" xr:uid="{BE5BDE99-6CDF-4CFE-B5A9-F2F42714AB93}"/>
    <hyperlink ref="A50" r:id="rId58" xr:uid="{45AA7DA5-47BF-4111-8C1B-D50025DE8DAB}"/>
    <hyperlink ref="A52" r:id="rId59" xr:uid="{763420B0-DDB0-43FA-B720-F6FDC580C242}"/>
    <hyperlink ref="A53" r:id="rId60" xr:uid="{A74D73EE-26C0-434F-8866-AF08865168A7}"/>
    <hyperlink ref="A54" r:id="rId61" xr:uid="{5D675E28-5833-45D9-835D-892165BBFA2B}"/>
    <hyperlink ref="A59" r:id="rId62" xr:uid="{971B8D9A-4457-426B-976A-155901567C6E}"/>
    <hyperlink ref="A61" r:id="rId63" xr:uid="{9ECECF73-AEC6-4DED-95A3-AD4A07144048}"/>
    <hyperlink ref="A63" r:id="rId64" xr:uid="{1D82F5FD-8343-432B-B1B8-8CA1F60DCF82}"/>
    <hyperlink ref="A39" r:id="rId65" xr:uid="{931331F9-93DC-4386-BB68-CEE20C28B710}"/>
    <hyperlink ref="A23" r:id="rId66" xr:uid="{2C213A83-7FD9-4A84-9960-6867ED9F789E}"/>
    <hyperlink ref="A26" r:id="rId67" xr:uid="{79C70EBE-F431-4322-94BD-E6F52830DEE1}"/>
    <hyperlink ref="A6" r:id="rId68" xr:uid="{E9938697-9DA6-4C4F-B3CF-CA6BEADFC043}"/>
    <hyperlink ref="A89" r:id="rId69" xr:uid="{39D22635-8CF6-41AE-A552-91079875D1E6}"/>
    <hyperlink ref="A90" r:id="rId70" xr:uid="{D44B8F88-EAE8-4FFA-92DC-7E0706303FE8}"/>
    <hyperlink ref="A91" r:id="rId71" xr:uid="{773EBFFD-0F00-4E06-A70F-5460715BB91E}"/>
    <hyperlink ref="A92" r:id="rId72" xr:uid="{6C3E7EF4-971F-4B4E-B7FF-A4DDFC24BFF0}"/>
    <hyperlink ref="A93" r:id="rId73" xr:uid="{051CE432-07BF-419F-9A5D-AD253A500C18}"/>
    <hyperlink ref="A94" r:id="rId74" xr:uid="{5EC7CEC4-4A44-4DF3-801B-77E30BD99E87}"/>
    <hyperlink ref="A95" r:id="rId75" xr:uid="{123C613F-25AD-4DCD-B8DB-CE3159F07D4E}"/>
    <hyperlink ref="A96" r:id="rId76" xr:uid="{CA05662D-7D1C-4D82-89D0-6998FA5916A0}"/>
    <hyperlink ref="A97" r:id="rId77" xr:uid="{77B48A74-0B93-4239-81EA-7A4C3914BA21}"/>
    <hyperlink ref="A98" r:id="rId78" xr:uid="{97C4A779-0BBB-48BA-83DB-DD9D497E4E15}"/>
    <hyperlink ref="A99" r:id="rId79" xr:uid="{0C21EE15-5353-438C-81D8-D6FBDD610229}"/>
    <hyperlink ref="A100" r:id="rId80" xr:uid="{AA0900E1-979F-4808-8DAB-75B23499A335}"/>
    <hyperlink ref="A101" r:id="rId81" xr:uid="{86E1A4C2-D194-4993-A97C-0F01BD3CE606}"/>
    <hyperlink ref="A102" r:id="rId82" xr:uid="{3D1F4A66-5297-4B3B-82FE-3996288E8254}"/>
    <hyperlink ref="A24" r:id="rId83" xr:uid="{653A7205-6F7F-4967-B540-54B3090A77AA}"/>
    <hyperlink ref="A25" r:id="rId84" xr:uid="{39A6B0E3-415A-4CBE-93C7-BAE989D99ECE}"/>
    <hyperlink ref="A27" r:id="rId85" xr:uid="{9E202D34-EFB7-4247-B614-B1841C5889CA}"/>
    <hyperlink ref="A28" r:id="rId86" xr:uid="{64036BC6-34EB-4B44-BE2E-202936DE0342}"/>
    <hyperlink ref="A29" r:id="rId87" xr:uid="{8006AE9E-6A14-41FD-8142-26103B129C8B}"/>
    <hyperlink ref="A30" r:id="rId88" xr:uid="{3E4183C5-5469-4075-9957-450CA3D04DAA}"/>
    <hyperlink ref="A31" r:id="rId89" xr:uid="{D2E25E8E-F350-4374-A9DB-8015D0052535}"/>
    <hyperlink ref="A32" r:id="rId90" xr:uid="{D10C0512-ABB8-4221-BA39-43B5F8B8BC55}"/>
    <hyperlink ref="A33" r:id="rId91" xr:uid="{AAC0CD27-80AD-4EF5-8DD1-2182B1E7B955}"/>
    <hyperlink ref="A34" r:id="rId92" xr:uid="{5A6E958F-E60D-4DD0-8AA5-37E18AA8CFD4}"/>
    <hyperlink ref="A35" r:id="rId93" xr:uid="{0E4DFB38-7FBD-4E5A-BBDD-8D77FF8E098C}"/>
    <hyperlink ref="A37" r:id="rId94" xr:uid="{7D66EF0F-5EBD-4D58-A24C-08760B0072C2}"/>
    <hyperlink ref="O3" r:id="rId95" xr:uid="{91D38339-B650-408F-9818-9B7943A8DAE4}"/>
    <hyperlink ref="O4" r:id="rId96" xr:uid="{992ED2D7-7AA1-45CA-8274-66AE08ACAD04}"/>
    <hyperlink ref="O5" r:id="rId97" xr:uid="{B025CF1A-D6A4-42A5-B37B-83A9A2C1F8B5}"/>
    <hyperlink ref="A44" r:id="rId98" xr:uid="{CB47A336-7AEE-45EF-9834-8E04DECF9DA2}"/>
  </hyperlinks>
  <pageMargins left="0.7" right="0.7" top="0.75" bottom="0.75" header="0.3" footer="0.3"/>
  <pageSetup paperSize="9" orientation="portrait" r:id="rId99"/>
  <legacyDrawing r:id="rId1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Schutte, Rik</dc:creator>
  <cp:keywords/>
  <dc:description/>
  <cp:lastModifiedBy>Pullen, Jeroen</cp:lastModifiedBy>
  <cp:revision/>
  <dcterms:created xsi:type="dcterms:W3CDTF">2015-06-05T18:17:20Z</dcterms:created>
  <dcterms:modified xsi:type="dcterms:W3CDTF">2024-06-09T08:19:58Z</dcterms:modified>
  <cp:category/>
  <cp:contentStatus/>
</cp:coreProperties>
</file>