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ASHBOARD\"/>
    </mc:Choice>
  </mc:AlternateContent>
  <bookViews>
    <workbookView xWindow="0" yWindow="0" windowWidth="20490" windowHeight="7620"/>
  </bookViews>
  <sheets>
    <sheet name="DASHBOARD" sheetId="1" r:id="rId1"/>
    <sheet name="Sheet2" sheetId="5" state="hidden" r:id="rId2"/>
    <sheet name="PO DATA" sheetId="2" r:id="rId3"/>
    <sheet name="TRACK" sheetId="10" r:id="rId4"/>
    <sheet name="Sheet8" sheetId="11" r:id="rId5"/>
  </sheets>
  <definedNames>
    <definedName name="_xlnm._FilterDatabase" localSheetId="0" hidden="1">DASHBOARD!$H$9:$AC$9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0" l="1"/>
  <c r="W19" i="10"/>
  <c r="W20" i="10"/>
  <c r="W21" i="10"/>
  <c r="W22" i="10"/>
  <c r="W23" i="10"/>
  <c r="W24" i="10"/>
  <c r="W17" i="10" l="1"/>
  <c r="W16" i="10"/>
  <c r="W15" i="10"/>
  <c r="W14" i="10"/>
  <c r="W13" i="10"/>
  <c r="B23" i="2" l="1"/>
  <c r="A18" i="2" l="1"/>
  <c r="A17" i="2"/>
  <c r="A14" i="2" l="1"/>
</calcChain>
</file>

<file path=xl/sharedStrings.xml><?xml version="1.0" encoding="utf-8"?>
<sst xmlns="http://schemas.openxmlformats.org/spreadsheetml/2006/main" count="117" uniqueCount="72">
  <si>
    <t>PO NUMBER</t>
  </si>
  <si>
    <t>INSP YRD</t>
  </si>
  <si>
    <t>NEED YARD</t>
  </si>
  <si>
    <t>STAUS</t>
  </si>
  <si>
    <t>PO</t>
  </si>
  <si>
    <t>LOCATION DATA</t>
  </si>
  <si>
    <t>STATUS</t>
  </si>
  <si>
    <t>FAB-IN</t>
  </si>
  <si>
    <t>YES</t>
  </si>
  <si>
    <t>CUTTING</t>
  </si>
  <si>
    <t>NO</t>
  </si>
  <si>
    <t>Assemble (WJ)</t>
  </si>
  <si>
    <t>Hem cut</t>
  </si>
  <si>
    <t>Hem sewing</t>
  </si>
  <si>
    <t>Hand needle</t>
  </si>
  <si>
    <t xml:space="preserve">Washing </t>
  </si>
  <si>
    <t>Mesurement</t>
  </si>
  <si>
    <t>checking</t>
  </si>
  <si>
    <t>PACKING</t>
  </si>
  <si>
    <t>DATE</t>
  </si>
  <si>
    <t>TIME</t>
  </si>
  <si>
    <t>Overroll Process</t>
  </si>
  <si>
    <t>PENDING</t>
  </si>
  <si>
    <t>COMPLTED</t>
  </si>
  <si>
    <t>TOTAL</t>
  </si>
  <si>
    <t>Control Vaule</t>
  </si>
  <si>
    <t xml:space="preserve">PO </t>
  </si>
  <si>
    <t>STYLE</t>
  </si>
  <si>
    <t>COLOR</t>
  </si>
  <si>
    <t>Recived date</t>
  </si>
  <si>
    <t>Delivery Date</t>
  </si>
  <si>
    <t>TOTAL QTY</t>
  </si>
  <si>
    <t>CUT CI</t>
  </si>
  <si>
    <t>CUT STATUS</t>
  </si>
  <si>
    <t>Design Tracing</t>
  </si>
  <si>
    <t>TOP Musling</t>
  </si>
  <si>
    <t>Gown Musling</t>
  </si>
  <si>
    <t>Assemble</t>
  </si>
  <si>
    <t>HEM CUT</t>
  </si>
  <si>
    <t>HEM Sewing</t>
  </si>
  <si>
    <t>Wash</t>
  </si>
  <si>
    <t>Dummy fit</t>
  </si>
  <si>
    <t>Apperance check</t>
  </si>
  <si>
    <t>Packing</t>
  </si>
  <si>
    <t>Count check</t>
  </si>
  <si>
    <t>Finishing Rate</t>
  </si>
  <si>
    <t>CURRENT LOCATION</t>
  </si>
  <si>
    <t>COMMENT</t>
  </si>
  <si>
    <t>GO</t>
  </si>
  <si>
    <t>(All)</t>
  </si>
  <si>
    <t>Row Labels</t>
  </si>
  <si>
    <t>Sum of TOTAL QTY</t>
  </si>
  <si>
    <t>Sum of CUT CI</t>
  </si>
  <si>
    <t>Sum of CUT STATUS</t>
  </si>
  <si>
    <t>Sum of CUTTING</t>
  </si>
  <si>
    <t>Sum of Design Tracing</t>
  </si>
  <si>
    <t>Sum of TOP Musling</t>
  </si>
  <si>
    <t>Sum of Gown Musling</t>
  </si>
  <si>
    <t>Sum of Assemble</t>
  </si>
  <si>
    <t>Sum of HEM CUT</t>
  </si>
  <si>
    <t>Sum of HEM Sewing</t>
  </si>
  <si>
    <t>Sum of Hand needle</t>
  </si>
  <si>
    <t>Sum of Wash</t>
  </si>
  <si>
    <t>Sum of Mesurement</t>
  </si>
  <si>
    <t>Sum of Dummy fit</t>
  </si>
  <si>
    <t>Sum of Apperance check</t>
  </si>
  <si>
    <t>Sum of Count check</t>
  </si>
  <si>
    <t>(blank)</t>
  </si>
  <si>
    <t>#DIV/0!</t>
  </si>
  <si>
    <t>Grand Total</t>
  </si>
  <si>
    <t>PLAN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</si>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</sst>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: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0" tint="-4.9989318521683403E-2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10" fontId="0" fillId="4" borderId="0" xfId="0" applyNumberFormat="1" applyFill="1"/>
    <xf numFmtId="18" fontId="0" fillId="0" borderId="0" xfId="0" applyNumberFormat="1"/>
    <xf numFmtId="164" fontId="0" fillId="0" borderId="0" xfId="0" applyNumberFormat="1"/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wrapText="1"/>
    </xf>
    <xf numFmtId="10" fontId="4" fillId="2" borderId="1" xfId="0" applyNumberFormat="1" applyFont="1" applyFill="1" applyBorder="1" applyAlignment="1">
      <alignment wrapText="1"/>
    </xf>
    <xf numFmtId="1" fontId="3" fillId="3" borderId="0" xfId="0" applyNumberFormat="1" applyFont="1" applyFill="1"/>
    <xf numFmtId="0" fontId="0" fillId="3" borderId="2" xfId="0" applyFill="1" applyBorder="1"/>
    <xf numFmtId="1" fontId="0" fillId="3" borderId="2" xfId="0" applyNumberFormat="1" applyFill="1" applyBorder="1"/>
    <xf numFmtId="1" fontId="6" fillId="4" borderId="4" xfId="0" applyNumberFormat="1" applyFont="1" applyFill="1" applyBorder="1"/>
    <xf numFmtId="0" fontId="7" fillId="4" borderId="6" xfId="0" applyFont="1" applyFill="1" applyBorder="1"/>
    <xf numFmtId="165" fontId="6" fillId="4" borderId="4" xfId="0" applyNumberFormat="1" applyFont="1" applyFill="1" applyBorder="1"/>
    <xf numFmtId="1" fontId="0" fillId="3" borderId="0" xfId="0" applyNumberFormat="1" applyFill="1"/>
    <xf numFmtId="0" fontId="0" fillId="5" borderId="0" xfId="0" applyFill="1"/>
    <xf numFmtId="0" fontId="2" fillId="6" borderId="0" xfId="0" applyFont="1" applyFill="1"/>
    <xf numFmtId="0" fontId="1" fillId="6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" fontId="3" fillId="3" borderId="0" xfId="0" applyNumberFormat="1" applyFont="1" applyFill="1" applyBorder="1"/>
    <xf numFmtId="1" fontId="9" fillId="9" borderId="4" xfId="0" applyNumberFormat="1" applyFont="1" applyFill="1" applyBorder="1" applyAlignment="1">
      <alignment horizontal="center"/>
    </xf>
    <xf numFmtId="1" fontId="10" fillId="9" borderId="4" xfId="0" applyNumberFormat="1" applyFont="1" applyFill="1" applyBorder="1" applyAlignment="1">
      <alignment horizontal="center"/>
    </xf>
    <xf numFmtId="0" fontId="11" fillId="4" borderId="3" xfId="0" applyFont="1" applyFill="1" applyBorder="1"/>
    <xf numFmtId="1" fontId="11" fillId="4" borderId="5" xfId="0" applyNumberFormat="1" applyFont="1" applyFill="1" applyBorder="1"/>
    <xf numFmtId="0" fontId="11" fillId="4" borderId="5" xfId="0" applyFont="1" applyFill="1" applyBorder="1"/>
    <xf numFmtId="0" fontId="11" fillId="4" borderId="7" xfId="0" applyFont="1" applyFill="1" applyBorder="1"/>
    <xf numFmtId="0" fontId="11" fillId="4" borderId="9" xfId="0" applyFont="1" applyFill="1" applyBorder="1"/>
    <xf numFmtId="1" fontId="11" fillId="4" borderId="4" xfId="0" applyNumberFormat="1" applyFont="1" applyFill="1" applyBorder="1"/>
    <xf numFmtId="0" fontId="11" fillId="4" borderId="4" xfId="0" applyFont="1" applyFill="1" applyBorder="1"/>
    <xf numFmtId="1" fontId="11" fillId="4" borderId="8" xfId="0" applyNumberFormat="1" applyFont="1" applyFill="1" applyBorder="1"/>
    <xf numFmtId="0" fontId="11" fillId="4" borderId="8" xfId="0" applyFont="1" applyFill="1" applyBorder="1"/>
    <xf numFmtId="1" fontId="11" fillId="4" borderId="9" xfId="0" applyNumberFormat="1" applyFont="1" applyFill="1" applyBorder="1"/>
    <xf numFmtId="10" fontId="0" fillId="3" borderId="0" xfId="0" applyNumberFormat="1" applyFill="1"/>
    <xf numFmtId="165" fontId="6" fillId="7" borderId="4" xfId="0" applyNumberFormat="1" applyFont="1" applyFill="1" applyBorder="1"/>
    <xf numFmtId="165" fontId="6" fillId="8" borderId="4" xfId="0" applyNumberFormat="1" applyFont="1" applyFill="1" applyBorder="1"/>
    <xf numFmtId="1" fontId="12" fillId="9" borderId="4" xfId="0" applyNumberFormat="1" applyFont="1" applyFill="1" applyBorder="1" applyAlignment="1">
      <alignment horizontal="center"/>
    </xf>
    <xf numFmtId="1" fontId="8" fillId="9" borderId="4" xfId="0" applyNumberFormat="1" applyFont="1" applyFill="1" applyBorder="1" applyAlignment="1">
      <alignment horizontal="center"/>
    </xf>
    <xf numFmtId="1" fontId="9" fillId="4" borderId="10" xfId="0" applyNumberFormat="1" applyFont="1" applyFill="1" applyBorder="1" applyAlignment="1">
      <alignment horizontal="center" vertical="center"/>
    </xf>
    <xf numFmtId="1" fontId="9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PivotTable Style 1" table="0" count="0"/>
  </tableStyles>
  <colors>
    <mruColors>
      <color rgb="FF1DE134"/>
      <color rgb="FF16AE28"/>
      <color rgb="FF19C5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30-478B-9466-3CA9DE9C4796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30-478B-9466-3CA9DE9C4796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30-478B-9466-3CA9DE9C47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 DATA'!$A$21:$A$23</c:f>
              <c:strCache>
                <c:ptCount val="3"/>
                <c:pt idx="0">
                  <c:v>PENDING</c:v>
                </c:pt>
                <c:pt idx="1">
                  <c:v>COMPLTED</c:v>
                </c:pt>
                <c:pt idx="2">
                  <c:v>TOTAL</c:v>
                </c:pt>
              </c:strCache>
            </c:strRef>
          </c:cat>
          <c:val>
            <c:numRef>
              <c:f>'PO DATA'!$B$21:$B$23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8-48A3-8237-B15D739132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1021</xdr:rowOff>
    </xdr:from>
    <xdr:to>
      <xdr:col>30</xdr:col>
      <xdr:colOff>0</xdr:colOff>
      <xdr:row>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1021"/>
          <a:ext cx="22463125" cy="633979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</xdr:col>
      <xdr:colOff>27214</xdr:colOff>
      <xdr:row>43</xdr:row>
      <xdr:rowOff>136070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702468"/>
          <a:ext cx="108857" cy="8441531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39</xdr:row>
      <xdr:rowOff>40821</xdr:rowOff>
    </xdr:from>
    <xdr:to>
      <xdr:col>30</xdr:col>
      <xdr:colOff>0</xdr:colOff>
      <xdr:row>39</xdr:row>
      <xdr:rowOff>190499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rot="5400000" flipH="1">
          <a:off x="9769929" y="-870858"/>
          <a:ext cx="149678" cy="1968953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14654</xdr:colOff>
      <xdr:row>3</xdr:row>
      <xdr:rowOff>187182</xdr:rowOff>
    </xdr:from>
    <xdr:ext cx="4953000" cy="526363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654" y="810637"/>
          <a:ext cx="4953000" cy="52636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FABRIC</a:t>
          </a:r>
          <a:r>
            <a:rPr lang="en-US" sz="2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DAILY UPDATE</a:t>
          </a:r>
          <a:endParaRPr lang="en-US" sz="2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  <xdr:twoCellAnchor>
    <xdr:from>
      <xdr:col>29</xdr:col>
      <xdr:colOff>2580409</xdr:colOff>
      <xdr:row>3</xdr:row>
      <xdr:rowOff>40042</xdr:rowOff>
    </xdr:from>
    <xdr:to>
      <xdr:col>30</xdr:col>
      <xdr:colOff>0</xdr:colOff>
      <xdr:row>39</xdr:row>
      <xdr:rowOff>155862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rot="10800000" flipH="1">
          <a:off x="23483454" y="663497"/>
          <a:ext cx="155864" cy="1383182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</xdr:colOff>
      <xdr:row>2</xdr:row>
      <xdr:rowOff>189195</xdr:rowOff>
    </xdr:from>
    <xdr:to>
      <xdr:col>30</xdr:col>
      <xdr:colOff>0</xdr:colOff>
      <xdr:row>4</xdr:row>
      <xdr:rowOff>17318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22150"/>
          <a:ext cx="23639317" cy="2091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41842</xdr:rowOff>
    </xdr:from>
    <xdr:to>
      <xdr:col>29</xdr:col>
      <xdr:colOff>1611304</xdr:colOff>
      <xdr:row>40</xdr:row>
      <xdr:rowOff>23384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13467"/>
          <a:ext cx="22463125" cy="235542"/>
        </a:xfrm>
        <a:prstGeom prst="rect">
          <a:avLst/>
        </a:prstGeom>
      </xdr:spPr>
    </xdr:pic>
    <xdr:clientData/>
  </xdr:twoCellAnchor>
  <xdr:oneCellAnchor>
    <xdr:from>
      <xdr:col>12</xdr:col>
      <xdr:colOff>113392</xdr:colOff>
      <xdr:row>4</xdr:row>
      <xdr:rowOff>70257</xdr:rowOff>
    </xdr:from>
    <xdr:ext cx="7293429" cy="39011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702017" y="895757"/>
          <a:ext cx="7293429" cy="3901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PO DATE TRACK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19</xdr:row>
      <xdr:rowOff>123825</xdr:rowOff>
    </xdr:from>
    <xdr:to>
      <xdr:col>10</xdr:col>
      <xdr:colOff>219075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70.474211574074" createdVersion="6" refreshedVersion="6" minRefreshableVersion="3" recordCount="12">
  <cacheSource type="worksheet">
    <worksheetSource ref="A12:Y24" sheet="TRACK"/>
  </cacheSource>
  <cacheFields count="25">
    <cacheField name="PO " numFmtId="1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STYLE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COLOR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Recived date" numFmtId="0">
      <sharedItems containsNonDate="0" containsString="0" containsBlank="1" count="1">
        <m/>
      </sharedItems>
    </cacheField>
    <cacheField name="Delivery Date" numFmtId="0">
      <sharedItems containsNonDate="0" containsString="0" containsBlank="1" count="1">
        <m/>
      </sharedItems>
    </cacheField>
    <cacheField name="TOTAL QTY" numFmtId="1">
      <sharedItems containsSemiMixedTypes="0" containsString="0" containsNumber="1" containsInteger="1" minValue="0" maxValue="11"/>
    </cacheField>
    <cacheField name="CUT CI" numFmtId="1">
      <sharedItems containsSemiMixedTypes="0" containsString="0" containsNumber="1" containsInteger="1" minValue="0" maxValue="11"/>
    </cacheField>
    <cacheField name="CUT STATUS" numFmtId="1">
      <sharedItems containsSemiMixedTypes="0" containsString="0" containsNumber="1" containsInteger="1" minValue="0" maxValue="11"/>
    </cacheField>
    <cacheField name="CUTTING" numFmtId="1">
      <sharedItems containsSemiMixedTypes="0" containsString="0" containsNumber="1" containsInteger="1" minValue="0" maxValue="11"/>
    </cacheField>
    <cacheField name="Design Tracing" numFmtId="1">
      <sharedItems containsSemiMixedTypes="0" containsString="0" containsNumber="1" containsInteger="1" minValue="0" maxValue="11"/>
    </cacheField>
    <cacheField name="TOP Musling" numFmtId="1">
      <sharedItems containsSemiMixedTypes="0" containsString="0" containsNumber="1" containsInteger="1" minValue="0" maxValue="11"/>
    </cacheField>
    <cacheField name="Gown Musling" numFmtId="1">
      <sharedItems containsSemiMixedTypes="0" containsString="0" containsNumber="1" containsInteger="1" minValue="0" maxValue="11"/>
    </cacheField>
    <cacheField name="Assemble" numFmtId="1">
      <sharedItems containsSemiMixedTypes="0" containsString="0" containsNumber="1" containsInteger="1" minValue="0" maxValue="11"/>
    </cacheField>
    <cacheField name="HEM CUT" numFmtId="1">
      <sharedItems containsSemiMixedTypes="0" containsString="0" containsNumber="1" containsInteger="1" minValue="0" maxValue="11"/>
    </cacheField>
    <cacheField name="HEM Sewing" numFmtId="1">
      <sharedItems containsSemiMixedTypes="0" containsString="0" containsNumber="1" containsInteger="1" minValue="0" maxValue="11"/>
    </cacheField>
    <cacheField name="Hand needle" numFmtId="1">
      <sharedItems containsSemiMixedTypes="0" containsString="0" containsNumber="1" containsInteger="1" minValue="0" maxValue="11"/>
    </cacheField>
    <cacheField name="Wash" numFmtId="1">
      <sharedItems containsSemiMixedTypes="0" containsString="0" containsNumber="1" containsInteger="1" minValue="0" maxValue="11"/>
    </cacheField>
    <cacheField name="Mesurement" numFmtId="1">
      <sharedItems containsSemiMixedTypes="0" containsString="0" containsNumber="1" containsInteger="1" minValue="0" maxValue="11"/>
    </cacheField>
    <cacheField name="Dummy fit" numFmtId="1">
      <sharedItems containsSemiMixedTypes="0" containsString="0" containsNumber="1" containsInteger="1" minValue="0" maxValue="11"/>
    </cacheField>
    <cacheField name="Apperance check" numFmtId="1">
      <sharedItems containsSemiMixedTypes="0" containsString="0" containsNumber="1" containsInteger="1" minValue="0" maxValue="11"/>
    </cacheField>
    <cacheField name="Packing" numFmtId="1">
      <sharedItems containsSemiMixedTypes="0" containsString="0" containsNumber="1" containsInteger="1" minValue="0" maxValue="11"/>
    </cacheField>
    <cacheField name="Count check" numFmtId="1">
      <sharedItems containsSemiMixedTypes="0" containsString="0" containsNumber="1" containsInteger="1" minValue="0" maxValue="11"/>
    </cacheField>
    <cacheField name="Finishing Rate" numFmtId="10">
      <sharedItems containsMixedTypes="1" containsNumber="1" containsInteger="1" minValue="1" maxValue="1" count="2">
        <e v="#DIV/0!"/>
        <n v="1"/>
      </sharedItems>
    </cacheField>
    <cacheField name="CURRENT LOCATION" numFmtId="0">
      <sharedItems containsNonDate="0" containsString="0" containsBlank="1" count="1">
        <m/>
      </sharedItems>
    </cacheField>
    <cacheField name="COMMENT" numFmtId="0">
      <sharedItems containsBlank="1" count="3">
        <s v="GO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</r>
  <r>
    <x v="1"/>
    <x v="1"/>
    <x v="1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x v="1"/>
    <x v="0"/>
    <x v="1"/>
  </r>
  <r>
    <x v="2"/>
    <x v="2"/>
    <x v="2"/>
    <x v="0"/>
    <x v="0"/>
    <n v="2"/>
    <n v="2"/>
    <n v="2"/>
    <n v="2"/>
    <n v="2"/>
    <n v="2"/>
    <n v="2"/>
    <n v="2"/>
    <n v="2"/>
    <n v="2"/>
    <n v="2"/>
    <n v="2"/>
    <n v="2"/>
    <n v="2"/>
    <n v="2"/>
    <n v="2"/>
    <n v="2"/>
    <x v="1"/>
    <x v="0"/>
    <x v="1"/>
  </r>
  <r>
    <x v="3"/>
    <x v="3"/>
    <x v="3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x v="1"/>
    <x v="0"/>
    <x v="2"/>
  </r>
  <r>
    <x v="4"/>
    <x v="4"/>
    <x v="4"/>
    <x v="0"/>
    <x v="0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x v="2"/>
  </r>
  <r>
    <x v="5"/>
    <x v="5"/>
    <x v="5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2"/>
  </r>
  <r>
    <x v="6"/>
    <x v="6"/>
    <x v="6"/>
    <x v="0"/>
    <x v="0"/>
    <n v="6"/>
    <n v="6"/>
    <n v="6"/>
    <n v="6"/>
    <n v="6"/>
    <n v="6"/>
    <n v="6"/>
    <n v="6"/>
    <n v="6"/>
    <n v="6"/>
    <n v="6"/>
    <n v="6"/>
    <n v="6"/>
    <n v="6"/>
    <n v="6"/>
    <n v="6"/>
    <n v="6"/>
    <x v="1"/>
    <x v="0"/>
    <x v="2"/>
  </r>
  <r>
    <x v="7"/>
    <x v="7"/>
    <x v="7"/>
    <x v="0"/>
    <x v="0"/>
    <n v="7"/>
    <n v="7"/>
    <n v="7"/>
    <n v="7"/>
    <n v="7"/>
    <n v="7"/>
    <n v="7"/>
    <n v="7"/>
    <n v="7"/>
    <n v="7"/>
    <n v="7"/>
    <n v="7"/>
    <n v="7"/>
    <n v="7"/>
    <n v="7"/>
    <n v="7"/>
    <n v="7"/>
    <x v="1"/>
    <x v="0"/>
    <x v="2"/>
  </r>
  <r>
    <x v="8"/>
    <x v="8"/>
    <x v="8"/>
    <x v="0"/>
    <x v="0"/>
    <n v="8"/>
    <n v="8"/>
    <n v="8"/>
    <n v="8"/>
    <n v="8"/>
    <n v="8"/>
    <n v="8"/>
    <n v="8"/>
    <n v="8"/>
    <n v="8"/>
    <n v="8"/>
    <n v="8"/>
    <n v="8"/>
    <n v="8"/>
    <n v="8"/>
    <n v="8"/>
    <n v="8"/>
    <x v="1"/>
    <x v="0"/>
    <x v="2"/>
  </r>
  <r>
    <x v="9"/>
    <x v="9"/>
    <x v="9"/>
    <x v="0"/>
    <x v="0"/>
    <n v="9"/>
    <n v="9"/>
    <n v="9"/>
    <n v="9"/>
    <n v="9"/>
    <n v="9"/>
    <n v="9"/>
    <n v="9"/>
    <n v="9"/>
    <n v="9"/>
    <n v="9"/>
    <n v="9"/>
    <n v="9"/>
    <n v="9"/>
    <n v="9"/>
    <n v="9"/>
    <n v="9"/>
    <x v="1"/>
    <x v="0"/>
    <x v="2"/>
  </r>
  <r>
    <x v="10"/>
    <x v="10"/>
    <x v="10"/>
    <x v="0"/>
    <x v="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x v="1"/>
    <x v="0"/>
    <x v="2"/>
  </r>
  <r>
    <x v="11"/>
    <x v="11"/>
    <x v="11"/>
    <x v="0"/>
    <x v="0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x v="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8:AB18" firstHeaderRow="0" firstDataRow="1" firstDataCol="1" rowPageCount="3" colPageCount="1"/>
  <pivotFields count="25">
    <pivotField axis="axisPage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numFmtId="1" showAll="0"/>
    <pivotField dataField="1" numFmtId="1" showAll="0"/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3"/>
    <field x="4"/>
    <field x="22"/>
    <field x="23"/>
    <field x="24"/>
  </rowFields>
  <rowItems count="10">
    <i>
      <x/>
    </i>
    <i r="1">
      <x/>
    </i>
    <i r="2">
      <x/>
    </i>
    <i r="3">
      <x/>
    </i>
    <i r="4">
      <x v="1"/>
    </i>
    <i r="4">
      <x v="2"/>
    </i>
    <i r="2">
      <x v="1"/>
    </i>
    <i r="3">
      <x/>
    </i>
    <i r="4">
      <x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2" hier="-1"/>
    <pageField fld="1" hier="-1"/>
    <pageField fld="0" hier="-1"/>
  </pageFields>
  <dataFields count="16">
    <dataField name="Sum of TOTAL QTY" fld="5" baseField="0" baseItem="0"/>
    <dataField name="Sum of CUT CI" fld="6" baseField="0" baseItem="0"/>
    <dataField name="Sum of CUT STATUS" fld="7" baseField="0" baseItem="0"/>
    <dataField name="Sum of CUTTING" fld="8" baseField="0" baseItem="0"/>
    <dataField name="Sum of Design Tracing" fld="9" baseField="0" baseItem="0"/>
    <dataField name="Sum of TOP Musling" fld="10" baseField="0" baseItem="0"/>
    <dataField name="Sum of Gown Musling" fld="11" baseField="0" baseItem="0"/>
    <dataField name="Sum of Assemble" fld="12" baseField="0" baseItem="0"/>
    <dataField name="Sum of HEM CUT" fld="13" baseField="0" baseItem="0"/>
    <dataField name="Sum of HEM Sewing" fld="14" baseField="0" baseItem="0"/>
    <dataField name="Sum of Hand needle" fld="15" baseField="0" baseItem="0"/>
    <dataField name="Sum of Wash" fld="16" baseField="0" baseItem="0"/>
    <dataField name="Sum of Mesurement" fld="17" baseField="0" baseItem="0"/>
    <dataField name="Sum of Dummy fit" fld="18" baseField="0" baseItem="0"/>
    <dataField name="Sum of Apperance check" fld="19" baseField="0" baseItem="0"/>
    <dataField name="Sum of Count check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13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3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7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12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2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6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11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5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4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9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Relationship Id="rId14" Type="http://schemas.openxmlformats.org/officeDocument/2006/relationships/hyperlink" Target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1"/>
  <sheetViews>
    <sheetView showGridLines="0" showRowColHeaders="0" tabSelected="1" topLeftCell="C1" zoomScale="55" zoomScaleNormal="60" workbookViewId="0">
      <selection activeCell="AD17" sqref="AD17"/>
    </sheetView>
  </sheetViews>
  <sheetFormatPr defaultColWidth="0" defaultRowHeight="15" x14ac:dyDescent="0.25"/>
  <cols>
    <col min="1" max="1" width="1.140625" customWidth="1"/>
    <col min="2" max="2" width="23.28515625" customWidth="1"/>
    <col min="3" max="3" width="17.7109375" customWidth="1"/>
    <col min="4" max="4" width="20.140625" style="1" customWidth="1"/>
    <col min="5" max="5" width="13" style="1" customWidth="1"/>
    <col min="6" max="6" width="10.5703125" style="1" customWidth="1"/>
    <col min="7" max="7" width="19" style="1" customWidth="1"/>
    <col min="8" max="8" width="18.28515625" style="1" customWidth="1"/>
    <col min="9" max="9" width="9.140625" style="1" customWidth="1"/>
    <col min="10" max="10" width="8.7109375" style="1" customWidth="1"/>
    <col min="11" max="11" width="10.28515625" style="1" customWidth="1"/>
    <col min="12" max="12" width="7.42578125" style="1" customWidth="1"/>
    <col min="13" max="13" width="8.28515625" style="1" customWidth="1"/>
    <col min="14" max="14" width="8.140625" style="1" customWidth="1"/>
    <col min="15" max="15" width="8.7109375" style="2" customWidth="1"/>
    <col min="16" max="16" width="9" customWidth="1"/>
    <col min="17" max="17" width="9.140625" customWidth="1"/>
    <col min="18" max="18" width="8.85546875" customWidth="1"/>
    <col min="19" max="26" width="9.140625" customWidth="1"/>
    <col min="27" max="27" width="8.85546875" customWidth="1"/>
    <col min="28" max="28" width="10.5703125" customWidth="1"/>
    <col min="29" max="29" width="10.140625" customWidth="1"/>
    <col min="30" max="30" width="41.140625" customWidth="1"/>
    <col min="31" max="31" width="9.140625" hidden="1" customWidth="1"/>
    <col min="32" max="32" width="0" hidden="1" customWidth="1"/>
    <col min="16384" max="16384" width="6.7109375" hidden="1" customWidth="1"/>
  </cols>
  <sheetData>
    <row r="1" spans="1:30" ht="19.5" customHeight="1" x14ac:dyDescent="0.25">
      <c r="A1" s="6"/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6"/>
      <c r="Q1" s="6"/>
      <c r="R1" s="6"/>
    </row>
    <row r="2" spans="1:30" x14ac:dyDescent="0.25">
      <c r="A2" s="6"/>
      <c r="B2" s="6"/>
      <c r="R2" s="6"/>
    </row>
    <row r="3" spans="1:30" x14ac:dyDescent="0.25">
      <c r="A3" s="6"/>
      <c r="B3" s="6"/>
    </row>
    <row r="4" spans="1:30" x14ac:dyDescent="0.25">
      <c r="A4" s="5"/>
      <c r="B4" s="17"/>
      <c r="C4" s="17"/>
      <c r="D4" s="17"/>
      <c r="E4" s="17"/>
      <c r="F4" s="17"/>
      <c r="G4" s="17"/>
      <c r="H4" s="34"/>
      <c r="I4" s="34"/>
      <c r="J4" s="34"/>
      <c r="K4" s="34"/>
      <c r="L4" s="34"/>
      <c r="M4" s="34"/>
      <c r="N4" s="34"/>
      <c r="O4" s="4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5"/>
      <c r="B5" s="17"/>
      <c r="C5" s="17"/>
      <c r="D5" s="17"/>
      <c r="E5" s="17"/>
      <c r="F5" s="17"/>
      <c r="G5" s="17"/>
      <c r="H5" s="34"/>
      <c r="I5" s="34"/>
      <c r="J5" s="34"/>
      <c r="K5" s="34"/>
      <c r="L5" s="34"/>
      <c r="M5" s="34"/>
      <c r="N5" s="34"/>
      <c r="O5" s="47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5"/>
      <c r="B6" s="17"/>
      <c r="C6" s="17"/>
      <c r="D6" s="17"/>
      <c r="E6" s="17"/>
      <c r="F6" s="17"/>
      <c r="G6" s="17"/>
      <c r="H6" s="34"/>
      <c r="I6" s="34"/>
      <c r="J6" s="34"/>
      <c r="K6" s="34"/>
      <c r="L6" s="34"/>
      <c r="M6" s="34"/>
      <c r="N6" s="34"/>
      <c r="O6" s="47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5"/>
      <c r="B7" s="17"/>
      <c r="C7" s="17"/>
      <c r="D7" s="17"/>
      <c r="E7" s="17"/>
      <c r="F7" s="17"/>
      <c r="G7" s="17"/>
      <c r="H7" s="34"/>
      <c r="I7" s="34"/>
      <c r="J7" s="34"/>
      <c r="K7" s="34"/>
      <c r="L7" s="34"/>
      <c r="M7" s="34"/>
      <c r="N7" s="34"/>
      <c r="O7" s="47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thickBot="1" x14ac:dyDescent="0.3">
      <c r="A8" s="5"/>
      <c r="B8" s="18"/>
      <c r="C8" s="18"/>
      <c r="D8" s="19"/>
      <c r="E8" s="19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ht="33" thickTop="1" thickBot="1" x14ac:dyDescent="0.55000000000000004">
      <c r="B9" s="50" t="s">
        <v>0</v>
      </c>
      <c r="C9" s="50" t="s">
        <v>1</v>
      </c>
      <c r="D9" s="50" t="s">
        <v>2</v>
      </c>
      <c r="E9" s="50" t="s">
        <v>3</v>
      </c>
      <c r="F9" s="23"/>
      <c r="G9" s="23"/>
      <c r="H9" s="51" t="s">
        <v>4</v>
      </c>
      <c r="I9" s="36">
        <v>1</v>
      </c>
      <c r="J9" s="36">
        <v>2</v>
      </c>
      <c r="K9" s="36">
        <v>3</v>
      </c>
      <c r="L9" s="36">
        <v>4</v>
      </c>
      <c r="M9" s="36">
        <v>5</v>
      </c>
      <c r="N9" s="36">
        <v>6</v>
      </c>
      <c r="O9" s="36">
        <v>7</v>
      </c>
      <c r="P9" s="36">
        <v>8</v>
      </c>
      <c r="Q9" s="36">
        <v>9</v>
      </c>
      <c r="R9" s="36">
        <v>10</v>
      </c>
      <c r="S9" s="36">
        <v>11</v>
      </c>
      <c r="T9" s="36">
        <v>12</v>
      </c>
      <c r="U9" s="36">
        <v>13</v>
      </c>
      <c r="V9" s="36">
        <v>14</v>
      </c>
      <c r="W9" s="36">
        <v>15</v>
      </c>
      <c r="X9" s="36">
        <v>16</v>
      </c>
      <c r="Y9" s="36">
        <v>17</v>
      </c>
      <c r="Z9" s="36">
        <v>18</v>
      </c>
      <c r="AA9" s="36">
        <v>19</v>
      </c>
      <c r="AB9" s="36">
        <v>20</v>
      </c>
      <c r="AC9" s="35">
        <v>21</v>
      </c>
      <c r="AD9" s="6"/>
    </row>
    <row r="10" spans="1:30" ht="27.75" thickTop="1" thickBot="1" x14ac:dyDescent="0.45">
      <c r="B10" s="37">
        <v>2</v>
      </c>
      <c r="C10" s="38">
        <v>52</v>
      </c>
      <c r="D10" s="39">
        <v>50</v>
      </c>
      <c r="E10" s="40"/>
      <c r="F10" s="23"/>
      <c r="G10" s="51" t="s">
        <v>70</v>
      </c>
      <c r="H10" s="52">
        <v>25360</v>
      </c>
      <c r="I10" s="48"/>
      <c r="J10" s="48"/>
      <c r="K10" s="48"/>
      <c r="L10" s="48"/>
      <c r="M10" s="48"/>
      <c r="N10" s="48"/>
      <c r="O10" s="48"/>
      <c r="P10" s="48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6"/>
    </row>
    <row r="11" spans="1:30" ht="27.75" thickTop="1" thickBot="1" x14ac:dyDescent="0.45">
      <c r="B11" s="41">
        <v>4</v>
      </c>
      <c r="C11" s="42">
        <v>65</v>
      </c>
      <c r="D11" s="43">
        <v>68</v>
      </c>
      <c r="E11" s="40"/>
      <c r="F11" s="23"/>
      <c r="G11" s="51" t="s">
        <v>71</v>
      </c>
      <c r="H11" s="53"/>
      <c r="I11" s="49"/>
      <c r="J11" s="49"/>
      <c r="K11" s="49"/>
      <c r="L11" s="49"/>
      <c r="M11" s="49"/>
      <c r="N11" s="49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6"/>
    </row>
    <row r="12" spans="1:30" ht="33" customHeight="1" thickTop="1" thickBot="1" x14ac:dyDescent="0.45">
      <c r="B12" s="41">
        <v>44</v>
      </c>
      <c r="C12" s="42">
        <v>23</v>
      </c>
      <c r="D12" s="43">
        <v>24</v>
      </c>
      <c r="E12" s="40"/>
      <c r="F12" s="23"/>
      <c r="G12" s="51" t="s">
        <v>70</v>
      </c>
      <c r="H12" s="52">
        <v>1236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6"/>
    </row>
    <row r="13" spans="1:30" ht="33" customHeight="1" thickTop="1" thickBot="1" x14ac:dyDescent="0.45">
      <c r="B13" s="41">
        <v>5</v>
      </c>
      <c r="C13" s="42">
        <v>40</v>
      </c>
      <c r="D13" s="43">
        <v>8</v>
      </c>
      <c r="E13" s="40"/>
      <c r="F13" s="23"/>
      <c r="G13" s="51" t="s">
        <v>71</v>
      </c>
      <c r="H13" s="53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6"/>
    </row>
    <row r="14" spans="1:30" ht="33" customHeight="1" thickTop="1" thickBot="1" x14ac:dyDescent="0.45">
      <c r="B14" s="40">
        <v>8</v>
      </c>
      <c r="C14" s="44">
        <v>20</v>
      </c>
      <c r="D14" s="45">
        <v>21</v>
      </c>
      <c r="E14" s="40"/>
      <c r="F14" s="23"/>
      <c r="G14" s="51" t="s">
        <v>70</v>
      </c>
      <c r="H14" s="52">
        <v>1258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6"/>
    </row>
    <row r="15" spans="1:30" ht="33" customHeight="1" thickTop="1" thickBot="1" x14ac:dyDescent="0.45">
      <c r="B15" s="37">
        <v>2345</v>
      </c>
      <c r="C15" s="38">
        <v>32</v>
      </c>
      <c r="D15" s="39">
        <v>30</v>
      </c>
      <c r="E15" s="40"/>
      <c r="F15" s="23"/>
      <c r="G15" s="51" t="s">
        <v>71</v>
      </c>
      <c r="H15" s="53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6"/>
    </row>
    <row r="16" spans="1:30" ht="33" customHeight="1" thickTop="1" thickBot="1" x14ac:dyDescent="0.45">
      <c r="B16" s="41">
        <v>4</v>
      </c>
      <c r="C16" s="42">
        <v>12</v>
      </c>
      <c r="D16" s="43">
        <v>8</v>
      </c>
      <c r="E16" s="40"/>
      <c r="F16" s="23"/>
      <c r="G16" s="51" t="s">
        <v>70</v>
      </c>
      <c r="H16" s="52">
        <v>12884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6"/>
    </row>
    <row r="17" spans="2:30" ht="33" customHeight="1" thickTop="1" thickBot="1" x14ac:dyDescent="0.45">
      <c r="B17" s="41">
        <v>5</v>
      </c>
      <c r="C17" s="46">
        <v>1</v>
      </c>
      <c r="D17" s="41">
        <v>8</v>
      </c>
      <c r="E17" s="40"/>
      <c r="F17" s="23"/>
      <c r="G17" s="51" t="s">
        <v>71</v>
      </c>
      <c r="H17" s="53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6"/>
    </row>
    <row r="18" spans="2:30" ht="33" customHeight="1" thickTop="1" thickBot="1" x14ac:dyDescent="0.45">
      <c r="B18" s="40">
        <v>95769</v>
      </c>
      <c r="C18" s="44">
        <v>3</v>
      </c>
      <c r="D18" s="45">
        <v>9</v>
      </c>
      <c r="E18" s="40"/>
      <c r="F18" s="23"/>
      <c r="G18" s="51" t="s">
        <v>70</v>
      </c>
      <c r="H18" s="52">
        <v>268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6"/>
    </row>
    <row r="19" spans="2:30" ht="33" customHeight="1" thickTop="1" thickBot="1" x14ac:dyDescent="0.45">
      <c r="B19" s="40">
        <v>5</v>
      </c>
      <c r="C19" s="40">
        <v>5</v>
      </c>
      <c r="D19" s="40">
        <v>8</v>
      </c>
      <c r="E19" s="40"/>
      <c r="F19" s="23"/>
      <c r="G19" s="51" t="s">
        <v>71</v>
      </c>
      <c r="H19" s="53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6"/>
    </row>
    <row r="20" spans="2:30" ht="33" customHeight="1" thickTop="1" thickBot="1" x14ac:dyDescent="0.45">
      <c r="B20" s="40">
        <v>4</v>
      </c>
      <c r="C20" s="40">
        <v>12</v>
      </c>
      <c r="D20" s="40">
        <v>47</v>
      </c>
      <c r="E20" s="40"/>
      <c r="F20" s="23"/>
      <c r="G20" s="51" t="s">
        <v>70</v>
      </c>
      <c r="H20" s="52">
        <v>25478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6"/>
    </row>
    <row r="21" spans="2:30" ht="33" customHeight="1" thickTop="1" thickBot="1" x14ac:dyDescent="0.45">
      <c r="B21" s="40">
        <v>4</v>
      </c>
      <c r="C21" s="40">
        <v>12</v>
      </c>
      <c r="D21" s="40">
        <v>12</v>
      </c>
      <c r="E21" s="40"/>
      <c r="F21" s="23"/>
      <c r="G21" s="51" t="s">
        <v>71</v>
      </c>
      <c r="H21" s="53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6"/>
    </row>
    <row r="22" spans="2:30" ht="33" customHeight="1" thickTop="1" thickBot="1" x14ac:dyDescent="0.45">
      <c r="B22" s="40">
        <v>46</v>
      </c>
      <c r="C22" s="40">
        <v>12</v>
      </c>
      <c r="D22" s="40">
        <v>8789</v>
      </c>
      <c r="E22" s="40"/>
      <c r="F22" s="23"/>
      <c r="G22" s="51" t="s">
        <v>70</v>
      </c>
      <c r="H22" s="52">
        <v>3657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6"/>
    </row>
    <row r="23" spans="2:30" ht="33" customHeight="1" thickTop="1" thickBot="1" x14ac:dyDescent="0.45">
      <c r="B23" s="40">
        <v>46585</v>
      </c>
      <c r="C23" s="40">
        <v>12</v>
      </c>
      <c r="D23" s="40">
        <v>14</v>
      </c>
      <c r="E23" s="40"/>
      <c r="F23" s="23"/>
      <c r="G23" s="51" t="s">
        <v>71</v>
      </c>
      <c r="H23" s="53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6"/>
    </row>
    <row r="24" spans="2:30" ht="33" customHeight="1" thickTop="1" thickBot="1" x14ac:dyDescent="0.45">
      <c r="B24" s="40">
        <v>4</v>
      </c>
      <c r="C24" s="40">
        <v>5</v>
      </c>
      <c r="D24" s="40">
        <v>12</v>
      </c>
      <c r="E24" s="40"/>
      <c r="F24" s="23"/>
      <c r="G24" s="51" t="s">
        <v>70</v>
      </c>
      <c r="H24" s="52">
        <v>24569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6"/>
    </row>
    <row r="25" spans="2:30" ht="33" customHeight="1" thickTop="1" thickBot="1" x14ac:dyDescent="0.45">
      <c r="B25" s="40">
        <v>6</v>
      </c>
      <c r="C25" s="40">
        <v>6</v>
      </c>
      <c r="D25" s="40">
        <v>6</v>
      </c>
      <c r="E25" s="40"/>
      <c r="F25" s="23"/>
      <c r="G25" s="51" t="s">
        <v>70</v>
      </c>
      <c r="H25" s="53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6"/>
    </row>
    <row r="26" spans="2:30" ht="33" customHeight="1" thickTop="1" thickBot="1" x14ac:dyDescent="0.45">
      <c r="B26" s="40">
        <v>4</v>
      </c>
      <c r="C26" s="40">
        <v>12</v>
      </c>
      <c r="D26" s="40">
        <v>9</v>
      </c>
      <c r="E26" s="40"/>
      <c r="F26" s="23"/>
      <c r="G26" s="51" t="s">
        <v>71</v>
      </c>
      <c r="H26" s="52">
        <v>2357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6"/>
    </row>
    <row r="27" spans="2:30" ht="33" customHeight="1" thickTop="1" thickBot="1" x14ac:dyDescent="0.45">
      <c r="B27" s="40">
        <v>46585</v>
      </c>
      <c r="C27" s="40">
        <v>8</v>
      </c>
      <c r="D27" s="40">
        <v>5</v>
      </c>
      <c r="E27" s="40"/>
      <c r="F27" s="23"/>
      <c r="G27" s="51" t="s">
        <v>70</v>
      </c>
      <c r="H27" s="53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6"/>
    </row>
    <row r="28" spans="2:30" ht="33" customHeight="1" thickTop="1" thickBot="1" x14ac:dyDescent="0.45">
      <c r="B28" s="40">
        <v>4</v>
      </c>
      <c r="C28" s="40">
        <v>8</v>
      </c>
      <c r="D28" s="40">
        <v>6</v>
      </c>
      <c r="E28" s="40"/>
      <c r="F28" s="23"/>
      <c r="G28" s="51" t="s">
        <v>71</v>
      </c>
      <c r="H28" s="52">
        <v>24589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6"/>
    </row>
    <row r="29" spans="2:30" ht="33" customHeight="1" thickTop="1" thickBot="1" x14ac:dyDescent="0.45">
      <c r="B29" s="40">
        <v>4</v>
      </c>
      <c r="C29" s="40">
        <v>12</v>
      </c>
      <c r="D29" s="40">
        <v>8</v>
      </c>
      <c r="E29" s="40"/>
      <c r="F29" s="23"/>
      <c r="G29" s="51" t="s">
        <v>70</v>
      </c>
      <c r="H29" s="53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6"/>
    </row>
    <row r="30" spans="2:30" ht="33" customHeight="1" thickTop="1" thickBot="1" x14ac:dyDescent="0.45">
      <c r="B30" s="40">
        <v>4</v>
      </c>
      <c r="C30" s="40">
        <v>8</v>
      </c>
      <c r="D30" s="40">
        <v>9</v>
      </c>
      <c r="E30" s="40"/>
      <c r="F30" s="23"/>
      <c r="G30" s="51" t="s">
        <v>71</v>
      </c>
      <c r="H30" s="52">
        <v>23654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6"/>
    </row>
    <row r="31" spans="2:30" ht="33" customHeight="1" thickTop="1" thickBot="1" x14ac:dyDescent="0.45">
      <c r="B31" s="40">
        <v>7</v>
      </c>
      <c r="C31" s="40">
        <v>12</v>
      </c>
      <c r="D31" s="40">
        <v>7</v>
      </c>
      <c r="E31" s="40"/>
      <c r="F31" s="23"/>
      <c r="G31" s="51" t="s">
        <v>70</v>
      </c>
      <c r="H31" s="53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6"/>
    </row>
    <row r="32" spans="2:30" ht="33" customHeight="1" thickTop="1" thickBot="1" x14ac:dyDescent="0.45">
      <c r="B32" s="40">
        <v>4</v>
      </c>
      <c r="C32" s="40">
        <v>47</v>
      </c>
      <c r="D32" s="40">
        <v>7</v>
      </c>
      <c r="E32" s="40"/>
      <c r="F32" s="23"/>
      <c r="G32" s="51" t="s">
        <v>71</v>
      </c>
      <c r="H32" s="52">
        <v>12578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6"/>
    </row>
    <row r="33" spans="2:30" ht="33" customHeight="1" thickTop="1" thickBot="1" x14ac:dyDescent="0.45">
      <c r="B33" s="40">
        <v>7</v>
      </c>
      <c r="C33" s="40">
        <v>5</v>
      </c>
      <c r="D33" s="40">
        <v>12</v>
      </c>
      <c r="E33" s="40"/>
      <c r="F33" s="23"/>
      <c r="G33" s="51" t="s">
        <v>70</v>
      </c>
      <c r="H33" s="53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6"/>
    </row>
    <row r="34" spans="2:30" ht="33" customHeight="1" thickTop="1" thickBot="1" x14ac:dyDescent="0.45">
      <c r="B34" s="40">
        <v>5</v>
      </c>
      <c r="C34" s="40">
        <v>4</v>
      </c>
      <c r="D34" s="40">
        <v>7</v>
      </c>
      <c r="E34" s="40"/>
      <c r="F34" s="23"/>
      <c r="G34" s="51" t="s">
        <v>71</v>
      </c>
      <c r="H34" s="52">
        <v>9852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6"/>
    </row>
    <row r="35" spans="2:30" ht="33" customHeight="1" thickTop="1" thickBot="1" x14ac:dyDescent="0.45">
      <c r="B35" s="40">
        <v>4</v>
      </c>
      <c r="C35" s="40">
        <v>6</v>
      </c>
      <c r="D35" s="40">
        <v>9</v>
      </c>
      <c r="E35" s="40"/>
      <c r="F35" s="23"/>
      <c r="G35" s="51" t="s">
        <v>70</v>
      </c>
      <c r="H35" s="53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6"/>
    </row>
    <row r="36" spans="2:30" ht="33" customHeight="1" thickTop="1" thickBot="1" x14ac:dyDescent="0.45">
      <c r="B36" s="40">
        <v>46585</v>
      </c>
      <c r="C36" s="40">
        <v>4</v>
      </c>
      <c r="D36" s="40">
        <v>7</v>
      </c>
      <c r="E36" s="40"/>
      <c r="F36" s="23"/>
      <c r="G36" s="51" t="s">
        <v>71</v>
      </c>
      <c r="H36" s="52">
        <v>3657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6"/>
    </row>
    <row r="37" spans="2:30" ht="33" customHeight="1" thickTop="1" thickBot="1" x14ac:dyDescent="0.45">
      <c r="B37" s="40">
        <v>4</v>
      </c>
      <c r="C37" s="40">
        <v>5</v>
      </c>
      <c r="D37" s="40">
        <v>8</v>
      </c>
      <c r="E37" s="40"/>
      <c r="F37" s="23"/>
      <c r="G37" s="51" t="s">
        <v>70</v>
      </c>
      <c r="H37" s="53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6"/>
    </row>
    <row r="38" spans="2:30" ht="33" customHeight="1" thickTop="1" thickBot="1" x14ac:dyDescent="0.45">
      <c r="B38" s="40">
        <v>5</v>
      </c>
      <c r="C38" s="40">
        <v>8</v>
      </c>
      <c r="D38" s="40">
        <v>5</v>
      </c>
      <c r="E38" s="40"/>
      <c r="F38" s="23"/>
      <c r="G38" s="51" t="s">
        <v>71</v>
      </c>
      <c r="H38" s="52">
        <v>4562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6"/>
    </row>
    <row r="39" spans="2:30" ht="33" customHeight="1" thickTop="1" thickBot="1" x14ac:dyDescent="0.45">
      <c r="B39" s="40">
        <v>46585</v>
      </c>
      <c r="C39" s="40">
        <v>2</v>
      </c>
      <c r="D39" s="40">
        <v>12</v>
      </c>
      <c r="E39" s="40"/>
      <c r="F39" s="23"/>
      <c r="G39" s="51" t="s">
        <v>70</v>
      </c>
      <c r="H39" s="53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6"/>
    </row>
    <row r="40" spans="2:30" ht="20.25" thickTop="1" thickBot="1" x14ac:dyDescent="0.35">
      <c r="D40" s="21">
        <v>12</v>
      </c>
      <c r="F40" s="23"/>
      <c r="G40" s="23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2:30" ht="15.75" thickTop="1" x14ac:dyDescent="0.25"/>
  </sheetData>
  <mergeCells count="15">
    <mergeCell ref="H20:H21"/>
    <mergeCell ref="H10:H11"/>
    <mergeCell ref="H12:H13"/>
    <mergeCell ref="H14:H15"/>
    <mergeCell ref="H16:H17"/>
    <mergeCell ref="H18:H19"/>
    <mergeCell ref="H34:H35"/>
    <mergeCell ref="H36:H37"/>
    <mergeCell ref="H38:H39"/>
    <mergeCell ref="H22:H23"/>
    <mergeCell ref="H24:H25"/>
    <mergeCell ref="H26:H27"/>
    <mergeCell ref="H28:H29"/>
    <mergeCell ref="H30:H31"/>
    <mergeCell ref="H32:H33"/>
  </mergeCells>
  <conditionalFormatting sqref="E10">
    <cfRule type="expression" dxfId="5" priority="4">
      <formula>C10=D10</formula>
    </cfRule>
    <cfRule type="expression" dxfId="4" priority="9">
      <formula>C10&gt;D10</formula>
    </cfRule>
    <cfRule type="expression" dxfId="3" priority="10">
      <formula>C10&lt;D10</formula>
    </cfRule>
  </conditionalFormatting>
  <conditionalFormatting sqref="E11:E39">
    <cfRule type="expression" dxfId="2" priority="1">
      <formula>C11=D11</formula>
    </cfRule>
    <cfRule type="expression" dxfId="1" priority="2">
      <formula>C11&gt;D11</formula>
    </cfRule>
    <cfRule type="expression" dxfId="0" priority="3">
      <formula>C11&lt;D11</formula>
    </cfRule>
  </conditionalFormatting>
  <hyperlinks>
    <hyperlink ref="G11" r:id="rId1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13" r:id="rId2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15" r:id="rId3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17" r:id="rId4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19" r:id="rId5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21" r:id="rId6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23" r:id="rId7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26" r:id="rId8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28" r:id="rId9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30" r:id="rId10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32" r:id="rId11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34" r:id="rId12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36" r:id="rId13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  <hyperlink ref="G38" r:id="rId14" display="https://www.bing.com/ck/a?!&amp;&amp;p=61a706511c0e4fb3JmltdHM9MTcyODI1OTIwMCZpZ3VpZD0zNTUzMzVlOS1kZjA4LTYxZGQtMWRjZS0yMTUwZGU1MjYwNjQmaW5zaWQ9NTE4MA&amp;ptn=3&amp;ver=2&amp;hsh=3&amp;fclid=355335e9-df08-61dd-1dce-2150de526064&amp;psq=actual&amp;u=a1aHR0cHM6Ly9kaWN0aW9uYXJ5LmNhbWJyaWRnZS5vcmcvZGljdGlvbmFyeS9lbmdsaXNoL2FjdHVhbA&amp;ntb=1"/>
  </hyperlinks>
  <pageMargins left="0.7" right="0.7" top="0.75" bottom="0.75" header="0.3" footer="0.3"/>
  <pageSetup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29" workbookViewId="0">
      <selection activeCell="D28" sqref="D28"/>
    </sheetView>
  </sheetViews>
  <sheetFormatPr defaultRowHeight="15" x14ac:dyDescent="0.25"/>
  <cols>
    <col min="1" max="1" width="15.5703125" customWidth="1"/>
    <col min="3" max="3" width="11.42578125" customWidth="1"/>
    <col min="6" max="6" width="12" bestFit="1" customWidth="1"/>
    <col min="7" max="7" width="10.85546875" customWidth="1"/>
    <col min="8" max="8" width="10.5703125" bestFit="1" customWidth="1"/>
    <col min="12" max="12" width="10" bestFit="1" customWidth="1"/>
    <col min="14" max="14" width="12.28515625" bestFit="1" customWidth="1"/>
    <col min="15" max="15" width="21" customWidth="1"/>
    <col min="16" max="16" width="10.7109375" bestFit="1" customWidth="1"/>
  </cols>
  <sheetData>
    <row r="1" spans="1:2" x14ac:dyDescent="0.25">
      <c r="A1" s="25" t="s">
        <v>5</v>
      </c>
      <c r="B1" s="26" t="s">
        <v>6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13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1" spans="1:2" x14ac:dyDescent="0.25">
      <c r="A11" t="s">
        <v>18</v>
      </c>
    </row>
    <row r="13" spans="1:2" x14ac:dyDescent="0.25">
      <c r="A13" s="3" t="s">
        <v>19</v>
      </c>
    </row>
    <row r="14" spans="1:2" x14ac:dyDescent="0.25">
      <c r="A14" s="4">
        <f ca="1">TODAY()</f>
        <v>45573</v>
      </c>
    </row>
    <row r="16" spans="1:2" x14ac:dyDescent="0.25">
      <c r="A16" s="3" t="s">
        <v>20</v>
      </c>
    </row>
    <row r="17" spans="1:2" x14ac:dyDescent="0.25">
      <c r="A17" s="9">
        <f>TIME(24,60,60)</f>
        <v>4.2361111111111072E-2</v>
      </c>
    </row>
    <row r="18" spans="1:2" x14ac:dyDescent="0.25">
      <c r="A18" s="10">
        <f ca="1">NOW()</f>
        <v>45573.636593055555</v>
      </c>
    </row>
    <row r="20" spans="1:2" x14ac:dyDescent="0.25">
      <c r="A20" t="s">
        <v>21</v>
      </c>
    </row>
    <row r="21" spans="1:2" x14ac:dyDescent="0.25">
      <c r="A21" t="s">
        <v>22</v>
      </c>
      <c r="B21">
        <v>15</v>
      </c>
    </row>
    <row r="22" spans="1:2" x14ac:dyDescent="0.25">
      <c r="A22" t="s">
        <v>23</v>
      </c>
      <c r="B22">
        <v>30</v>
      </c>
    </row>
    <row r="23" spans="1:2" x14ac:dyDescent="0.25">
      <c r="A23" t="s">
        <v>24</v>
      </c>
      <c r="B23">
        <f>B21+B22</f>
        <v>45</v>
      </c>
    </row>
    <row r="26" spans="1:2" x14ac:dyDescent="0.25">
      <c r="A26" s="24" t="s">
        <v>25</v>
      </c>
      <c r="B26" s="24">
        <v>6</v>
      </c>
    </row>
    <row r="28" spans="1:2" x14ac:dyDescent="0.25">
      <c r="A28" t="s">
        <v>20</v>
      </c>
    </row>
    <row r="29" spans="1:2" x14ac:dyDescent="0.25">
      <c r="A29" s="10">
        <v>0</v>
      </c>
    </row>
    <row r="30" spans="1:2" x14ac:dyDescent="0.25">
      <c r="A30" s="10">
        <v>4.1666666666666699E-2</v>
      </c>
    </row>
    <row r="31" spans="1:2" x14ac:dyDescent="0.25">
      <c r="A31" s="10">
        <v>8.3333333333333301E-2</v>
      </c>
    </row>
    <row r="32" spans="1:2" x14ac:dyDescent="0.25">
      <c r="A32" s="10">
        <v>0.125</v>
      </c>
    </row>
    <row r="33" spans="1:1" x14ac:dyDescent="0.25">
      <c r="A33" s="10">
        <v>0.16666666666666699</v>
      </c>
    </row>
    <row r="34" spans="1:1" x14ac:dyDescent="0.25">
      <c r="A34" s="10">
        <v>0.20833333333333301</v>
      </c>
    </row>
    <row r="35" spans="1:1" x14ac:dyDescent="0.25">
      <c r="A35" s="10">
        <v>0.25</v>
      </c>
    </row>
    <row r="36" spans="1:1" x14ac:dyDescent="0.25">
      <c r="A36" s="10">
        <v>0.29166666666666702</v>
      </c>
    </row>
    <row r="37" spans="1:1" x14ac:dyDescent="0.25">
      <c r="A37" s="10">
        <v>0.33333333333333298</v>
      </c>
    </row>
    <row r="38" spans="1:1" x14ac:dyDescent="0.25">
      <c r="A38" s="10">
        <v>0.375</v>
      </c>
    </row>
    <row r="39" spans="1:1" x14ac:dyDescent="0.25">
      <c r="A39" s="10">
        <v>0.41666666666666702</v>
      </c>
    </row>
    <row r="40" spans="1:1" x14ac:dyDescent="0.25">
      <c r="A40" s="10">
        <v>0.45833333333333298</v>
      </c>
    </row>
    <row r="41" spans="1:1" x14ac:dyDescent="0.25">
      <c r="A41" s="10">
        <v>0.5</v>
      </c>
    </row>
    <row r="42" spans="1:1" x14ac:dyDescent="0.25">
      <c r="A42" s="10">
        <v>0.54166666666666696</v>
      </c>
    </row>
    <row r="43" spans="1:1" x14ac:dyDescent="0.25">
      <c r="A43" s="10">
        <v>0.58333333333333304</v>
      </c>
    </row>
    <row r="44" spans="1:1" x14ac:dyDescent="0.25">
      <c r="A44" s="10">
        <v>0.625</v>
      </c>
    </row>
    <row r="45" spans="1:1" x14ac:dyDescent="0.25">
      <c r="A45" s="10">
        <v>0.66666666666666696</v>
      </c>
    </row>
    <row r="46" spans="1:1" x14ac:dyDescent="0.25">
      <c r="A46" s="10">
        <v>0.70833333333333304</v>
      </c>
    </row>
    <row r="47" spans="1:1" x14ac:dyDescent="0.25">
      <c r="A47" s="10">
        <v>0.75</v>
      </c>
    </row>
    <row r="48" spans="1:1" x14ac:dyDescent="0.25">
      <c r="A48" s="10">
        <v>0.79166666666666696</v>
      </c>
    </row>
    <row r="49" spans="1:1" x14ac:dyDescent="0.25">
      <c r="A49" s="10">
        <v>0.83333333333333304</v>
      </c>
    </row>
    <row r="50" spans="1:1" x14ac:dyDescent="0.25">
      <c r="A50" s="10">
        <v>0.875</v>
      </c>
    </row>
    <row r="51" spans="1:1" x14ac:dyDescent="0.25">
      <c r="A51" s="10">
        <v>0.91666666666666696</v>
      </c>
    </row>
    <row r="52" spans="1:1" x14ac:dyDescent="0.25">
      <c r="A52" s="10">
        <v>0.95833333333333304</v>
      </c>
    </row>
    <row r="53" spans="1:1" x14ac:dyDescent="0.25">
      <c r="A53" s="10">
        <v>1</v>
      </c>
    </row>
    <row r="54" spans="1:1" x14ac:dyDescent="0.25">
      <c r="A54" s="10">
        <v>1.0416666666666701</v>
      </c>
    </row>
    <row r="55" spans="1:1" x14ac:dyDescent="0.25">
      <c r="A55" s="10">
        <v>1.0833333333333299</v>
      </c>
    </row>
    <row r="56" spans="1:1" x14ac:dyDescent="0.25">
      <c r="A56" s="10">
        <v>1.125</v>
      </c>
    </row>
    <row r="57" spans="1:1" x14ac:dyDescent="0.25">
      <c r="A57" s="10">
        <v>1.1666666666666701</v>
      </c>
    </row>
    <row r="58" spans="1:1" x14ac:dyDescent="0.25">
      <c r="A58" s="10">
        <v>1.2083333333333299</v>
      </c>
    </row>
    <row r="59" spans="1:1" x14ac:dyDescent="0.25">
      <c r="A59" s="10">
        <v>1.25</v>
      </c>
    </row>
    <row r="60" spans="1:1" x14ac:dyDescent="0.25">
      <c r="A60" s="10">
        <v>1.2916666666666701</v>
      </c>
    </row>
    <row r="61" spans="1:1" x14ac:dyDescent="0.25">
      <c r="A61" s="10">
        <v>1.3333333333333299</v>
      </c>
    </row>
    <row r="62" spans="1:1" x14ac:dyDescent="0.25">
      <c r="A62" s="10">
        <v>1.375</v>
      </c>
    </row>
    <row r="63" spans="1:1" x14ac:dyDescent="0.25">
      <c r="A63" s="10">
        <v>1.4166666666666701</v>
      </c>
    </row>
    <row r="64" spans="1:1" x14ac:dyDescent="0.25">
      <c r="A64" s="10">
        <v>1.4583333333333299</v>
      </c>
    </row>
    <row r="65" spans="1:1" x14ac:dyDescent="0.25">
      <c r="A65" s="10">
        <v>1.5</v>
      </c>
    </row>
    <row r="66" spans="1:1" x14ac:dyDescent="0.25">
      <c r="A66" s="10">
        <v>1.5416666666666701</v>
      </c>
    </row>
    <row r="67" spans="1:1" x14ac:dyDescent="0.25">
      <c r="A67" s="10">
        <v>1.5833333333333299</v>
      </c>
    </row>
    <row r="68" spans="1:1" x14ac:dyDescent="0.25">
      <c r="A68" s="10">
        <v>1.625</v>
      </c>
    </row>
    <row r="69" spans="1:1" x14ac:dyDescent="0.25">
      <c r="A69" s="10">
        <v>1.6666666666666701</v>
      </c>
    </row>
    <row r="70" spans="1:1" x14ac:dyDescent="0.25">
      <c r="A70" s="10">
        <v>1.7083333333333299</v>
      </c>
    </row>
    <row r="71" spans="1:1" x14ac:dyDescent="0.25">
      <c r="A71" s="10">
        <v>1.75</v>
      </c>
    </row>
    <row r="72" spans="1:1" x14ac:dyDescent="0.25">
      <c r="A72" s="10">
        <v>1.7916666666666701</v>
      </c>
    </row>
    <row r="73" spans="1:1" x14ac:dyDescent="0.25">
      <c r="A73" s="10">
        <v>1.8333333333333299</v>
      </c>
    </row>
    <row r="74" spans="1:1" x14ac:dyDescent="0.25">
      <c r="A74" s="10">
        <v>1.875</v>
      </c>
    </row>
    <row r="75" spans="1:1" x14ac:dyDescent="0.25">
      <c r="A75" s="10">
        <v>1.9166666666666701</v>
      </c>
    </row>
    <row r="76" spans="1:1" x14ac:dyDescent="0.25">
      <c r="A76" s="10">
        <v>1.9583333333333299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Y24"/>
  <sheetViews>
    <sheetView topLeftCell="A22" workbookViewId="0">
      <selection activeCell="A12" sqref="A12:Y24"/>
    </sheetView>
  </sheetViews>
  <sheetFormatPr defaultRowHeight="15" x14ac:dyDescent="0.25"/>
  <cols>
    <col min="1" max="1" width="10.7109375" style="1" bestFit="1" customWidth="1"/>
    <col min="2" max="2" width="12.7109375" customWidth="1"/>
    <col min="3" max="5" width="10.5703125" customWidth="1"/>
    <col min="6" max="6" width="7.5703125" customWidth="1"/>
    <col min="7" max="7" width="8" customWidth="1"/>
    <col min="8" max="8" width="9.5703125" customWidth="1"/>
    <col min="9" max="9" width="11.140625" customWidth="1"/>
    <col min="11" max="12" width="10.140625" customWidth="1"/>
    <col min="13" max="13" width="13" customWidth="1"/>
    <col min="19" max="22" width="9.85546875" customWidth="1"/>
    <col min="23" max="23" width="15.28515625" bestFit="1" customWidth="1"/>
    <col min="24" max="24" width="21.140625" customWidth="1"/>
    <col min="25" max="25" width="21.28515625" customWidth="1"/>
  </cols>
  <sheetData>
    <row r="12" spans="1:25" ht="56.25" x14ac:dyDescent="0.3">
      <c r="A12" s="15" t="s">
        <v>26</v>
      </c>
      <c r="B12" s="14" t="s">
        <v>27</v>
      </c>
      <c r="C12" s="14" t="s">
        <v>28</v>
      </c>
      <c r="D12" s="14" t="s">
        <v>29</v>
      </c>
      <c r="E12" s="14" t="s">
        <v>30</v>
      </c>
      <c r="F12" s="15" t="s">
        <v>31</v>
      </c>
      <c r="G12" s="15" t="s">
        <v>32</v>
      </c>
      <c r="H12" s="15" t="s">
        <v>33</v>
      </c>
      <c r="I12" s="15" t="s">
        <v>9</v>
      </c>
      <c r="J12" s="15" t="s">
        <v>34</v>
      </c>
      <c r="K12" s="15" t="s">
        <v>35</v>
      </c>
      <c r="L12" s="15" t="s">
        <v>36</v>
      </c>
      <c r="M12" s="15" t="s">
        <v>37</v>
      </c>
      <c r="N12" s="15" t="s">
        <v>38</v>
      </c>
      <c r="O12" s="15" t="s">
        <v>39</v>
      </c>
      <c r="P12" s="15" t="s">
        <v>14</v>
      </c>
      <c r="Q12" s="15" t="s">
        <v>40</v>
      </c>
      <c r="R12" s="15" t="s">
        <v>16</v>
      </c>
      <c r="S12" s="15" t="s">
        <v>41</v>
      </c>
      <c r="T12" s="15" t="s">
        <v>42</v>
      </c>
      <c r="U12" s="15" t="s">
        <v>43</v>
      </c>
      <c r="V12" s="15" t="s">
        <v>44</v>
      </c>
      <c r="W12" s="16" t="s">
        <v>45</v>
      </c>
      <c r="X12" s="14" t="s">
        <v>46</v>
      </c>
      <c r="Y12" s="14" t="s">
        <v>47</v>
      </c>
    </row>
    <row r="13" spans="1:25" ht="21" x14ac:dyDescent="0.35">
      <c r="A13" s="12">
        <v>0</v>
      </c>
      <c r="B13" s="11">
        <v>0</v>
      </c>
      <c r="C13" s="11">
        <v>0</v>
      </c>
      <c r="D13" s="11"/>
      <c r="E13" s="11"/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3" t="e">
        <f>(Q13/F13)*100%</f>
        <v>#DIV/0!</v>
      </c>
      <c r="X13" s="11"/>
      <c r="Y13" s="11" t="s">
        <v>48</v>
      </c>
    </row>
    <row r="14" spans="1:25" ht="21" x14ac:dyDescent="0.35">
      <c r="A14" s="12">
        <v>1</v>
      </c>
      <c r="B14" s="11">
        <v>1</v>
      </c>
      <c r="C14" s="11">
        <v>1</v>
      </c>
      <c r="D14" s="11"/>
      <c r="E14" s="11"/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3">
        <f t="shared" ref="W14:W24" si="0">(Q14/F14)*100%</f>
        <v>1</v>
      </c>
      <c r="X14" s="11"/>
      <c r="Y14" s="11" t="s">
        <v>10</v>
      </c>
    </row>
    <row r="15" spans="1:25" ht="21" x14ac:dyDescent="0.35">
      <c r="A15" s="12">
        <v>2</v>
      </c>
      <c r="B15" s="11">
        <v>2</v>
      </c>
      <c r="C15" s="11">
        <v>2</v>
      </c>
      <c r="D15" s="11"/>
      <c r="E15" s="11"/>
      <c r="F15" s="12">
        <v>2</v>
      </c>
      <c r="G15" s="12">
        <v>2</v>
      </c>
      <c r="H15" s="12">
        <v>2</v>
      </c>
      <c r="I15" s="12">
        <v>2</v>
      </c>
      <c r="J15" s="12">
        <v>2</v>
      </c>
      <c r="K15" s="12">
        <v>2</v>
      </c>
      <c r="L15" s="12">
        <v>2</v>
      </c>
      <c r="M15" s="12">
        <v>2</v>
      </c>
      <c r="N15" s="12">
        <v>2</v>
      </c>
      <c r="O15" s="12">
        <v>2</v>
      </c>
      <c r="P15" s="12">
        <v>2</v>
      </c>
      <c r="Q15" s="12">
        <v>2</v>
      </c>
      <c r="R15" s="12">
        <v>2</v>
      </c>
      <c r="S15" s="12">
        <v>2</v>
      </c>
      <c r="T15" s="12">
        <v>2</v>
      </c>
      <c r="U15" s="12">
        <v>2</v>
      </c>
      <c r="V15" s="12">
        <v>2</v>
      </c>
      <c r="W15" s="13">
        <f t="shared" si="0"/>
        <v>1</v>
      </c>
      <c r="X15" s="11"/>
      <c r="Y15" s="11" t="s">
        <v>10</v>
      </c>
    </row>
    <row r="16" spans="1:25" ht="21" x14ac:dyDescent="0.35">
      <c r="A16" s="12">
        <v>3</v>
      </c>
      <c r="B16" s="11">
        <v>3</v>
      </c>
      <c r="C16" s="11">
        <v>3</v>
      </c>
      <c r="D16" s="11"/>
      <c r="E16" s="11"/>
      <c r="F16" s="12">
        <v>3</v>
      </c>
      <c r="G16" s="12">
        <v>3</v>
      </c>
      <c r="H16" s="12">
        <v>3</v>
      </c>
      <c r="I16" s="12">
        <v>3</v>
      </c>
      <c r="J16" s="12">
        <v>3</v>
      </c>
      <c r="K16" s="12">
        <v>3</v>
      </c>
      <c r="L16" s="12">
        <v>3</v>
      </c>
      <c r="M16" s="12">
        <v>3</v>
      </c>
      <c r="N16" s="12">
        <v>3</v>
      </c>
      <c r="O16" s="12">
        <v>3</v>
      </c>
      <c r="P16" s="12">
        <v>3</v>
      </c>
      <c r="Q16" s="12">
        <v>3</v>
      </c>
      <c r="R16" s="12">
        <v>3</v>
      </c>
      <c r="S16" s="12">
        <v>3</v>
      </c>
      <c r="T16" s="12">
        <v>3</v>
      </c>
      <c r="U16" s="12">
        <v>3</v>
      </c>
      <c r="V16" s="12">
        <v>3</v>
      </c>
      <c r="W16" s="13">
        <f t="shared" si="0"/>
        <v>1</v>
      </c>
      <c r="X16" s="11"/>
      <c r="Y16" s="11"/>
    </row>
    <row r="17" spans="1:25" ht="21" x14ac:dyDescent="0.35">
      <c r="A17" s="12">
        <v>4</v>
      </c>
      <c r="B17" s="11">
        <v>4</v>
      </c>
      <c r="C17" s="11">
        <v>4</v>
      </c>
      <c r="D17" s="11"/>
      <c r="E17" s="11"/>
      <c r="F17" s="12">
        <v>4</v>
      </c>
      <c r="G17" s="12">
        <v>4</v>
      </c>
      <c r="H17" s="12">
        <v>4</v>
      </c>
      <c r="I17" s="12">
        <v>4</v>
      </c>
      <c r="J17" s="12">
        <v>4</v>
      </c>
      <c r="K17" s="12">
        <v>4</v>
      </c>
      <c r="L17" s="12">
        <v>4</v>
      </c>
      <c r="M17" s="12">
        <v>4</v>
      </c>
      <c r="N17" s="12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2">
        <v>4</v>
      </c>
      <c r="V17" s="12">
        <v>4</v>
      </c>
      <c r="W17" s="13">
        <f t="shared" si="0"/>
        <v>1</v>
      </c>
      <c r="X17" s="11"/>
      <c r="Y17" s="11"/>
    </row>
    <row r="18" spans="1:25" ht="21" x14ac:dyDescent="0.35">
      <c r="A18" s="12">
        <v>5</v>
      </c>
      <c r="B18" s="11">
        <v>5</v>
      </c>
      <c r="C18" s="11">
        <v>5</v>
      </c>
      <c r="D18" s="11"/>
      <c r="E18" s="11"/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3">
        <f t="shared" si="0"/>
        <v>1</v>
      </c>
      <c r="X18" s="11"/>
      <c r="Y18" s="11"/>
    </row>
    <row r="19" spans="1:25" ht="21" x14ac:dyDescent="0.35">
      <c r="A19" s="12">
        <v>6</v>
      </c>
      <c r="B19" s="11">
        <v>6</v>
      </c>
      <c r="C19" s="11">
        <v>6</v>
      </c>
      <c r="D19" s="11"/>
      <c r="E19" s="11"/>
      <c r="F19" s="12">
        <v>6</v>
      </c>
      <c r="G19" s="12">
        <v>6</v>
      </c>
      <c r="H19" s="12">
        <v>6</v>
      </c>
      <c r="I19" s="12">
        <v>6</v>
      </c>
      <c r="J19" s="12">
        <v>6</v>
      </c>
      <c r="K19" s="12">
        <v>6</v>
      </c>
      <c r="L19" s="12">
        <v>6</v>
      </c>
      <c r="M19" s="12">
        <v>6</v>
      </c>
      <c r="N19" s="12">
        <v>6</v>
      </c>
      <c r="O19" s="12">
        <v>6</v>
      </c>
      <c r="P19" s="12">
        <v>6</v>
      </c>
      <c r="Q19" s="12">
        <v>6</v>
      </c>
      <c r="R19" s="12">
        <v>6</v>
      </c>
      <c r="S19" s="12">
        <v>6</v>
      </c>
      <c r="T19" s="12">
        <v>6</v>
      </c>
      <c r="U19" s="12">
        <v>6</v>
      </c>
      <c r="V19" s="12">
        <v>6</v>
      </c>
      <c r="W19" s="13">
        <f t="shared" si="0"/>
        <v>1</v>
      </c>
      <c r="X19" s="11"/>
      <c r="Y19" s="11"/>
    </row>
    <row r="20" spans="1:25" ht="21" x14ac:dyDescent="0.35">
      <c r="A20" s="12">
        <v>7</v>
      </c>
      <c r="B20" s="11">
        <v>7</v>
      </c>
      <c r="C20" s="11">
        <v>7</v>
      </c>
      <c r="D20" s="11"/>
      <c r="E20" s="11"/>
      <c r="F20" s="12">
        <v>7</v>
      </c>
      <c r="G20" s="12">
        <v>7</v>
      </c>
      <c r="H20" s="12">
        <v>7</v>
      </c>
      <c r="I20" s="12">
        <v>7</v>
      </c>
      <c r="J20" s="12">
        <v>7</v>
      </c>
      <c r="K20" s="12">
        <v>7</v>
      </c>
      <c r="L20" s="12">
        <v>7</v>
      </c>
      <c r="M20" s="12">
        <v>7</v>
      </c>
      <c r="N20" s="12">
        <v>7</v>
      </c>
      <c r="O20" s="12">
        <v>7</v>
      </c>
      <c r="P20" s="12">
        <v>7</v>
      </c>
      <c r="Q20" s="12">
        <v>7</v>
      </c>
      <c r="R20" s="12">
        <v>7</v>
      </c>
      <c r="S20" s="12">
        <v>7</v>
      </c>
      <c r="T20" s="12">
        <v>7</v>
      </c>
      <c r="U20" s="12">
        <v>7</v>
      </c>
      <c r="V20" s="12">
        <v>7</v>
      </c>
      <c r="W20" s="13">
        <f t="shared" si="0"/>
        <v>1</v>
      </c>
      <c r="X20" s="11"/>
      <c r="Y20" s="11"/>
    </row>
    <row r="21" spans="1:25" ht="21" x14ac:dyDescent="0.35">
      <c r="A21" s="12">
        <v>8</v>
      </c>
      <c r="B21" s="11">
        <v>8</v>
      </c>
      <c r="C21" s="11">
        <v>8</v>
      </c>
      <c r="D21" s="11"/>
      <c r="E21" s="11"/>
      <c r="F21" s="12">
        <v>8</v>
      </c>
      <c r="G21" s="12">
        <v>8</v>
      </c>
      <c r="H21" s="12">
        <v>8</v>
      </c>
      <c r="I21" s="12">
        <v>8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8</v>
      </c>
      <c r="P21" s="12">
        <v>8</v>
      </c>
      <c r="Q21" s="12">
        <v>8</v>
      </c>
      <c r="R21" s="12">
        <v>8</v>
      </c>
      <c r="S21" s="12">
        <v>8</v>
      </c>
      <c r="T21" s="12">
        <v>8</v>
      </c>
      <c r="U21" s="12">
        <v>8</v>
      </c>
      <c r="V21" s="12">
        <v>8</v>
      </c>
      <c r="W21" s="13">
        <f t="shared" si="0"/>
        <v>1</v>
      </c>
      <c r="X21" s="11"/>
      <c r="Y21" s="11"/>
    </row>
    <row r="22" spans="1:25" ht="21" x14ac:dyDescent="0.35">
      <c r="A22" s="12">
        <v>9</v>
      </c>
      <c r="B22" s="11">
        <v>9</v>
      </c>
      <c r="C22" s="11">
        <v>9</v>
      </c>
      <c r="D22" s="11"/>
      <c r="E22" s="11"/>
      <c r="F22" s="12">
        <v>9</v>
      </c>
      <c r="G22" s="12">
        <v>9</v>
      </c>
      <c r="H22" s="12">
        <v>9</v>
      </c>
      <c r="I22" s="12">
        <v>9</v>
      </c>
      <c r="J22" s="12">
        <v>9</v>
      </c>
      <c r="K22" s="12">
        <v>9</v>
      </c>
      <c r="L22" s="12">
        <v>9</v>
      </c>
      <c r="M22" s="12">
        <v>9</v>
      </c>
      <c r="N22" s="12">
        <v>9</v>
      </c>
      <c r="O22" s="12">
        <v>9</v>
      </c>
      <c r="P22" s="12">
        <v>9</v>
      </c>
      <c r="Q22" s="12">
        <v>9</v>
      </c>
      <c r="R22" s="12">
        <v>9</v>
      </c>
      <c r="S22" s="12">
        <v>9</v>
      </c>
      <c r="T22" s="12">
        <v>9</v>
      </c>
      <c r="U22" s="12">
        <v>9</v>
      </c>
      <c r="V22" s="12">
        <v>9</v>
      </c>
      <c r="W22" s="13">
        <f t="shared" si="0"/>
        <v>1</v>
      </c>
      <c r="X22" s="11"/>
      <c r="Y22" s="11"/>
    </row>
    <row r="23" spans="1:25" ht="21" x14ac:dyDescent="0.35">
      <c r="A23" s="12">
        <v>10</v>
      </c>
      <c r="B23" s="11">
        <v>10</v>
      </c>
      <c r="C23" s="11">
        <v>10</v>
      </c>
      <c r="D23" s="11"/>
      <c r="E23" s="11"/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10</v>
      </c>
      <c r="L23" s="12">
        <v>10</v>
      </c>
      <c r="M23" s="12">
        <v>10</v>
      </c>
      <c r="N23" s="12">
        <v>10</v>
      </c>
      <c r="O23" s="12">
        <v>10</v>
      </c>
      <c r="P23" s="12">
        <v>10</v>
      </c>
      <c r="Q23" s="12">
        <v>10</v>
      </c>
      <c r="R23" s="12">
        <v>10</v>
      </c>
      <c r="S23" s="12">
        <v>10</v>
      </c>
      <c r="T23" s="12">
        <v>10</v>
      </c>
      <c r="U23" s="12">
        <v>10</v>
      </c>
      <c r="V23" s="12">
        <v>10</v>
      </c>
      <c r="W23" s="13">
        <f t="shared" si="0"/>
        <v>1</v>
      </c>
      <c r="X23" s="11"/>
      <c r="Y23" s="11"/>
    </row>
    <row r="24" spans="1:25" ht="21" x14ac:dyDescent="0.35">
      <c r="A24" s="12">
        <v>11</v>
      </c>
      <c r="B24" s="11">
        <v>11</v>
      </c>
      <c r="C24" s="11">
        <v>11</v>
      </c>
      <c r="D24" s="11"/>
      <c r="E24" s="11"/>
      <c r="F24" s="12">
        <v>11</v>
      </c>
      <c r="G24" s="12">
        <v>11</v>
      </c>
      <c r="H24" s="12">
        <v>11</v>
      </c>
      <c r="I24" s="12">
        <v>11</v>
      </c>
      <c r="J24" s="12">
        <v>11</v>
      </c>
      <c r="K24" s="12">
        <v>11</v>
      </c>
      <c r="L24" s="12">
        <v>11</v>
      </c>
      <c r="M24" s="12">
        <v>11</v>
      </c>
      <c r="N24" s="12">
        <v>11</v>
      </c>
      <c r="O24" s="12">
        <v>11</v>
      </c>
      <c r="P24" s="12">
        <v>11</v>
      </c>
      <c r="Q24" s="12">
        <v>11</v>
      </c>
      <c r="R24" s="12">
        <v>11</v>
      </c>
      <c r="S24" s="12">
        <v>11</v>
      </c>
      <c r="T24" s="12">
        <v>11</v>
      </c>
      <c r="U24" s="12">
        <v>11</v>
      </c>
      <c r="V24" s="12">
        <v>11</v>
      </c>
      <c r="W24" s="13">
        <f t="shared" si="0"/>
        <v>1</v>
      </c>
      <c r="X24" s="11"/>
      <c r="Y24" s="11"/>
    </row>
  </sheetData>
  <conditionalFormatting sqref="W13:W24">
    <cfRule type="iconSet" priority="5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'PO DATA'!$A$2:$A$11</xm:f>
          </x14:formula1>
          <xm:sqref>X12:X24</xm:sqref>
        </x14:dataValidation>
        <x14:dataValidation type="list" allowBlank="1" showInputMessage="1" showErrorMessage="1">
          <x14:formula1>
            <xm:f>'PO DATA'!$B$2:$B$3</xm:f>
          </x14:formula1>
          <xm:sqref>H12 H25:H1048576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:AB18"/>
  <sheetViews>
    <sheetView workbookViewId="0">
      <selection activeCell="Z12" sqref="X9:Z12"/>
    </sheetView>
  </sheetViews>
  <sheetFormatPr defaultRowHeight="15" x14ac:dyDescent="0.25"/>
  <cols>
    <col min="12" max="12" width="16.5703125" customWidth="1"/>
    <col min="13" max="13" width="17.42578125" customWidth="1"/>
    <col min="14" max="14" width="13.42578125" customWidth="1"/>
    <col min="15" max="15" width="18.5703125" customWidth="1"/>
    <col min="16" max="16" width="15.7109375" customWidth="1"/>
    <col min="17" max="17" width="20.5703125" customWidth="1"/>
    <col min="18" max="18" width="19" customWidth="1"/>
    <col min="19" max="19" width="20.7109375" customWidth="1"/>
    <col min="20" max="20" width="16.42578125" customWidth="1"/>
    <col min="21" max="21" width="15.85546875" customWidth="1"/>
    <col min="22" max="22" width="18.85546875" customWidth="1"/>
    <col min="23" max="23" width="19.140625" customWidth="1"/>
    <col min="24" max="24" width="12.5703125" customWidth="1"/>
    <col min="25" max="25" width="19.42578125" bestFit="1" customWidth="1"/>
    <col min="26" max="26" width="17" bestFit="1" customWidth="1"/>
    <col min="27" max="27" width="23" bestFit="1" customWidth="1"/>
    <col min="28" max="28" width="18.5703125" bestFit="1" customWidth="1"/>
  </cols>
  <sheetData>
    <row r="4" spans="12:28" x14ac:dyDescent="0.25">
      <c r="L4" s="28" t="s">
        <v>28</v>
      </c>
      <c r="M4" t="s">
        <v>49</v>
      </c>
    </row>
    <row r="5" spans="12:28" x14ac:dyDescent="0.25">
      <c r="L5" s="28" t="s">
        <v>27</v>
      </c>
      <c r="M5" t="s">
        <v>49</v>
      </c>
    </row>
    <row r="6" spans="12:28" x14ac:dyDescent="0.25">
      <c r="L6" s="28" t="s">
        <v>26</v>
      </c>
      <c r="M6" t="s">
        <v>49</v>
      </c>
    </row>
    <row r="8" spans="12:28" x14ac:dyDescent="0.25">
      <c r="L8" s="2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  <c r="R8" t="s">
        <v>56</v>
      </c>
      <c r="S8" t="s">
        <v>57</v>
      </c>
      <c r="T8" t="s">
        <v>58</v>
      </c>
      <c r="U8" t="s">
        <v>59</v>
      </c>
      <c r="V8" t="s">
        <v>60</v>
      </c>
      <c r="W8" t="s">
        <v>61</v>
      </c>
      <c r="X8" t="s">
        <v>62</v>
      </c>
      <c r="Y8" t="s">
        <v>63</v>
      </c>
      <c r="Z8" t="s">
        <v>64</v>
      </c>
      <c r="AA8" t="s">
        <v>65</v>
      </c>
      <c r="AB8" t="s">
        <v>66</v>
      </c>
    </row>
    <row r="9" spans="12:28" x14ac:dyDescent="0.25">
      <c r="L9" s="30" t="s">
        <v>67</v>
      </c>
      <c r="M9" s="27">
        <v>66</v>
      </c>
      <c r="N9" s="27">
        <v>66</v>
      </c>
      <c r="O9" s="27">
        <v>66</v>
      </c>
      <c r="P9" s="27">
        <v>66</v>
      </c>
      <c r="Q9" s="27">
        <v>66</v>
      </c>
      <c r="R9" s="27">
        <v>66</v>
      </c>
      <c r="S9" s="27">
        <v>66</v>
      </c>
      <c r="T9" s="27">
        <v>66</v>
      </c>
      <c r="U9" s="27">
        <v>66</v>
      </c>
      <c r="V9" s="27">
        <v>66</v>
      </c>
      <c r="W9" s="27">
        <v>66</v>
      </c>
      <c r="X9" s="27">
        <v>66</v>
      </c>
      <c r="Y9" s="27">
        <v>66</v>
      </c>
      <c r="Z9" s="27">
        <v>66</v>
      </c>
      <c r="AA9" s="27">
        <v>66</v>
      </c>
      <c r="AB9" s="27">
        <v>66</v>
      </c>
    </row>
    <row r="10" spans="12:28" x14ac:dyDescent="0.25">
      <c r="L10" s="29" t="s">
        <v>67</v>
      </c>
      <c r="M10" s="27">
        <v>66</v>
      </c>
      <c r="N10" s="27">
        <v>66</v>
      </c>
      <c r="O10" s="27">
        <v>66</v>
      </c>
      <c r="P10" s="27">
        <v>66</v>
      </c>
      <c r="Q10" s="27">
        <v>66</v>
      </c>
      <c r="R10" s="27">
        <v>66</v>
      </c>
      <c r="S10" s="27">
        <v>66</v>
      </c>
      <c r="T10" s="27">
        <v>66</v>
      </c>
      <c r="U10" s="27">
        <v>66</v>
      </c>
      <c r="V10" s="27">
        <v>66</v>
      </c>
      <c r="W10" s="27">
        <v>66</v>
      </c>
      <c r="X10" s="27">
        <v>66</v>
      </c>
      <c r="Y10" s="27">
        <v>66</v>
      </c>
      <c r="Z10" s="27">
        <v>66</v>
      </c>
      <c r="AA10" s="27">
        <v>66</v>
      </c>
      <c r="AB10" s="27">
        <v>66</v>
      </c>
    </row>
    <row r="11" spans="12:28" x14ac:dyDescent="0.25">
      <c r="L11" s="31">
        <v>1</v>
      </c>
      <c r="M11" s="27">
        <v>66</v>
      </c>
      <c r="N11" s="27">
        <v>66</v>
      </c>
      <c r="O11" s="27">
        <v>66</v>
      </c>
      <c r="P11" s="27">
        <v>66</v>
      </c>
      <c r="Q11" s="27">
        <v>66</v>
      </c>
      <c r="R11" s="27">
        <v>66</v>
      </c>
      <c r="S11" s="27">
        <v>66</v>
      </c>
      <c r="T11" s="27">
        <v>66</v>
      </c>
      <c r="U11" s="27">
        <v>66</v>
      </c>
      <c r="V11" s="27">
        <v>66</v>
      </c>
      <c r="W11" s="27">
        <v>66</v>
      </c>
      <c r="X11" s="27">
        <v>66</v>
      </c>
      <c r="Y11" s="27">
        <v>66</v>
      </c>
      <c r="Z11" s="27">
        <v>66</v>
      </c>
      <c r="AA11" s="27">
        <v>66</v>
      </c>
      <c r="AB11" s="27">
        <v>66</v>
      </c>
    </row>
    <row r="12" spans="12:28" x14ac:dyDescent="0.25">
      <c r="L12" s="32" t="s">
        <v>67</v>
      </c>
      <c r="M12" s="27">
        <v>66</v>
      </c>
      <c r="N12" s="27">
        <v>66</v>
      </c>
      <c r="O12" s="27">
        <v>66</v>
      </c>
      <c r="P12" s="27">
        <v>66</v>
      </c>
      <c r="Q12" s="27">
        <v>66</v>
      </c>
      <c r="R12" s="27">
        <v>66</v>
      </c>
      <c r="S12" s="27">
        <v>66</v>
      </c>
      <c r="T12" s="27">
        <v>66</v>
      </c>
      <c r="U12" s="27">
        <v>66</v>
      </c>
      <c r="V12" s="27">
        <v>66</v>
      </c>
      <c r="W12" s="27">
        <v>66</v>
      </c>
      <c r="X12" s="27">
        <v>66</v>
      </c>
      <c r="Y12" s="27">
        <v>66</v>
      </c>
      <c r="Z12" s="27">
        <v>66</v>
      </c>
      <c r="AA12" s="27">
        <v>66</v>
      </c>
      <c r="AB12" s="27">
        <v>66</v>
      </c>
    </row>
    <row r="13" spans="12:28" x14ac:dyDescent="0.25">
      <c r="L13" s="33" t="s">
        <v>10</v>
      </c>
      <c r="M13" s="27">
        <v>3</v>
      </c>
      <c r="N13" s="27">
        <v>3</v>
      </c>
      <c r="O13" s="27">
        <v>3</v>
      </c>
      <c r="P13" s="27">
        <v>3</v>
      </c>
      <c r="Q13" s="27">
        <v>3</v>
      </c>
      <c r="R13" s="27">
        <v>3</v>
      </c>
      <c r="S13" s="27">
        <v>3</v>
      </c>
      <c r="T13" s="27">
        <v>3</v>
      </c>
      <c r="U13" s="27">
        <v>3</v>
      </c>
      <c r="V13" s="27">
        <v>3</v>
      </c>
      <c r="W13" s="27">
        <v>3</v>
      </c>
      <c r="X13" s="27">
        <v>3</v>
      </c>
      <c r="Y13" s="27">
        <v>3</v>
      </c>
      <c r="Z13" s="27">
        <v>3</v>
      </c>
      <c r="AA13" s="27">
        <v>3</v>
      </c>
      <c r="AB13" s="27">
        <v>3</v>
      </c>
    </row>
    <row r="14" spans="12:28" x14ac:dyDescent="0.25">
      <c r="L14" s="33" t="s">
        <v>67</v>
      </c>
      <c r="M14" s="27">
        <v>63</v>
      </c>
      <c r="N14" s="27">
        <v>63</v>
      </c>
      <c r="O14" s="27">
        <v>63</v>
      </c>
      <c r="P14" s="27">
        <v>63</v>
      </c>
      <c r="Q14" s="27">
        <v>63</v>
      </c>
      <c r="R14" s="27">
        <v>63</v>
      </c>
      <c r="S14" s="27">
        <v>63</v>
      </c>
      <c r="T14" s="27">
        <v>63</v>
      </c>
      <c r="U14" s="27">
        <v>63</v>
      </c>
      <c r="V14" s="27">
        <v>63</v>
      </c>
      <c r="W14" s="27">
        <v>63</v>
      </c>
      <c r="X14" s="27">
        <v>63</v>
      </c>
      <c r="Y14" s="27">
        <v>63</v>
      </c>
      <c r="Z14" s="27">
        <v>63</v>
      </c>
      <c r="AA14" s="27">
        <v>63</v>
      </c>
      <c r="AB14" s="27">
        <v>63</v>
      </c>
    </row>
    <row r="15" spans="12:28" x14ac:dyDescent="0.25">
      <c r="L15" s="31" t="s">
        <v>68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</row>
    <row r="16" spans="12:28" x14ac:dyDescent="0.25">
      <c r="L16" s="32" t="s">
        <v>67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</row>
    <row r="17" spans="12:28" x14ac:dyDescent="0.25">
      <c r="L17" s="33" t="s">
        <v>48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</row>
    <row r="18" spans="12:28" x14ac:dyDescent="0.25">
      <c r="L18" s="30" t="s">
        <v>69</v>
      </c>
      <c r="M18" s="27">
        <v>66</v>
      </c>
      <c r="N18" s="27">
        <v>66</v>
      </c>
      <c r="O18" s="27">
        <v>66</v>
      </c>
      <c r="P18" s="27">
        <v>66</v>
      </c>
      <c r="Q18" s="27">
        <v>66</v>
      </c>
      <c r="R18" s="27">
        <v>66</v>
      </c>
      <c r="S18" s="27">
        <v>66</v>
      </c>
      <c r="T18" s="27">
        <v>66</v>
      </c>
      <c r="U18" s="27">
        <v>66</v>
      </c>
      <c r="V18" s="27">
        <v>66</v>
      </c>
      <c r="W18" s="27">
        <v>66</v>
      </c>
      <c r="X18" s="27">
        <v>66</v>
      </c>
      <c r="Y18" s="27">
        <v>66</v>
      </c>
      <c r="Z18" s="27">
        <v>66</v>
      </c>
      <c r="AA18" s="27">
        <v>66</v>
      </c>
      <c r="AB18" s="27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b E w 7 W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s T D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E w 7 W V S p A y U h A Q A A l w I A A B M A H A B G b 3 J t d W x h c y 9 T Z W N 0 a W 9 u M S 5 t I K I Y A C i g F A A A A A A A A A A A A A A A A A A A A A A A A A A A A H W R X 2 v C M B T F 3 w v 9 D i F 7 U Q h l c c 7 9 E R 9 q u 6 H s Q V k 7 9 m B l R L 1 b i 2 k y k n Q o 4 n d f S l n Z R p q X w O / c 3 H M O 0 b A 1 h R Q o a W 4 6 9 j 3 f 0 z l T s E M X e L l A c Z i G G E 0 Q B + N 7 y J 5 E V m o L l j w c t s C D V 6 n 2 G y n 3 v c e C Q x B J Y U A Y 3 c P R f f a i Q e l s t s w W A m J V f E E W h 8 l s u g i f 4 2 x q n 9 D g w P U B 9 w k S F e c E G V V B n z Q u r f d b k g O Y O k F j f F r N D Z S T N h p 5 K s R u g p u p 9 X k V M 8 P W 7 Z I o Z + L D V k m P n 1 D v S N n G p k w V E / p d q j K S v C p F L e r e f 0 d y O u F G p 9 h m s z O I i e O Z o B 8 8 s H g u z G g Y 1 A t + C V f u + a E b X 7 v x y I 1 v 3 P j W j e / c m F 5 2 8 I 6 m d N D B O 5 r S j q r 0 T 9 d z 3 / c K 4 f y p 8 T d Q S w E C L Q A U A A I A C A B s T D t Z 0 d 1 W j K Y A A A D 4 A A A A E g A A A A A A A A A A A A A A A A A A A A A A Q 2 9 u Z m l n L 1 B h Y 2 t h Z 2 U u e G 1 s U E s B A i 0 A F A A C A A g A b E w 7 W Q / K 6 a u k A A A A 6 Q A A A B M A A A A A A A A A A A A A A A A A 8 g A A A F t D b 2 5 0 Z W 5 0 X 1 R 5 c G V z X S 5 4 b W x Q S w E C L Q A U A A I A C A B s T D t Z V K k D J S E B A A C X A g A A E w A A A A A A A A A A A A A A A A D j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A A A A A A A A P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T y U y M E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Q 6 M D I 6 M j c u M j Y 0 O T E 1 M F o i I C 8 + P E V u d H J 5 I F R 5 c G U 9 I k Z p b G x D b 2 x 1 b W 5 U e X B l c y I g V m F s d W U 9 I n N B Q U 1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y B E Q V R B L 0 N o Y W 5 n Z W Q g V H l w Z S 5 7 Q 2 9 s d W 1 u M S w w f S Z x d W 9 0 O y w m c X V v d D t T Z W N 0 a W 9 u M S 9 Q T y B E Q V R B L 0 N o Y W 5 n Z W Q g V H l w Z S 5 7 Q 2 9 s d W 1 u M i w x f S Z x d W 9 0 O y w m c X V v d D t T Z W N 0 a W 9 u M S 9 Q T y B E Q V R B L 0 N o Y W 5 n Z W Q g V H l w Z S 5 7 Q 2 9 s d W 1 u M y w y f S Z x d W 9 0 O y w m c X V v d D t T Z W N 0 a W 9 u M S 9 Q T y B E Q V R B L 0 N o Y W 5 n Z W Q g V H l w Z S 5 7 Q 2 9 s d W 1 u N C w z f S Z x d W 9 0 O y w m c X V v d D t T Z W N 0 a W 9 u M S 9 Q T y B E Q V R B L 0 N o Y W 5 n Z W Q g V H l w Z S 5 7 Q 2 9 s d W 1 u N S w 0 f S Z x d W 9 0 O y w m c X V v d D t T Z W N 0 a W 9 u M S 9 Q T y B E Q V R B L 0 N o Y W 5 n Z W Q g V H l w Z S 5 7 Q 2 9 s d W 1 u N i w 1 f S Z x d W 9 0 O y w m c X V v d D t T Z W N 0 a W 9 u M S 9 Q T y B E Q V R B L 0 N o Y W 5 n Z W Q g V H l w Z S 5 7 Q 2 9 s d W 1 u N y w 2 f S Z x d W 9 0 O y w m c X V v d D t T Z W N 0 a W 9 u M S 9 Q T y B E Q V R B L 0 N o Y W 5 n Z W Q g V H l w Z S 5 7 Q 2 9 s d W 1 u O C w 3 f S Z x d W 9 0 O y w m c X V v d D t T Z W N 0 a W 9 u M S 9 Q T y B E Q V R B L 0 N o Y W 5 n Z W Q g V H l w Z S 5 7 Q 2 9 s d W 1 u O S w 4 f S Z x d W 9 0 O y w m c X V v d D t T Z W N 0 a W 9 u M S 9 Q T y B E Q V R B L 0 N o Y W 5 n Z W Q g V H l w Z S 5 7 Q 2 9 s d W 1 u M T A s O X 0 m c X V v d D s s J n F 1 b 3 Q 7 U 2 V j d G l v b j E v U E 8 g R E F U Q S 9 D a G F u Z 2 V k I F R 5 c G U u e 0 N v b H V t b j E x L D E w f S Z x d W 9 0 O y w m c X V v d D t T Z W N 0 a W 9 u M S 9 Q T y B E Q V R B L 0 N o Y W 5 n Z W Q g V H l w Z S 5 7 Q 2 9 s d W 1 u M T I s M T F 9 J n F 1 b 3 Q 7 L C Z x d W 9 0 O 1 N l Y 3 R p b 2 4 x L 1 B P I E R B V E E v Q 2 h h b m d l Z C B U e X B l L n t D b 2 x 1 b W 4 x M y w x M n 0 m c X V v d D s s J n F 1 b 3 Q 7 U 2 V j d G l v b j E v U E 8 g R E F U Q S 9 D a G F u Z 2 V k I F R 5 c G U u e 0 N v b H V t b j E 0 L D E z f S Z x d W 9 0 O y w m c X V v d D t T Z W N 0 a W 9 u M S 9 Q T y B E Q V R B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T y B E Q V R B L 0 N o Y W 5 n Z W Q g V H l w Z S 5 7 Q 2 9 s d W 1 u M S w w f S Z x d W 9 0 O y w m c X V v d D t T Z W N 0 a W 9 u M S 9 Q T y B E Q V R B L 0 N o Y W 5 n Z W Q g V H l w Z S 5 7 Q 2 9 s d W 1 u M i w x f S Z x d W 9 0 O y w m c X V v d D t T Z W N 0 a W 9 u M S 9 Q T y B E Q V R B L 0 N o Y W 5 n Z W Q g V H l w Z S 5 7 Q 2 9 s d W 1 u M y w y f S Z x d W 9 0 O y w m c X V v d D t T Z W N 0 a W 9 u M S 9 Q T y B E Q V R B L 0 N o Y W 5 n Z W Q g V H l w Z S 5 7 Q 2 9 s d W 1 u N C w z f S Z x d W 9 0 O y w m c X V v d D t T Z W N 0 a W 9 u M S 9 Q T y B E Q V R B L 0 N o Y W 5 n Z W Q g V H l w Z S 5 7 Q 2 9 s d W 1 u N S w 0 f S Z x d W 9 0 O y w m c X V v d D t T Z W N 0 a W 9 u M S 9 Q T y B E Q V R B L 0 N o Y W 5 n Z W Q g V H l w Z S 5 7 Q 2 9 s d W 1 u N i w 1 f S Z x d W 9 0 O y w m c X V v d D t T Z W N 0 a W 9 u M S 9 Q T y B E Q V R B L 0 N o Y W 5 n Z W Q g V H l w Z S 5 7 Q 2 9 s d W 1 u N y w 2 f S Z x d W 9 0 O y w m c X V v d D t T Z W N 0 a W 9 u M S 9 Q T y B E Q V R B L 0 N o Y W 5 n Z W Q g V H l w Z S 5 7 Q 2 9 s d W 1 u O C w 3 f S Z x d W 9 0 O y w m c X V v d D t T Z W N 0 a W 9 u M S 9 Q T y B E Q V R B L 0 N o Y W 5 n Z W Q g V H l w Z S 5 7 Q 2 9 s d W 1 u O S w 4 f S Z x d W 9 0 O y w m c X V v d D t T Z W N 0 a W 9 u M S 9 Q T y B E Q V R B L 0 N o Y W 5 n Z W Q g V H l w Z S 5 7 Q 2 9 s d W 1 u M T A s O X 0 m c X V v d D s s J n F 1 b 3 Q 7 U 2 V j d G l v b j E v U E 8 g R E F U Q S 9 D a G F u Z 2 V k I F R 5 c G U u e 0 N v b H V t b j E x L D E w f S Z x d W 9 0 O y w m c X V v d D t T Z W N 0 a W 9 u M S 9 Q T y B E Q V R B L 0 N o Y W 5 n Z W Q g V H l w Z S 5 7 Q 2 9 s d W 1 u M T I s M T F 9 J n F 1 b 3 Q 7 L C Z x d W 9 0 O 1 N l Y 3 R p b 2 4 x L 1 B P I E R B V E E v Q 2 h h b m d l Z C B U e X B l L n t D b 2 x 1 b W 4 x M y w x M n 0 m c X V v d D s s J n F 1 b 3 Q 7 U 2 V j d G l v b j E v U E 8 g R E F U Q S 9 D a G F u Z 2 V k I F R 5 c G U u e 0 N v b H V t b j E 0 L D E z f S Z x d W 9 0 O y w m c X V v d D t T Z W N 0 a W 9 u M S 9 Q T y B E Q V R B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T y U y M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8 l M j B E Q V R B L 1 B P J T I w R E F U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J T I w R E F U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z M 1 8 6 j r q S r 8 l r V u H Q O N o A A A A A A I A A A A A A B B m A A A A A Q A A I A A A A J Z w W E K G u X L S O 8 Y z 5 M L m 2 w 5 / Y z w t k c K v 9 g Q l 7 2 r W y z A 3 A A A A A A 6 A A A A A A g A A I A A A A L w 7 h v c l 7 q o 1 y k q C i b B F X y b E A J G S u e L 5 K H y a s l r x j b n 5 U A A A A G j 3 X q C B d 5 t t C / E V P S J j E j M J G G C z 0 u 5 P B O I 7 O m X Q M Z x E N S N q k 4 c F D a H 1 Q b x I d V i u B U r D 5 b t s c t 3 e d X 3 R x w a d V V C D V T z b H y 8 N a r S 8 O O M v P g k L Q A A A A N R w L 2 G N g 1 2 G c + L s a 1 s 2 c C 9 3 j m V Y l 9 N n U t J Y l U E D c f u r S s F M J T e k K q 0 g S + j u u A z c M z c w t b y e j r m P C F k 7 d x d Q 6 Z o = < / D a t a M a s h u p > 
</file>

<file path=customXml/itemProps1.xml><?xml version="1.0" encoding="utf-8"?>
<ds:datastoreItem xmlns:ds="http://schemas.openxmlformats.org/officeDocument/2006/customXml" ds:itemID="{DC358876-6DE2-4593-8998-9776050F59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Sheet2</vt:lpstr>
      <vt:lpstr>PO DATA</vt:lpstr>
      <vt:lpstr>TRACK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2024-09-11T15:14:26Z</dcterms:created>
  <dcterms:modified xsi:type="dcterms:W3CDTF">2024-10-08T09:46:48Z</dcterms:modified>
  <cp:category/>
  <cp:contentStatus/>
</cp:coreProperties>
</file>