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64011"/>
  <bookViews>
    <workbookView xWindow="0" yWindow="0" windowWidth="22260" windowHeight="12645"/>
  </bookViews>
  <sheets>
    <sheet name="PO TRACK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 s="1"/>
  <c r="V6" i="1" s="1"/>
  <c r="V3" i="1"/>
  <c r="U14" i="1" l="1"/>
  <c r="U15" i="1"/>
  <c r="U16" i="1"/>
  <c r="U17" i="1"/>
  <c r="U18" i="1"/>
  <c r="U19" i="1"/>
  <c r="U20" i="1"/>
  <c r="U21" i="1"/>
  <c r="U22" i="1"/>
  <c r="U23" i="1"/>
  <c r="U13" i="1"/>
  <c r="T8" i="1" l="1"/>
  <c r="T9" i="1" s="1"/>
  <c r="T10" i="1" l="1"/>
  <c r="V10" i="1" s="1"/>
</calcChain>
</file>

<file path=xl/sharedStrings.xml><?xml version="1.0" encoding="utf-8"?>
<sst xmlns="http://schemas.openxmlformats.org/spreadsheetml/2006/main" count="36" uniqueCount="32">
  <si>
    <t xml:space="preserve">PO </t>
  </si>
  <si>
    <t>STYLE</t>
  </si>
  <si>
    <t>COLOR</t>
  </si>
  <si>
    <t>Delivery Date</t>
  </si>
  <si>
    <t>CUTTING</t>
  </si>
  <si>
    <t>Design Tracing</t>
  </si>
  <si>
    <t>TOP Musling</t>
  </si>
  <si>
    <t>Gown Musling</t>
  </si>
  <si>
    <t>Assemble</t>
  </si>
  <si>
    <t>HEM CUT</t>
  </si>
  <si>
    <t>HEM Sewing</t>
  </si>
  <si>
    <t>Hand needle</t>
  </si>
  <si>
    <t>Wash</t>
  </si>
  <si>
    <t>Mesurement</t>
  </si>
  <si>
    <t>Dummy fit</t>
  </si>
  <si>
    <t>Apperance check</t>
  </si>
  <si>
    <t>Packing</t>
  </si>
  <si>
    <t>CURRENT LOCATION</t>
  </si>
  <si>
    <t>COMMENT</t>
  </si>
  <si>
    <t>GO</t>
  </si>
  <si>
    <t>NO</t>
  </si>
  <si>
    <t>YES</t>
  </si>
  <si>
    <t>CI Recived date</t>
  </si>
  <si>
    <t>PO QTY</t>
  </si>
  <si>
    <t>Count &amp;  accuracy check</t>
  </si>
  <si>
    <t>PO Finishing Rate</t>
  </si>
  <si>
    <t>BAD</t>
  </si>
  <si>
    <t>WORST</t>
  </si>
  <si>
    <t>AVARAGE</t>
  </si>
  <si>
    <t>GOOD</t>
  </si>
  <si>
    <t>BEST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</si>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</sst>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3" fillId="2" borderId="0" xfId="0" applyFont="1" applyFill="1"/>
    <xf numFmtId="2" fontId="0" fillId="2" borderId="0" xfId="0" applyNumberFormat="1" applyFill="1"/>
    <xf numFmtId="2" fontId="0" fillId="0" borderId="0" xfId="0" applyNumberFormat="1"/>
    <xf numFmtId="1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9" fontId="4" fillId="2" borderId="0" xfId="0" applyNumberFormat="1" applyFont="1" applyFill="1"/>
    <xf numFmtId="165" fontId="4" fillId="2" borderId="0" xfId="0" applyNumberFormat="1" applyFont="1" applyFill="1"/>
    <xf numFmtId="9" fontId="4" fillId="2" borderId="0" xfId="0" applyNumberFormat="1" applyFont="1" applyFill="1" applyAlignment="1">
      <alignment horizontal="left"/>
    </xf>
    <xf numFmtId="2" fontId="4" fillId="2" borderId="0" xfId="0" applyNumberFormat="1" applyFont="1" applyFill="1"/>
    <xf numFmtId="10" fontId="4" fillId="2" borderId="0" xfId="0" applyNumberFormat="1" applyFont="1" applyFill="1"/>
  </cellXfs>
  <cellStyles count="1">
    <cellStyle name="Normal" xfId="0" builtinId="0"/>
  </cellStyles>
  <dxfs count="2">
    <dxf>
      <font>
        <color theme="0"/>
      </font>
      <fill>
        <patternFill>
          <bgColor rgb="FF92D050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27131090398649"/>
          <c:y val="0.28133002572177901"/>
          <c:w val="0.44716768801130535"/>
          <c:h val="0.687064200361776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BE-4AC1-99CE-8ADA63376F3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5BE-4AC1-99CE-8ADA63376F3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BE-4AC1-99CE-8ADA63376F3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5BE-4AC1-99CE-8ADA63376F3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5BE-4AC1-99CE-8ADA63376F3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E-4AC1-99CE-8ADA63376F36}"/>
              </c:ext>
            </c:extLst>
          </c:dPt>
          <c: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55BE-4AC1-99CE-8ADA6337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5BE-4AC1-99CE-8ADA63376F3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571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5BE-4AC1-99CE-8ADA63376F3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5BE-4AC1-99CE-8ADA63376F36}"/>
              </c:ext>
            </c:extLst>
          </c:dPt>
          <c:val>
            <c:numRef>
              <c:f>'PO TRACK'!$T$10:$V$10</c:f>
              <c:numCache>
                <c:formatCode>0%</c:formatCode>
                <c:ptCount val="3"/>
                <c:pt idx="0">
                  <c:v>0.5</c:v>
                </c:pt>
                <c:pt idx="1">
                  <c:v>0.01</c:v>
                </c:pt>
                <c:pt idx="2" formatCode="0.00%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5BE-4AC1-99CE-8ADA6337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5.gif"/><Relationship Id="rId5" Type="http://schemas.openxmlformats.org/officeDocument/2006/relationships/chart" Target="../charts/chart1.xml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54429</xdr:rowOff>
    </xdr:from>
    <xdr:to>
      <xdr:col>3</xdr:col>
      <xdr:colOff>516954</xdr:colOff>
      <xdr:row>8</xdr:row>
      <xdr:rowOff>153761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749" b="23152"/>
        <a:stretch/>
      </xdr:blipFill>
      <xdr:spPr>
        <a:xfrm>
          <a:off x="0" y="244929"/>
          <a:ext cx="2353918" cy="1432832"/>
        </a:xfrm>
        <a:prstGeom prst="rect">
          <a:avLst/>
        </a:prstGeom>
      </xdr:spPr>
    </xdr:pic>
    <xdr:clientData/>
  </xdr:twoCellAnchor>
  <xdr:oneCellAnchor>
    <xdr:from>
      <xdr:col>2</xdr:col>
      <xdr:colOff>503465</xdr:colOff>
      <xdr:row>1</xdr:row>
      <xdr:rowOff>13607</xdr:rowOff>
    </xdr:from>
    <xdr:ext cx="3252108" cy="149238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28108" y="204107"/>
          <a:ext cx="3252108" cy="149238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t>PO TRACKING</a:t>
          </a:r>
        </a:p>
        <a:p>
          <a:pPr algn="ctr"/>
          <a:r>
            <a:rPr lang="en-US" sz="4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t> DASHBOARD</a:t>
          </a:r>
        </a:p>
      </xdr:txBody>
    </xdr:sp>
    <xdr:clientData/>
  </xdr:oneCellAnchor>
  <xdr:twoCellAnchor editAs="oneCell">
    <xdr:from>
      <xdr:col>7</xdr:col>
      <xdr:colOff>492672</xdr:colOff>
      <xdr:row>1</xdr:row>
      <xdr:rowOff>14969</xdr:rowOff>
    </xdr:from>
    <xdr:to>
      <xdr:col>10</xdr:col>
      <xdr:colOff>274865</xdr:colOff>
      <xdr:row>10</xdr:row>
      <xdr:rowOff>43793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4655" y="201090"/>
          <a:ext cx="1785727" cy="1703910"/>
        </a:xfrm>
        <a:prstGeom prst="rect">
          <a:avLst/>
        </a:prstGeom>
      </xdr:spPr>
    </xdr:pic>
    <xdr:clientData/>
  </xdr:twoCellAnchor>
  <xdr:twoCellAnchor>
    <xdr:from>
      <xdr:col>7</xdr:col>
      <xdr:colOff>586625</xdr:colOff>
      <xdr:row>1</xdr:row>
      <xdr:rowOff>109482</xdr:rowOff>
    </xdr:from>
    <xdr:to>
      <xdr:col>10</xdr:col>
      <xdr:colOff>164224</xdr:colOff>
      <xdr:row>9</xdr:row>
      <xdr:rowOff>131380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58608" y="295603"/>
          <a:ext cx="1581133" cy="1510863"/>
        </a:xfrm>
        <a:prstGeom prst="ellipse">
          <a:avLst/>
        </a:prstGeom>
        <a:solidFill>
          <a:srgbClr val="FF00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 b="1"/>
            <a:t>12</a:t>
          </a:r>
        </a:p>
      </xdr:txBody>
    </xdr:sp>
    <xdr:clientData/>
  </xdr:twoCellAnchor>
  <xdr:twoCellAnchor>
    <xdr:from>
      <xdr:col>10</xdr:col>
      <xdr:colOff>516633</xdr:colOff>
      <xdr:row>4</xdr:row>
      <xdr:rowOff>44965</xdr:rowOff>
    </xdr:from>
    <xdr:to>
      <xdr:col>11</xdr:col>
      <xdr:colOff>206391</xdr:colOff>
      <xdr:row>6</xdr:row>
      <xdr:rowOff>133411</xdr:rowOff>
    </xdr:to>
    <xdr:sp macro="" textlink="">
      <xdr:nvSpPr>
        <xdr:cNvPr id="7" name="Plu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392150" y="789448"/>
          <a:ext cx="543724" cy="4606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446315</xdr:colOff>
      <xdr:row>0</xdr:row>
      <xdr:rowOff>142328</xdr:rowOff>
    </xdr:from>
    <xdr:to>
      <xdr:col>14</xdr:col>
      <xdr:colOff>383190</xdr:colOff>
      <xdr:row>10</xdr:row>
      <xdr:rowOff>65690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798" y="142328"/>
          <a:ext cx="1776185" cy="1784569"/>
        </a:xfrm>
        <a:prstGeom prst="rect">
          <a:avLst/>
        </a:prstGeom>
      </xdr:spPr>
    </xdr:pic>
    <xdr:clientData/>
  </xdr:twoCellAnchor>
  <xdr:twoCellAnchor>
    <xdr:from>
      <xdr:col>11</xdr:col>
      <xdr:colOff>558362</xdr:colOff>
      <xdr:row>1</xdr:row>
      <xdr:rowOff>54741</xdr:rowOff>
    </xdr:from>
    <xdr:to>
      <xdr:col>14</xdr:col>
      <xdr:colOff>273707</xdr:colOff>
      <xdr:row>9</xdr:row>
      <xdr:rowOff>142327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287845" y="240862"/>
          <a:ext cx="1554655" cy="1576551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 b="1">
              <a:solidFill>
                <a:schemeClr val="bg1"/>
              </a:solidFill>
            </a:rPr>
            <a:t>8</a:t>
          </a:r>
        </a:p>
      </xdr:txBody>
    </xdr:sp>
    <xdr:clientData/>
  </xdr:twoCellAnchor>
  <xdr:twoCellAnchor>
    <xdr:from>
      <xdr:col>14</xdr:col>
      <xdr:colOff>510267</xdr:colOff>
      <xdr:row>4</xdr:row>
      <xdr:rowOff>95251</xdr:rowOff>
    </xdr:from>
    <xdr:to>
      <xdr:col>15</xdr:col>
      <xdr:colOff>209209</xdr:colOff>
      <xdr:row>6</xdr:row>
      <xdr:rowOff>69737</xdr:rowOff>
    </xdr:to>
    <xdr:sp macro="" textlink="">
      <xdr:nvSpPr>
        <xdr:cNvPr id="10" name="Equ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062481" y="857251"/>
          <a:ext cx="311264" cy="355486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15</xdr:col>
      <xdr:colOff>405491</xdr:colOff>
      <xdr:row>0</xdr:row>
      <xdr:rowOff>149680</xdr:rowOff>
    </xdr:from>
    <xdr:to>
      <xdr:col>18</xdr:col>
      <xdr:colOff>65690</xdr:colOff>
      <xdr:row>10</xdr:row>
      <xdr:rowOff>121581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388" y="149680"/>
          <a:ext cx="1904595" cy="1833108"/>
        </a:xfrm>
        <a:prstGeom prst="rect">
          <a:avLst/>
        </a:prstGeom>
      </xdr:spPr>
    </xdr:pic>
    <xdr:clientData/>
  </xdr:twoCellAnchor>
  <xdr:twoCellAnchor>
    <xdr:from>
      <xdr:col>15</xdr:col>
      <xdr:colOff>503463</xdr:colOff>
      <xdr:row>1</xdr:row>
      <xdr:rowOff>68036</xdr:rowOff>
    </xdr:from>
    <xdr:to>
      <xdr:col>17</xdr:col>
      <xdr:colOff>875862</xdr:colOff>
      <xdr:row>10</xdr:row>
      <xdr:rowOff>32845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685360" y="254157"/>
          <a:ext cx="1686192" cy="1639895"/>
        </a:xfrm>
        <a:prstGeom prst="ellipse">
          <a:avLst/>
        </a:prstGeom>
        <a:solidFill>
          <a:srgbClr val="1DE134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 b="1"/>
            <a:t>20</a:t>
          </a:r>
        </a:p>
      </xdr:txBody>
    </xdr:sp>
    <xdr:clientData/>
  </xdr:twoCellAnchor>
  <xdr:twoCellAnchor>
    <xdr:from>
      <xdr:col>18</xdr:col>
      <xdr:colOff>164223</xdr:colOff>
      <xdr:row>0</xdr:row>
      <xdr:rowOff>76638</xdr:rowOff>
    </xdr:from>
    <xdr:to>
      <xdr:col>23</xdr:col>
      <xdr:colOff>10947</xdr:colOff>
      <xdr:row>11</xdr:row>
      <xdr:rowOff>32844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381001</xdr:colOff>
      <xdr:row>11</xdr:row>
      <xdr:rowOff>39461</xdr:rowOff>
    </xdr:from>
    <xdr:to>
      <xdr:col>23</xdr:col>
      <xdr:colOff>31296</xdr:colOff>
      <xdr:row>11</xdr:row>
      <xdr:rowOff>421821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993322" y="2134961"/>
          <a:ext cx="18496188" cy="382360"/>
        </a:xfrm>
        <a:prstGeom prst="rect">
          <a:avLst/>
        </a:prstGeom>
      </xdr:spPr>
    </xdr:pic>
    <xdr:clientData/>
  </xdr:twoCellAnchor>
  <xdr:twoCellAnchor editAs="oneCell">
    <xdr:from>
      <xdr:col>1</xdr:col>
      <xdr:colOff>394608</xdr:colOff>
      <xdr:row>11</xdr:row>
      <xdr:rowOff>12246</xdr:rowOff>
    </xdr:from>
    <xdr:to>
      <xdr:col>23</xdr:col>
      <xdr:colOff>44903</xdr:colOff>
      <xdr:row>11</xdr:row>
      <xdr:rowOff>394606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006929" y="2107746"/>
          <a:ext cx="18496188" cy="382360"/>
        </a:xfrm>
        <a:prstGeom prst="rect">
          <a:avLst/>
        </a:prstGeom>
      </xdr:spPr>
    </xdr:pic>
    <xdr:clientData/>
  </xdr:twoCellAnchor>
  <xdr:twoCellAnchor>
    <xdr:from>
      <xdr:col>20</xdr:col>
      <xdr:colOff>437931</xdr:colOff>
      <xdr:row>6</xdr:row>
      <xdr:rowOff>83348</xdr:rowOff>
    </xdr:from>
    <xdr:to>
      <xdr:col>20</xdr:col>
      <xdr:colOff>1307083</xdr:colOff>
      <xdr:row>6</xdr:row>
      <xdr:rowOff>87586</xdr:rowOff>
    </xdr:to>
    <xdr:cxnSp macro="">
      <xdr:nvCxnSpPr>
        <xdr:cNvPr id="15" name="Straight Connector 14"/>
        <xdr:cNvCxnSpPr/>
      </xdr:nvCxnSpPr>
      <xdr:spPr>
        <a:xfrm flipV="1">
          <a:off x="14703534" y="1200072"/>
          <a:ext cx="869152" cy="423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350345</xdr:colOff>
      <xdr:row>2</xdr:row>
      <xdr:rowOff>153276</xdr:rowOff>
    </xdr:from>
    <xdr:to>
      <xdr:col>21</xdr:col>
      <xdr:colOff>306905</xdr:colOff>
      <xdr:row>4</xdr:row>
      <xdr:rowOff>10242</xdr:rowOff>
    </xdr:to>
    <xdr:cxnSp macro="">
      <xdr:nvCxnSpPr>
        <xdr:cNvPr id="17" name="Straight Connector 16"/>
        <xdr:cNvCxnSpPr/>
      </xdr:nvCxnSpPr>
      <xdr:spPr>
        <a:xfrm>
          <a:off x="14615948" y="525517"/>
          <a:ext cx="1303198" cy="22920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788276</xdr:colOff>
      <xdr:row>1</xdr:row>
      <xdr:rowOff>175172</xdr:rowOff>
    </xdr:from>
    <xdr:to>
      <xdr:col>21</xdr:col>
      <xdr:colOff>795692</xdr:colOff>
      <xdr:row>3</xdr:row>
      <xdr:rowOff>109129</xdr:rowOff>
    </xdr:to>
    <xdr:cxnSp macro="">
      <xdr:nvCxnSpPr>
        <xdr:cNvPr id="19" name="Straight Connector 18"/>
        <xdr:cNvCxnSpPr/>
      </xdr:nvCxnSpPr>
      <xdr:spPr>
        <a:xfrm>
          <a:off x="16400517" y="361293"/>
          <a:ext cx="7416" cy="30619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588919</xdr:colOff>
      <xdr:row>6</xdr:row>
      <xdr:rowOff>52807</xdr:rowOff>
    </xdr:from>
    <xdr:to>
      <xdr:col>22</xdr:col>
      <xdr:colOff>1576552</xdr:colOff>
      <xdr:row>6</xdr:row>
      <xdr:rowOff>54742</xdr:rowOff>
    </xdr:to>
    <xdr:cxnSp macro="">
      <xdr:nvCxnSpPr>
        <xdr:cNvPr id="22" name="Straight Connector 21"/>
        <xdr:cNvCxnSpPr/>
      </xdr:nvCxnSpPr>
      <xdr:spPr>
        <a:xfrm>
          <a:off x="17252195" y="1169531"/>
          <a:ext cx="987633" cy="193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163700</xdr:colOff>
      <xdr:row>2</xdr:row>
      <xdr:rowOff>76638</xdr:rowOff>
    </xdr:from>
    <xdr:to>
      <xdr:col>22</xdr:col>
      <xdr:colOff>1291896</xdr:colOff>
      <xdr:row>4</xdr:row>
      <xdr:rowOff>16079</xdr:rowOff>
    </xdr:to>
    <xdr:cxnSp macro="">
      <xdr:nvCxnSpPr>
        <xdr:cNvPr id="20" name="Straight Connector 19"/>
        <xdr:cNvCxnSpPr/>
      </xdr:nvCxnSpPr>
      <xdr:spPr>
        <a:xfrm flipV="1">
          <a:off x="16826976" y="448879"/>
          <a:ext cx="1128196" cy="311683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251812</xdr:colOff>
      <xdr:row>5</xdr:row>
      <xdr:rowOff>43794</xdr:rowOff>
    </xdr:from>
    <xdr:to>
      <xdr:col>20</xdr:col>
      <xdr:colOff>1007242</xdr:colOff>
      <xdr:row>7</xdr:row>
      <xdr:rowOff>76984</xdr:rowOff>
    </xdr:to>
    <xdr:sp macro="" textlink="">
      <xdr:nvSpPr>
        <xdr:cNvPr id="21" name="Rectangle 20"/>
        <xdr:cNvSpPr/>
      </xdr:nvSpPr>
      <xdr:spPr>
        <a:xfrm>
          <a:off x="13324053" y="974397"/>
          <a:ext cx="1948792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Wrost</a:t>
          </a:r>
        </a:p>
      </xdr:txBody>
    </xdr:sp>
    <xdr:clientData/>
  </xdr:twoCellAnchor>
  <xdr:twoCellAnchor>
    <xdr:from>
      <xdr:col>19</xdr:col>
      <xdr:colOff>1160518</xdr:colOff>
      <xdr:row>8</xdr:row>
      <xdr:rowOff>10948</xdr:rowOff>
    </xdr:from>
    <xdr:to>
      <xdr:col>22</xdr:col>
      <xdr:colOff>2485259</xdr:colOff>
      <xdr:row>10</xdr:row>
      <xdr:rowOff>120431</xdr:rowOff>
    </xdr:to>
    <xdr:sp macro="" textlink="">
      <xdr:nvSpPr>
        <xdr:cNvPr id="23" name="TextBox 1"/>
        <xdr:cNvSpPr txBox="1"/>
      </xdr:nvSpPr>
      <xdr:spPr>
        <a:xfrm>
          <a:off x="14232759" y="1499914"/>
          <a:ext cx="4915776" cy="4817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bg1"/>
              </a:solidFill>
            </a:rPr>
            <a:t>TOTAL PO </a:t>
          </a:r>
          <a:r>
            <a:rPr lang="en-US" sz="2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Performance Meter</a:t>
          </a:r>
        </a:p>
        <a:p>
          <a:endParaRPr lang="en-US" sz="2000"/>
        </a:p>
      </xdr:txBody>
    </xdr:sp>
    <xdr:clientData/>
  </xdr:twoCellAnchor>
  <xdr:twoCellAnchor>
    <xdr:from>
      <xdr:col>19</xdr:col>
      <xdr:colOff>294730</xdr:colOff>
      <xdr:row>1</xdr:row>
      <xdr:rowOff>75761</xdr:rowOff>
    </xdr:from>
    <xdr:to>
      <xdr:col>20</xdr:col>
      <xdr:colOff>1100922</xdr:colOff>
      <xdr:row>3</xdr:row>
      <xdr:rowOff>108952</xdr:rowOff>
    </xdr:to>
    <xdr:sp macro="" textlink="">
      <xdr:nvSpPr>
        <xdr:cNvPr id="24" name="Rectangle 23"/>
        <xdr:cNvSpPr/>
      </xdr:nvSpPr>
      <xdr:spPr>
        <a:xfrm>
          <a:off x="13366971" y="261882"/>
          <a:ext cx="1999554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Bad</a:t>
          </a:r>
        </a:p>
      </xdr:txBody>
    </xdr:sp>
    <xdr:clientData/>
  </xdr:twoCellAnchor>
  <xdr:twoCellAnchor>
    <xdr:from>
      <xdr:col>20</xdr:col>
      <xdr:colOff>1083006</xdr:colOff>
      <xdr:row>0</xdr:row>
      <xdr:rowOff>53866</xdr:rowOff>
    </xdr:from>
    <xdr:to>
      <xdr:col>22</xdr:col>
      <xdr:colOff>684887</xdr:colOff>
      <xdr:row>2</xdr:row>
      <xdr:rowOff>87057</xdr:rowOff>
    </xdr:to>
    <xdr:sp macro="" textlink="">
      <xdr:nvSpPr>
        <xdr:cNvPr id="26" name="Rectangle 25"/>
        <xdr:cNvSpPr/>
      </xdr:nvSpPr>
      <xdr:spPr>
        <a:xfrm>
          <a:off x="15348609" y="53866"/>
          <a:ext cx="1999554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Avarage</a:t>
          </a:r>
          <a:endParaRPr lang="en-US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22</xdr:col>
      <xdr:colOff>622303</xdr:colOff>
      <xdr:row>1</xdr:row>
      <xdr:rowOff>52990</xdr:rowOff>
    </xdr:from>
    <xdr:to>
      <xdr:col>22</xdr:col>
      <xdr:colOff>2621857</xdr:colOff>
      <xdr:row>3</xdr:row>
      <xdr:rowOff>86181</xdr:rowOff>
    </xdr:to>
    <xdr:sp macro="" textlink="">
      <xdr:nvSpPr>
        <xdr:cNvPr id="27" name="Rectangle 26"/>
        <xdr:cNvSpPr/>
      </xdr:nvSpPr>
      <xdr:spPr>
        <a:xfrm>
          <a:off x="17285579" y="239111"/>
          <a:ext cx="1999554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Good</a:t>
          </a:r>
          <a:endParaRPr lang="en-US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22</xdr:col>
      <xdr:colOff>829444</xdr:colOff>
      <xdr:row>5</xdr:row>
      <xdr:rowOff>30219</xdr:rowOff>
    </xdr:from>
    <xdr:to>
      <xdr:col>23</xdr:col>
      <xdr:colOff>26240</xdr:colOff>
      <xdr:row>7</xdr:row>
      <xdr:rowOff>63409</xdr:rowOff>
    </xdr:to>
    <xdr:sp macro="" textlink="">
      <xdr:nvSpPr>
        <xdr:cNvPr id="28" name="Rectangle 27"/>
        <xdr:cNvSpPr/>
      </xdr:nvSpPr>
      <xdr:spPr>
        <a:xfrm>
          <a:off x="17492720" y="960822"/>
          <a:ext cx="1999554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Best</a:t>
          </a:r>
          <a:endParaRPr lang="en-US" sz="2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0.43071</cdr:x>
      <cdr:y>0.21461</cdr:y>
    </cdr:from>
    <cdr:to>
      <cdr:x>0.67881</cdr:x>
      <cdr:y>1</cdr:y>
    </cdr:to>
    <cdr:sp macro="" textlink="">
      <cdr:nvSpPr>
        <cdr:cNvPr id="2" name="Block Arc 1"/>
        <cdr:cNvSpPr/>
      </cdr:nvSpPr>
      <cdr:spPr>
        <a:xfrm xmlns:a="http://schemas.openxmlformats.org/drawingml/2006/main">
          <a:off x="3004302" y="449228"/>
          <a:ext cx="1730599" cy="1643972"/>
        </a:xfrm>
        <a:prstGeom xmlns:a="http://schemas.openxmlformats.org/drawingml/2006/main" prst="blockArc">
          <a:avLst>
            <a:gd name="adj1" fmla="val 10538936"/>
            <a:gd name="adj2" fmla="val 311351"/>
            <a:gd name="adj3" fmla="val 8042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8d8ec25d47236ba/DASHBOARD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heet2"/>
      <sheetName val="PO DATA"/>
      <sheetName val="TRACK"/>
      <sheetName val="Sheet8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showGridLines="0" showRowColHeaders="0" tabSelected="1" zoomScale="87" zoomScaleNormal="87" workbookViewId="0">
      <selection activeCell="K2" sqref="K2"/>
    </sheetView>
  </sheetViews>
  <sheetFormatPr defaultRowHeight="15" x14ac:dyDescent="0.25"/>
  <cols>
    <col min="4" max="4" width="13.42578125" style="7" bestFit="1" customWidth="1"/>
    <col min="5" max="5" width="11.28515625" style="7" customWidth="1"/>
    <col min="7" max="7" width="11.42578125" customWidth="1"/>
    <col min="9" max="9" width="10.28515625" customWidth="1"/>
    <col min="10" max="10" width="10.5703125" customWidth="1"/>
    <col min="11" max="11" width="12.85546875" customWidth="1"/>
    <col min="17" max="17" width="10.42578125" customWidth="1"/>
    <col min="18" max="18" width="14" customWidth="1"/>
    <col min="19" max="19" width="9.7109375" customWidth="1"/>
    <col min="20" max="20" width="17.85546875" customWidth="1"/>
    <col min="21" max="21" width="20.140625" style="10" bestFit="1" customWidth="1"/>
    <col min="22" max="22" width="15.7109375" customWidth="1"/>
    <col min="23" max="23" width="42" customWidth="1"/>
  </cols>
  <sheetData>
    <row r="1" spans="1:23" x14ac:dyDescent="0.25">
      <c r="A1" s="4"/>
      <c r="B1" s="4"/>
      <c r="C1" s="4"/>
      <c r="D1" s="5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9"/>
      <c r="V1" s="4"/>
      <c r="W1" s="4"/>
    </row>
    <row r="2" spans="1:23" x14ac:dyDescent="0.25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6">
        <v>0</v>
      </c>
      <c r="U2" s="15" t="s">
        <v>27</v>
      </c>
      <c r="V2" s="16">
        <v>0.1</v>
      </c>
      <c r="W2" s="15"/>
    </row>
    <row r="3" spans="1:23" x14ac:dyDescent="0.25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6">
        <v>0.3</v>
      </c>
      <c r="U3" s="15" t="s">
        <v>26</v>
      </c>
      <c r="V3" s="17">
        <f>V2+20%</f>
        <v>0.30000000000000004</v>
      </c>
      <c r="W3" s="15"/>
    </row>
    <row r="4" spans="1:23" x14ac:dyDescent="0.25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6">
        <v>0.5</v>
      </c>
      <c r="U4" s="15" t="s">
        <v>28</v>
      </c>
      <c r="V4" s="17">
        <f t="shared" ref="V4:V6" si="0">V3+20%</f>
        <v>0.5</v>
      </c>
      <c r="W4" s="15"/>
    </row>
    <row r="5" spans="1:23" x14ac:dyDescent="0.2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6">
        <v>0.75</v>
      </c>
      <c r="U5" s="15" t="s">
        <v>29</v>
      </c>
      <c r="V5" s="17">
        <f t="shared" si="0"/>
        <v>0.7</v>
      </c>
      <c r="W5" s="15"/>
    </row>
    <row r="6" spans="1:23" x14ac:dyDescent="0.25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16">
        <v>0.95</v>
      </c>
      <c r="U6" s="15" t="s">
        <v>30</v>
      </c>
      <c r="V6" s="17">
        <f t="shared" si="0"/>
        <v>0.89999999999999991</v>
      </c>
      <c r="W6" s="15"/>
    </row>
    <row r="7" spans="1:23" x14ac:dyDescent="0.25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8" t="s">
        <v>21</v>
      </c>
      <c r="R7" s="4"/>
      <c r="S7" s="4"/>
      <c r="T7" s="15"/>
      <c r="U7" s="15"/>
      <c r="V7" s="15"/>
      <c r="W7" s="15"/>
    </row>
    <row r="8" spans="1:23" x14ac:dyDescent="0.25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8" t="s">
        <v>20</v>
      </c>
      <c r="R8" s="4"/>
      <c r="S8" s="4"/>
      <c r="T8" s="16">
        <f>AVERAGE(U13:U44)</f>
        <v>0.69824675324675323</v>
      </c>
      <c r="U8" s="15" t="s">
        <v>31</v>
      </c>
      <c r="V8" s="15"/>
      <c r="W8" s="15"/>
    </row>
    <row r="9" spans="1:23" x14ac:dyDescent="0.25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5" t="str">
        <f>VLOOKUP(T8,T2:V6,2,1)</f>
        <v>AVARAGE</v>
      </c>
      <c r="U9" s="19"/>
      <c r="V9" s="15"/>
      <c r="W9" s="15"/>
    </row>
    <row r="10" spans="1:23" x14ac:dyDescent="0.25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8">
        <f>VLOOKUP(T8,T2:V6,3,1)</f>
        <v>0.5</v>
      </c>
      <c r="U10" s="16">
        <v>0.01</v>
      </c>
      <c r="V10" s="20">
        <f>200%-SUM(T10:U10)</f>
        <v>1.49</v>
      </c>
      <c r="W10" s="15"/>
    </row>
    <row r="11" spans="1:23" x14ac:dyDescent="0.25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8"/>
      <c r="U11" s="19"/>
      <c r="V11" s="15"/>
      <c r="W11" s="15"/>
    </row>
    <row r="12" spans="1:23" ht="56.25" x14ac:dyDescent="0.25">
      <c r="A12" s="11" t="s">
        <v>0</v>
      </c>
      <c r="B12" s="12" t="s">
        <v>1</v>
      </c>
      <c r="C12" s="12" t="s">
        <v>2</v>
      </c>
      <c r="D12" s="13" t="s">
        <v>22</v>
      </c>
      <c r="E12" s="13" t="s">
        <v>3</v>
      </c>
      <c r="F12" s="11" t="s">
        <v>23</v>
      </c>
      <c r="G12" s="11" t="s">
        <v>4</v>
      </c>
      <c r="H12" s="11" t="s">
        <v>5</v>
      </c>
      <c r="I12" s="11" t="s">
        <v>6</v>
      </c>
      <c r="J12" s="11" t="s">
        <v>7</v>
      </c>
      <c r="K12" s="11" t="s">
        <v>8</v>
      </c>
      <c r="L12" s="11" t="s">
        <v>9</v>
      </c>
      <c r="M12" s="11" t="s">
        <v>10</v>
      </c>
      <c r="N12" s="11" t="s">
        <v>11</v>
      </c>
      <c r="O12" s="11" t="s">
        <v>12</v>
      </c>
      <c r="P12" s="11" t="s">
        <v>13</v>
      </c>
      <c r="Q12" s="11" t="s">
        <v>14</v>
      </c>
      <c r="R12" s="11" t="s">
        <v>15</v>
      </c>
      <c r="S12" s="11" t="s">
        <v>16</v>
      </c>
      <c r="T12" s="11" t="s">
        <v>24</v>
      </c>
      <c r="U12" s="14" t="s">
        <v>25</v>
      </c>
      <c r="V12" s="12" t="s">
        <v>17</v>
      </c>
      <c r="W12" s="12" t="s">
        <v>18</v>
      </c>
    </row>
    <row r="13" spans="1:23" ht="21" x14ac:dyDescent="0.35">
      <c r="A13" s="1">
        <v>5555</v>
      </c>
      <c r="B13" s="2">
        <v>0</v>
      </c>
      <c r="C13" s="2">
        <v>0</v>
      </c>
      <c r="D13" s="6">
        <v>2.1</v>
      </c>
      <c r="E13" s="6"/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3">
        <f>AVERAGE(G13:T13)/F13*100%</f>
        <v>0.35714285714285715</v>
      </c>
      <c r="V13" s="2" t="s">
        <v>8</v>
      </c>
      <c r="W13" s="2" t="s">
        <v>19</v>
      </c>
    </row>
    <row r="14" spans="1:23" ht="21" x14ac:dyDescent="0.35">
      <c r="A14" s="1">
        <v>1</v>
      </c>
      <c r="B14" s="2">
        <v>1</v>
      </c>
      <c r="C14" s="2">
        <v>1</v>
      </c>
      <c r="D14" s="6"/>
      <c r="E14" s="6"/>
      <c r="F14" s="1">
        <v>200</v>
      </c>
      <c r="G14" s="1">
        <v>200</v>
      </c>
      <c r="H14" s="1">
        <v>200</v>
      </c>
      <c r="I14" s="1">
        <v>200</v>
      </c>
      <c r="J14" s="1">
        <v>200</v>
      </c>
      <c r="K14" s="1">
        <v>200</v>
      </c>
      <c r="L14" s="1">
        <v>200</v>
      </c>
      <c r="M14" s="1">
        <v>200</v>
      </c>
      <c r="N14" s="1">
        <v>200</v>
      </c>
      <c r="O14" s="1">
        <v>200</v>
      </c>
      <c r="P14" s="1">
        <v>200</v>
      </c>
      <c r="Q14" s="1">
        <v>100</v>
      </c>
      <c r="R14" s="1">
        <v>100</v>
      </c>
      <c r="S14" s="1">
        <v>100</v>
      </c>
      <c r="T14" s="1">
        <v>100</v>
      </c>
      <c r="U14" s="3">
        <f t="shared" ref="U14:U23" si="1">AVERAGE(G14:T14)/F14*100%</f>
        <v>0.8571428571428571</v>
      </c>
      <c r="V14" s="2" t="s">
        <v>8</v>
      </c>
      <c r="W14" s="2" t="s">
        <v>20</v>
      </c>
    </row>
    <row r="15" spans="1:23" ht="21" x14ac:dyDescent="0.35">
      <c r="A15" s="1">
        <v>2</v>
      </c>
      <c r="B15" s="2">
        <v>2</v>
      </c>
      <c r="C15" s="2">
        <v>2</v>
      </c>
      <c r="D15" s="6"/>
      <c r="E15" s="6"/>
      <c r="F15" s="1">
        <v>100</v>
      </c>
      <c r="G15" s="1">
        <v>100</v>
      </c>
      <c r="H15" s="1">
        <v>100</v>
      </c>
      <c r="I15" s="1">
        <v>100</v>
      </c>
      <c r="J15" s="1">
        <v>99</v>
      </c>
      <c r="K15" s="1">
        <v>89</v>
      </c>
      <c r="L15" s="1">
        <v>100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3">
        <f t="shared" si="1"/>
        <v>0.43142857142857144</v>
      </c>
      <c r="V15" s="2"/>
      <c r="W15" s="2" t="s">
        <v>20</v>
      </c>
    </row>
    <row r="16" spans="1:23" ht="21" x14ac:dyDescent="0.35">
      <c r="A16" s="1">
        <v>3</v>
      </c>
      <c r="B16" s="2">
        <v>3</v>
      </c>
      <c r="C16" s="2">
        <v>3</v>
      </c>
      <c r="D16" s="6"/>
      <c r="E16" s="6"/>
      <c r="F16" s="1">
        <v>200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3">
        <f t="shared" si="1"/>
        <v>1.4999999999999999E-2</v>
      </c>
      <c r="V16" s="2"/>
      <c r="W16" s="2"/>
    </row>
    <row r="17" spans="1:23" ht="21" x14ac:dyDescent="0.35">
      <c r="A17" s="1">
        <v>4</v>
      </c>
      <c r="B17" s="2">
        <v>4</v>
      </c>
      <c r="C17" s="2">
        <v>4</v>
      </c>
      <c r="D17" s="6"/>
      <c r="E17" s="6"/>
      <c r="F17" s="1">
        <v>200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3">
        <f t="shared" si="1"/>
        <v>0.02</v>
      </c>
      <c r="V17" s="2"/>
      <c r="W17" s="2"/>
    </row>
    <row r="18" spans="1:23" ht="21" x14ac:dyDescent="0.35">
      <c r="A18" s="1">
        <v>5</v>
      </c>
      <c r="B18" s="2">
        <v>5</v>
      </c>
      <c r="C18" s="2">
        <v>5</v>
      </c>
      <c r="D18" s="6"/>
      <c r="E18" s="6"/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3">
        <f t="shared" si="1"/>
        <v>1</v>
      </c>
      <c r="V18" s="2"/>
      <c r="W18" s="2"/>
    </row>
    <row r="19" spans="1:23" ht="21" x14ac:dyDescent="0.35">
      <c r="A19" s="1">
        <v>6</v>
      </c>
      <c r="B19" s="2">
        <v>6</v>
      </c>
      <c r="C19" s="2">
        <v>6</v>
      </c>
      <c r="D19" s="6"/>
      <c r="E19" s="6"/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6</v>
      </c>
      <c r="P19" s="1">
        <v>6</v>
      </c>
      <c r="Q19" s="1">
        <v>6</v>
      </c>
      <c r="R19" s="1">
        <v>6</v>
      </c>
      <c r="S19" s="1">
        <v>6</v>
      </c>
      <c r="T19" s="1">
        <v>6</v>
      </c>
      <c r="U19" s="3">
        <f t="shared" si="1"/>
        <v>1</v>
      </c>
      <c r="V19" s="2"/>
      <c r="W19" s="2"/>
    </row>
    <row r="20" spans="1:23" ht="21" x14ac:dyDescent="0.35">
      <c r="A20" s="1">
        <v>7</v>
      </c>
      <c r="B20" s="2">
        <v>7</v>
      </c>
      <c r="C20" s="2">
        <v>7</v>
      </c>
      <c r="D20" s="6"/>
      <c r="E20" s="6"/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3">
        <f t="shared" si="1"/>
        <v>1</v>
      </c>
      <c r="V20" s="2"/>
      <c r="W20" s="2"/>
    </row>
    <row r="21" spans="1:23" ht="21" x14ac:dyDescent="0.35">
      <c r="A21" s="1">
        <v>8</v>
      </c>
      <c r="B21" s="2">
        <v>8</v>
      </c>
      <c r="C21" s="2">
        <v>8</v>
      </c>
      <c r="D21" s="6"/>
      <c r="E21" s="6"/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3">
        <f t="shared" si="1"/>
        <v>1</v>
      </c>
      <c r="V21" s="2"/>
      <c r="W21" s="2"/>
    </row>
    <row r="22" spans="1:23" ht="21" x14ac:dyDescent="0.35">
      <c r="A22" s="1">
        <v>9</v>
      </c>
      <c r="B22" s="2">
        <v>9</v>
      </c>
      <c r="C22" s="2">
        <v>9</v>
      </c>
      <c r="D22" s="6"/>
      <c r="E22" s="6"/>
      <c r="F22" s="1">
        <v>9</v>
      </c>
      <c r="G22" s="1">
        <v>9</v>
      </c>
      <c r="H22" s="1">
        <v>9</v>
      </c>
      <c r="I22" s="1">
        <v>9</v>
      </c>
      <c r="J22" s="1">
        <v>9</v>
      </c>
      <c r="K22" s="1">
        <v>9</v>
      </c>
      <c r="L22" s="1">
        <v>9</v>
      </c>
      <c r="M22" s="1">
        <v>9</v>
      </c>
      <c r="N22" s="1">
        <v>9</v>
      </c>
      <c r="O22" s="1">
        <v>9</v>
      </c>
      <c r="P22" s="1">
        <v>9</v>
      </c>
      <c r="Q22" s="1">
        <v>9</v>
      </c>
      <c r="R22" s="1">
        <v>9</v>
      </c>
      <c r="S22" s="1">
        <v>9</v>
      </c>
      <c r="T22" s="1">
        <v>9</v>
      </c>
      <c r="U22" s="3">
        <f t="shared" si="1"/>
        <v>1</v>
      </c>
      <c r="V22" s="2"/>
      <c r="W22" s="2"/>
    </row>
    <row r="23" spans="1:23" ht="21" x14ac:dyDescent="0.35">
      <c r="A23" s="1">
        <v>10</v>
      </c>
      <c r="B23" s="2">
        <v>10</v>
      </c>
      <c r="C23" s="2">
        <v>10</v>
      </c>
      <c r="D23" s="6"/>
      <c r="E23" s="6"/>
      <c r="F23" s="1">
        <v>10</v>
      </c>
      <c r="G23" s="1">
        <v>10</v>
      </c>
      <c r="H23" s="1">
        <v>10</v>
      </c>
      <c r="I23" s="1">
        <v>10</v>
      </c>
      <c r="J23" s="1">
        <v>10</v>
      </c>
      <c r="K23" s="1">
        <v>10</v>
      </c>
      <c r="L23" s="1">
        <v>10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3">
        <f t="shared" si="1"/>
        <v>1</v>
      </c>
      <c r="V23" s="2"/>
      <c r="W23" s="2"/>
    </row>
    <row r="24" spans="1:23" ht="21" x14ac:dyDescent="0.35">
      <c r="A24" s="1">
        <v>11</v>
      </c>
      <c r="B24" s="2">
        <v>11</v>
      </c>
      <c r="C24" s="2">
        <v>11</v>
      </c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2"/>
      <c r="W24" s="2"/>
    </row>
    <row r="25" spans="1:23" ht="21" x14ac:dyDescent="0.35">
      <c r="A25" s="1">
        <v>12</v>
      </c>
      <c r="B25" s="2">
        <v>11</v>
      </c>
      <c r="C25" s="2">
        <v>11</v>
      </c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"/>
      <c r="V25" s="2"/>
      <c r="W25" s="2"/>
    </row>
    <row r="26" spans="1:23" ht="21" x14ac:dyDescent="0.35">
      <c r="A26" s="1">
        <v>13</v>
      </c>
      <c r="B26" s="2">
        <v>11</v>
      </c>
      <c r="C26" s="2">
        <v>11</v>
      </c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"/>
      <c r="V26" s="2"/>
      <c r="W26" s="2"/>
    </row>
    <row r="27" spans="1:23" ht="21" x14ac:dyDescent="0.35">
      <c r="A27" s="1"/>
      <c r="B27" s="2"/>
      <c r="C27" s="2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"/>
      <c r="V27" s="2"/>
      <c r="W27" s="2"/>
    </row>
    <row r="28" spans="1:23" ht="21" x14ac:dyDescent="0.35">
      <c r="A28" s="1"/>
      <c r="B28" s="2"/>
      <c r="C28" s="2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"/>
      <c r="V28" s="2"/>
      <c r="W28" s="2"/>
    </row>
    <row r="29" spans="1:23" ht="21" x14ac:dyDescent="0.35">
      <c r="A29" s="1"/>
      <c r="B29" s="2"/>
      <c r="C29" s="2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"/>
      <c r="V29" s="2"/>
      <c r="W29" s="2"/>
    </row>
    <row r="30" spans="1:23" ht="21" x14ac:dyDescent="0.35">
      <c r="A30" s="1"/>
      <c r="B30" s="2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"/>
      <c r="V30" s="2"/>
      <c r="W30" s="2"/>
    </row>
    <row r="31" spans="1:23" ht="21" x14ac:dyDescent="0.35">
      <c r="A31" s="1"/>
      <c r="B31" s="2"/>
      <c r="C31" s="2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"/>
      <c r="V31" s="2"/>
      <c r="W31" s="2"/>
    </row>
    <row r="32" spans="1:23" ht="21" x14ac:dyDescent="0.35">
      <c r="A32" s="1"/>
      <c r="B32" s="2"/>
      <c r="C32" s="2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"/>
      <c r="V32" s="2"/>
      <c r="W32" s="2"/>
    </row>
    <row r="33" spans="1:23" ht="21" x14ac:dyDescent="0.35">
      <c r="A33" s="1"/>
      <c r="B33" s="2"/>
      <c r="C33" s="2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"/>
      <c r="V33" s="2"/>
      <c r="W33" s="2"/>
    </row>
    <row r="34" spans="1:23" ht="21" x14ac:dyDescent="0.35">
      <c r="A34" s="1"/>
      <c r="B34" s="2"/>
      <c r="C34" s="2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"/>
      <c r="V34" s="2"/>
      <c r="W34" s="2"/>
    </row>
    <row r="35" spans="1:23" ht="21" x14ac:dyDescent="0.35">
      <c r="A35" s="1"/>
      <c r="B35" s="2"/>
      <c r="C35" s="2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"/>
      <c r="V35" s="2"/>
      <c r="W35" s="2"/>
    </row>
    <row r="36" spans="1:23" ht="21" x14ac:dyDescent="0.35">
      <c r="A36" s="1"/>
      <c r="B36" s="2"/>
      <c r="C36" s="2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2"/>
      <c r="W36" s="2"/>
    </row>
    <row r="37" spans="1:23" ht="21" x14ac:dyDescent="0.35">
      <c r="A37" s="1"/>
      <c r="B37" s="2"/>
      <c r="C37" s="2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"/>
      <c r="V37" s="2"/>
      <c r="W37" s="2"/>
    </row>
    <row r="38" spans="1:23" ht="21" x14ac:dyDescent="0.35">
      <c r="A38" s="1"/>
      <c r="B38" s="2"/>
      <c r="C38" s="2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3"/>
      <c r="V38" s="2"/>
      <c r="W38" s="2"/>
    </row>
    <row r="39" spans="1:23" ht="21" x14ac:dyDescent="0.35">
      <c r="A39" s="1"/>
      <c r="B39" s="2"/>
      <c r="C39" s="2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3"/>
      <c r="V39" s="2"/>
      <c r="W39" s="2"/>
    </row>
    <row r="40" spans="1:23" ht="21" x14ac:dyDescent="0.35">
      <c r="A40" s="1"/>
      <c r="B40" s="2"/>
      <c r="C40" s="2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"/>
      <c r="V40" s="2"/>
      <c r="W40" s="2"/>
    </row>
    <row r="41" spans="1:23" ht="21" x14ac:dyDescent="0.35">
      <c r="A41" s="1"/>
      <c r="B41" s="2"/>
      <c r="C41" s="2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"/>
      <c r="V41" s="2"/>
      <c r="W41" s="2"/>
    </row>
    <row r="42" spans="1:23" ht="21" x14ac:dyDescent="0.35">
      <c r="A42" s="1"/>
      <c r="B42" s="2"/>
      <c r="C42" s="2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"/>
      <c r="V42" s="2"/>
      <c r="W42" s="2"/>
    </row>
    <row r="43" spans="1:23" ht="21" x14ac:dyDescent="0.35">
      <c r="A43" s="1"/>
      <c r="B43" s="2"/>
      <c r="C43" s="2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"/>
      <c r="V43" s="2"/>
      <c r="W43" s="2"/>
    </row>
    <row r="44" spans="1:23" ht="21" x14ac:dyDescent="0.35">
      <c r="A44" s="1"/>
      <c r="B44" s="2"/>
      <c r="C44" s="2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"/>
      <c r="V44" s="2"/>
      <c r="W44" s="2"/>
    </row>
  </sheetData>
  <conditionalFormatting sqref="U13:U44">
    <cfRule type="iconSet" priority="25">
      <iconSet>
        <cfvo type="percent" val="0"/>
        <cfvo type="percent" val="33"/>
        <cfvo type="percent" val="67"/>
      </iconSet>
    </cfRule>
  </conditionalFormatting>
  <conditionalFormatting sqref="G13:T44">
    <cfRule type="expression" dxfId="1" priority="19">
      <formula>$F13&gt;G13</formula>
    </cfRule>
    <cfRule type="expression" dxfId="0" priority="20">
      <formula>$F13=G13</formula>
    </cfRule>
  </conditionalFormatting>
  <dataValidations count="1">
    <dataValidation type="list" allowBlank="1" showInputMessage="1" showErrorMessage="1" sqref="V13:V44">
      <formula1>$G$12:$T$12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'https://d.docs.live.net/88d8ec25d47236ba/DASHBOARD/[Book1.xlsx]PO DATA'!#REF!</xm:f>
          </x14:formula1>
          <xm:sqref>V12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TRACK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2024-10-08T09:54:05Z</dcterms:modified>
  <cp:category/>
  <cp:contentStatus/>
</cp:coreProperties>
</file>