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<sst xmlns="http://schemas.openxmlformats.org/spreadsheetml/2006/main" count="159" uniqueCount="105">
  <si>
    <t xml:space="preserve">Quantity</t>
  </si>
  <si>
    <t xml:space="preserve">Type</t>
  </si>
  <si>
    <t xml:space="preserve">Description</t>
  </si>
  <si>
    <t xml:space="preserve">Manufacturer</t>
  </si>
  <si>
    <t xml:space="preserve">Mfg. P/N</t>
  </si>
  <si>
    <t xml:space="preserve">Distributor</t>
  </si>
  <si>
    <t xml:space="preserve">P/N</t>
  </si>
  <si>
    <t xml:space="preserve">Unit Cost</t>
  </si>
  <si>
    <t xml:space="preserve">Cost</t>
  </si>
  <si>
    <t xml:space="preserve">Free Sample?</t>
  </si>
  <si>
    <t xml:space="preserve">Where to find</t>
  </si>
  <si>
    <t xml:space="preserve">URL</t>
  </si>
  <si>
    <t xml:space="preserve">CAP</t>
  </si>
  <si>
    <t xml:space="preserve">Ceramic Capacitor, 0.1uF, 50V, X7R, 0805</t>
  </si>
  <si>
    <t xml:space="preserve">KEMET Corporation</t>
  </si>
  <si>
    <t xml:space="preserve">C0805C104J5RECTU</t>
  </si>
  <si>
    <t xml:space="preserve">Mouser</t>
  </si>
  <si>
    <t xml:space="preserve">80-C0805C104J5RECTU</t>
  </si>
  <si>
    <t xml:space="preserve">No</t>
  </si>
  <si>
    <t xml:space="preserve">https://www.mouser.com/ProductDetail/KEMET/C0805C104J5RECTU?qs=sGAEpiMZZMs0AnBnWHyRQN7%2fAA2D2lPP4wQ0f9sNqhgVkj3ZN3au%2fw%3d%3d</t>
  </si>
  <si>
    <t xml:space="preserve">Ceramic Capacitor, 10uF, 50V, X5R, 0805</t>
  </si>
  <si>
    <t xml:space="preserve">Murata</t>
  </si>
  <si>
    <t xml:space="preserve">GJ821BR61E106KE11L</t>
  </si>
  <si>
    <t xml:space="preserve">81-GJ821BR61E106KE1L</t>
  </si>
  <si>
    <t xml:space="preserve">https://www.mouser.com/ProductDetail/Murata-Electronics/GJ821BR61E106KE11L?qs=sGAEpiMZZMs0AnBnWHyRQCZFsEygxoaDPzYvZD7KLqQByodG9Y0wIQ%3d%3d</t>
  </si>
  <si>
    <t xml:space="preserve">Ceramic Capacitor, 0.01uF, 50V, X7R, 0805</t>
  </si>
  <si>
    <t xml:space="preserve">C0805X103K5RAC7210</t>
  </si>
  <si>
    <t xml:space="preserve">80-C0805X103K5R7210</t>
  </si>
  <si>
    <t xml:space="preserve">https://www.mouser.com/ProductDetail/KEMET/C0805X103K5RAC7210?qs=sGAEpiMZZMs0AnBnWHyRQEdbEG7jlyBq%252bNsmzm74s1J%252bSmVBV8B1wg%3d%3d</t>
  </si>
  <si>
    <t xml:space="preserve">LED</t>
  </si>
  <si>
    <t xml:space="preserve">Something</t>
  </si>
  <si>
    <t xml:space="preserve">Sijin</t>
  </si>
  <si>
    <t xml:space="preserve">CONN</t>
  </si>
  <si>
    <t xml:space="preserve">Molex MicroFit3.0 1x2</t>
  </si>
  <si>
    <t xml:space="preserve">Molex</t>
  </si>
  <si>
    <t xml:space="preserve">43650-0227</t>
  </si>
  <si>
    <t xml:space="preserve">Already have</t>
  </si>
  <si>
    <t xml:space="preserve">Molex MicroFit3.0 1x6 Right-Angle</t>
  </si>
  <si>
    <t xml:space="preserve">43650-0602</t>
  </si>
  <si>
    <t xml:space="preserve">Yes</t>
  </si>
  <si>
    <t xml:space="preserve">https://www.mouser.com/ProductDetail/Molex/43650-0602?qs=%2fha2pyFaduhQysmojll00fUBietkHw9h%2fy6lKQrx3HY%3d</t>
  </si>
  <si>
    <t xml:space="preserve">Molex MicroFit3.0 1x7 Right-Anlge</t>
  </si>
  <si>
    <t xml:space="preserve">43650-0702</t>
  </si>
  <si>
    <t xml:space="preserve">https://www.mouser.com/ProductDetail/Molex/43650-0702?qs=%2fha2pyFaduhur7LPgIBHIOcckyM5YkHkjlgdQFbKMrI%3d</t>
  </si>
  <si>
    <t xml:space="preserve">Pin Header, 2.54mm, Vertical, 3-Pin</t>
  </si>
  <si>
    <t xml:space="preserve">Amazon</t>
  </si>
  <si>
    <t xml:space="preserve">Pin Header, 2.54mm, Vertical, 5-Pin</t>
  </si>
  <si>
    <t xml:space="preserve">FERRITE</t>
  </si>
  <si>
    <t xml:space="preserve">600Ohm Ferrite Bead, 700mA, 25%</t>
  </si>
  <si>
    <t xml:space="preserve">BLM21AG601BH1D</t>
  </si>
  <si>
    <t xml:space="preserve">81-BLM21AG601BH1D</t>
  </si>
  <si>
    <t xml:space="preserve">https://www.mouser.com/ProductDetail/Murata-Electronics/BLM21AG601BH1D?qs=sGAEpiMZZMt1hubY80%2fs8DE23zOR%2fvJ9qPq9nTdPKQMrUQe2AYNHSA%3d%3d</t>
  </si>
  <si>
    <t xml:space="preserve">MOSFET</t>
  </si>
  <si>
    <t xml:space="preserve">SOT-23-3 </t>
  </si>
  <si>
    <t xml:space="preserve">Infineon</t>
  </si>
  <si>
    <t xml:space="preserve">BSS308PE H6327</t>
  </si>
  <si>
    <t xml:space="preserve">726-BSS308PEH6327 </t>
  </si>
  <si>
    <t xml:space="preserve">https://www.mouser.com/ProductDetail/Infineon-Technologies/BSS308PE-H6327?qs=sGAEpiMZZMshyDBzk1%2fWi5lt%252bnfr7BbQk6k48S9JbYQ%3d</t>
  </si>
  <si>
    <t xml:space="preserve">SOT-223-4 </t>
  </si>
  <si>
    <t xml:space="preserve">ON Semiconductor</t>
  </si>
  <si>
    <t xml:space="preserve">NSV1C201MZ4T1G</t>
  </si>
  <si>
    <t xml:space="preserve"> 863-NSV1C201MZ4T1G </t>
  </si>
  <si>
    <t xml:space="preserve">https://www.mouser.com/ProductDetail/ON-Semiconductor/NSV1C201MZ4T1G?qs=%2fha2pyFadui0eCeKnZVgVDvOlwcUgI0fq4GUJ7yRLct8b60XKL9rtg%3d%3d</t>
  </si>
  <si>
    <t xml:space="preserve">R</t>
  </si>
  <si>
    <t xml:space="preserve">806R, 0805</t>
  </si>
  <si>
    <t xml:space="preserve">Panasonic</t>
  </si>
  <si>
    <t xml:space="preserve">ERJ-U06F8060V</t>
  </si>
  <si>
    <t xml:space="preserve">667-ERJ-U06F8060V </t>
  </si>
  <si>
    <t xml:space="preserve">https://www.mouser.com/ProductDetail/Panasonic/ERJ-U06F8060V?qs=sGAEpiMZZMtlubZbdhIBIAOOKAsNLlB%252bFvgAYfD%252bA2w%3d</t>
  </si>
  <si>
    <t xml:space="preserve">1.21k, 0805</t>
  </si>
  <si>
    <t xml:space="preserve">ERJ-S06F1211V</t>
  </si>
  <si>
    <t xml:space="preserve">667-ERJ-S06F1211V </t>
  </si>
  <si>
    <t xml:space="preserve">https://www.mouser.com/ProductDetail/Panasonic/ERJ-S06F1211V?qs=sGAEpiMZZMtlubZbdhIBINuoixIUl6fxzowTWQhQ3I0%3d</t>
  </si>
  <si>
    <t xml:space="preserve">49R9, 0805</t>
  </si>
  <si>
    <t xml:space="preserve">Vishay</t>
  </si>
  <si>
    <t xml:space="preserve">CRCW080549R9FKEAC</t>
  </si>
  <si>
    <t xml:space="preserve"> 71-CRCW080549R9FKEAC </t>
  </si>
  <si>
    <t xml:space="preserve">https://www.mouser.com/ProductDetail/Vishay/CRCW080549R9FKEAC?qs=sGAEpiMZZMtlubZbdhIBIIZe04wfiaJWgfzahfPsNZM%3d</t>
  </si>
  <si>
    <t xml:space="preserve">100R, 0805</t>
  </si>
  <si>
    <t xml:space="preserve">CRCW0805100RFKEAC</t>
  </si>
  <si>
    <t xml:space="preserve">71-CRCW0805100RFKEAC </t>
  </si>
  <si>
    <t xml:space="preserve">https://www.mouser.com/ProductDetail/Vishay/CRCW0805100RFKEAC?qs=sGAEpiMZZMtlubZbdhIBIIZe04wfiaJWU%252b9sBkopcwM%3d</t>
  </si>
  <si>
    <t xml:space="preserve">33R, 0805</t>
  </si>
  <si>
    <t xml:space="preserve">TE Connectivity</t>
  </si>
  <si>
    <t xml:space="preserve">352033RJT</t>
  </si>
  <si>
    <t xml:space="preserve"> 279-352033RJT </t>
  </si>
  <si>
    <t xml:space="preserve">https://www.mouser.com/ProductDetail/TE-Connectivity-CGS/352033RJT?qs=%2fha2pyFaduhQACVNRXO7VcR7E1DfoFWKteuCGGOkigNqm7m6h%252b1nSA%3d%3d</t>
  </si>
  <si>
    <t xml:space="preserve">1.5k, 0805</t>
  </si>
  <si>
    <t xml:space="preserve">Yageo</t>
  </si>
  <si>
    <t xml:space="preserve">RT0805FRE101K5L</t>
  </si>
  <si>
    <t xml:space="preserve"> 603-RT0805FRE101K5L </t>
  </si>
  <si>
    <t xml:space="preserve">https://www.mouser.com/ProductDetail/Yageo/RT0805FRE101K5L?qs=sGAEpiMZZMtlubZbdhIBIAA5Rg%252bBqQHD57A4tdM47ZA%3d</t>
  </si>
  <si>
    <t xml:space="preserve">1.2k, 0805</t>
  </si>
  <si>
    <t xml:space="preserve">AC0805JR-7W1K2L</t>
  </si>
  <si>
    <t xml:space="preserve">603-AC0805JR-7W1K2L </t>
  </si>
  <si>
    <t xml:space="preserve">https://www.mouser.com/ProductDetail/Yageo/AC0805JR-7W1K2L?qs=sGAEpiMZZMtlubZbdhIBINhe0vL5TjR%2fS5E2l6iweWI%3d</t>
  </si>
  <si>
    <t xml:space="preserve">U</t>
  </si>
  <si>
    <t xml:space="preserve">LTC6811, SSOP-48</t>
  </si>
  <si>
    <t xml:space="preserve">Analog Devices</t>
  </si>
  <si>
    <t xml:space="preserve">LTC6811-1</t>
  </si>
  <si>
    <t xml:space="preserve">https://www.analog.com/en/products/ltc6811-1.html#product-overview</t>
  </si>
  <si>
    <t xml:space="preserve">HX1188FNL</t>
  </si>
  <si>
    <t xml:space="preserve">Pulse Electronics</t>
  </si>
  <si>
    <t xml:space="preserve">673-HX1188FNL </t>
  </si>
  <si>
    <t xml:space="preserve">https://www.mouser.com/ProductDetail/Pulse-Electronics/HX1188FNL?qs=sGAEpiMZZMv0IfuNuy2LUUkrK1pPFBoYrhYE23vqaz4%3d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</si>
</sst>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[$$-409]#,##0.00;[RED]\-[$$-409]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mbria"/>
      <family val="1"/>
      <charset val="1"/>
    </font>
    <font>
      <sz val="11"/>
      <name val="Cambria"/>
      <family val="1"/>
      <charset val="1"/>
    </font>
    <font>
      <sz val="10"/>
      <name val="Cambria"/>
      <family val="1"/>
      <charset val="1"/>
    </font>
    <font>
      <u val="single"/>
      <sz val="10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KEMET/C0805C104J5RECTU?qs=sGAEpiMZZMs0AnBnWHyRQN7%2FAA2D2lPP4wQ0f9sNqhgVkj3ZN3au%2Fw%3D%3D" TargetMode="External"/><Relationship Id="rId2" Type="http://schemas.openxmlformats.org/officeDocument/2006/relationships/hyperlink" Target="https://www.mouser.com/ProductDetail/Murata-Electronics/BLM21AG601BH1D?qs=sGAEpiMZZMt1hubY80%2Fs8DE23zOR%2FvJ9qPq9nTdPKQMrUQe2AYNHSA%3D%3D" TargetMode="External"/><Relationship Id="rId3" Type="http://schemas.openxmlformats.org/officeDocument/2006/relationships/hyperlink" Target="https://www.mouser.com/ProductDet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2.71"/>
    <col collapsed="false" customWidth="true" hidden="false" outlineLevel="0" max="3" min="3" style="1" width="40.34"/>
    <col collapsed="false" customWidth="true" hidden="false" outlineLevel="0" max="4" min="4" style="1" width="28.3"/>
    <col collapsed="false" customWidth="true" hidden="false" outlineLevel="0" max="5" min="5" style="1" width="25"/>
    <col collapsed="false" customWidth="true" hidden="false" outlineLevel="0" max="6" min="6" style="1" width="25.71"/>
    <col collapsed="false" customWidth="true" hidden="false" outlineLevel="0" max="7" min="7" style="1" width="27.13"/>
    <col collapsed="false" customWidth="true" hidden="false" outlineLevel="0" max="9" min="8" style="1" width="13.86"/>
    <col collapsed="false" customWidth="true" hidden="false" outlineLevel="0" max="10" min="10" style="1" width="16.71"/>
    <col collapsed="false" customWidth="true" hidden="false" outlineLevel="0" max="11" min="11" style="1" width="26.58"/>
    <col collapsed="false" customWidth="true" hidden="false" outlineLevel="0" max="12" min="12" style="1" width="38.43"/>
    <col collapsed="false" customWidth="true" hidden="false" outlineLevel="0" max="1025" min="13" style="1" width="14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2.8" hidden="false" customHeight="false" outlineLevel="0" collapsed="false">
      <c r="A2" s="3" t="n">
        <v>2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 t="n">
        <v>0.3</v>
      </c>
      <c r="I2" s="5" t="n">
        <f aca="false">A2*H2</f>
        <v>0.6</v>
      </c>
      <c r="J2" s="3" t="s">
        <v>18</v>
      </c>
      <c r="L2" s="6" t="s">
        <v>19</v>
      </c>
    </row>
    <row r="3" customFormat="false" ht="15.75" hidden="false" customHeight="true" outlineLevel="0" collapsed="false">
      <c r="A3" s="1" t="n">
        <v>3</v>
      </c>
      <c r="B3" s="1" t="s">
        <v>12</v>
      </c>
      <c r="C3" s="1" t="s">
        <v>20</v>
      </c>
      <c r="D3" s="1" t="s">
        <v>21</v>
      </c>
      <c r="E3" s="1" t="s">
        <v>22</v>
      </c>
      <c r="F3" s="1" t="s">
        <v>16</v>
      </c>
      <c r="G3" s="1" t="s">
        <v>23</v>
      </c>
      <c r="H3" s="7" t="n">
        <v>0.51</v>
      </c>
      <c r="I3" s="7" t="n">
        <f aca="false">H3*3</f>
        <v>1.53</v>
      </c>
      <c r="J3" s="1" t="s">
        <v>18</v>
      </c>
      <c r="L3" s="1" t="s">
        <v>24</v>
      </c>
    </row>
    <row r="4" customFormat="false" ht="15.75" hidden="false" customHeight="true" outlineLevel="0" collapsed="false">
      <c r="A4" s="1" t="n">
        <v>16</v>
      </c>
      <c r="B4" s="1" t="s">
        <v>12</v>
      </c>
      <c r="C4" s="1" t="s">
        <v>25</v>
      </c>
      <c r="D4" s="1" t="s">
        <v>14</v>
      </c>
      <c r="E4" s="1" t="s">
        <v>26</v>
      </c>
      <c r="F4" s="1" t="s">
        <v>16</v>
      </c>
      <c r="G4" s="1" t="s">
        <v>27</v>
      </c>
      <c r="H4" s="7" t="n">
        <v>0.204</v>
      </c>
      <c r="I4" s="7" t="n">
        <f aca="false">H4*16</f>
        <v>3.264</v>
      </c>
      <c r="J4" s="1" t="s">
        <v>18</v>
      </c>
      <c r="L4" s="1" t="s">
        <v>28</v>
      </c>
    </row>
    <row r="5" customFormat="false" ht="15.75" hidden="false" customHeight="true" outlineLevel="0" collapsed="false">
      <c r="A5" s="1" t="n">
        <v>13</v>
      </c>
      <c r="B5" s="1" t="s">
        <v>29</v>
      </c>
      <c r="C5" s="1" t="s">
        <v>30</v>
      </c>
      <c r="D5" s="1" t="s">
        <v>31</v>
      </c>
    </row>
    <row r="6" customFormat="false" ht="15.75" hidden="false" customHeight="true" outlineLevel="0" collapsed="false">
      <c r="A6" s="1" t="n">
        <v>2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34</v>
      </c>
      <c r="J6" s="1" t="s">
        <v>36</v>
      </c>
    </row>
    <row r="7" customFormat="false" ht="15.75" hidden="false" customHeight="true" outlineLevel="0" collapsed="false">
      <c r="A7" s="1" t="n">
        <v>1</v>
      </c>
      <c r="B7" s="1" t="s">
        <v>32</v>
      </c>
      <c r="C7" s="1" t="s">
        <v>37</v>
      </c>
      <c r="D7" s="1" t="s">
        <v>34</v>
      </c>
      <c r="E7" s="1" t="s">
        <v>38</v>
      </c>
      <c r="F7" s="1" t="s">
        <v>34</v>
      </c>
      <c r="H7" s="7" t="n">
        <v>2.58</v>
      </c>
      <c r="I7" s="7" t="n">
        <f aca="false">H7</f>
        <v>2.58</v>
      </c>
      <c r="J7" s="1" t="s">
        <v>39</v>
      </c>
      <c r="L7" s="1" t="s">
        <v>40</v>
      </c>
    </row>
    <row r="8" customFormat="false" ht="15.75" hidden="false" customHeight="true" outlineLevel="0" collapsed="false">
      <c r="A8" s="1" t="n">
        <v>1</v>
      </c>
      <c r="B8" s="1" t="s">
        <v>32</v>
      </c>
      <c r="C8" s="1" t="s">
        <v>41</v>
      </c>
      <c r="D8" s="1" t="s">
        <v>34</v>
      </c>
      <c r="E8" s="1" t="s">
        <v>42</v>
      </c>
      <c r="F8" s="1" t="s">
        <v>34</v>
      </c>
      <c r="H8" s="7" t="n">
        <v>2.66</v>
      </c>
      <c r="I8" s="7" t="n">
        <f aca="false">H8</f>
        <v>2.66</v>
      </c>
      <c r="J8" s="1" t="s">
        <v>39</v>
      </c>
      <c r="L8" s="1" t="s">
        <v>43</v>
      </c>
    </row>
    <row r="9" customFormat="false" ht="15.75" hidden="false" customHeight="true" outlineLevel="0" collapsed="false">
      <c r="A9" s="1" t="n">
        <v>1</v>
      </c>
      <c r="B9" s="1" t="s">
        <v>32</v>
      </c>
      <c r="C9" s="1" t="s">
        <v>44</v>
      </c>
      <c r="F9" s="1" t="s">
        <v>45</v>
      </c>
    </row>
    <row r="10" customFormat="false" ht="15.75" hidden="false" customHeight="true" outlineLevel="0" collapsed="false">
      <c r="A10" s="1" t="n">
        <v>2</v>
      </c>
      <c r="B10" s="1" t="s">
        <v>32</v>
      </c>
      <c r="C10" s="1" t="s">
        <v>46</v>
      </c>
    </row>
    <row r="11" customFormat="false" ht="15.75" hidden="false" customHeight="true" outlineLevel="0" collapsed="false">
      <c r="A11" s="1" t="n">
        <v>14</v>
      </c>
      <c r="B11" s="1" t="s">
        <v>47</v>
      </c>
      <c r="C11" s="1" t="s">
        <v>48</v>
      </c>
      <c r="D11" s="1" t="s">
        <v>21</v>
      </c>
      <c r="E11" s="1" t="s">
        <v>49</v>
      </c>
      <c r="F11" s="1" t="s">
        <v>16</v>
      </c>
      <c r="G11" s="1" t="s">
        <v>50</v>
      </c>
      <c r="H11" s="7" t="n">
        <v>0.105</v>
      </c>
      <c r="I11" s="7" t="n">
        <f aca="false">H11*14</f>
        <v>1.47</v>
      </c>
      <c r="J11" s="1" t="s">
        <v>18</v>
      </c>
      <c r="L11" s="1" t="s">
        <v>51</v>
      </c>
    </row>
    <row r="12" customFormat="false" ht="15.75" hidden="false" customHeight="true" outlineLevel="0" collapsed="false">
      <c r="A12" s="1" t="n">
        <v>12</v>
      </c>
      <c r="B12" s="1" t="s">
        <v>52</v>
      </c>
      <c r="C12" s="1" t="s">
        <v>53</v>
      </c>
      <c r="D12" s="1" t="s">
        <v>54</v>
      </c>
      <c r="E12" s="1" t="s">
        <v>55</v>
      </c>
      <c r="F12" s="1" t="s">
        <v>16</v>
      </c>
      <c r="G12" s="1" t="s">
        <v>56</v>
      </c>
      <c r="H12" s="7" t="n">
        <v>0.291</v>
      </c>
      <c r="I12" s="7" t="n">
        <f aca="false">H12*12</f>
        <v>3.492</v>
      </c>
      <c r="J12" s="1" t="s">
        <v>18</v>
      </c>
      <c r="L12" s="1" t="s">
        <v>57</v>
      </c>
    </row>
    <row r="13" customFormat="false" ht="15.75" hidden="false" customHeight="true" outlineLevel="0" collapsed="false">
      <c r="A13" s="1" t="n">
        <v>1</v>
      </c>
      <c r="B13" s="1" t="s">
        <v>52</v>
      </c>
      <c r="C13" s="1" t="s">
        <v>58</v>
      </c>
      <c r="D13" s="1" t="s">
        <v>59</v>
      </c>
      <c r="E13" s="1" t="s">
        <v>60</v>
      </c>
      <c r="F13" s="1" t="s">
        <v>16</v>
      </c>
      <c r="G13" s="1" t="s">
        <v>61</v>
      </c>
      <c r="H13" s="7" t="n">
        <v>0.64</v>
      </c>
      <c r="I13" s="7" t="n">
        <f aca="false">H13</f>
        <v>0.64</v>
      </c>
      <c r="J13" s="1" t="s">
        <v>18</v>
      </c>
      <c r="L13" s="1" t="s">
        <v>62</v>
      </c>
    </row>
    <row r="14" customFormat="false" ht="15.75" hidden="false" customHeight="true" outlineLevel="0" collapsed="false">
      <c r="A14" s="1" t="n">
        <v>1</v>
      </c>
      <c r="B14" s="1" t="s">
        <v>63</v>
      </c>
      <c r="C14" s="1" t="s">
        <v>64</v>
      </c>
      <c r="D14" s="1" t="s">
        <v>65</v>
      </c>
      <c r="E14" s="1" t="s">
        <v>66</v>
      </c>
      <c r="F14" s="1" t="s">
        <v>16</v>
      </c>
      <c r="G14" s="1" t="s">
        <v>67</v>
      </c>
      <c r="H14" s="7" t="n">
        <v>0.27</v>
      </c>
      <c r="I14" s="7" t="n">
        <v>0.27</v>
      </c>
      <c r="J14" s="1" t="s">
        <v>18</v>
      </c>
      <c r="L14" s="1" t="s">
        <v>68</v>
      </c>
    </row>
    <row r="15" customFormat="false" ht="15.75" hidden="false" customHeight="true" outlineLevel="0" collapsed="false">
      <c r="A15" s="1" t="n">
        <v>1</v>
      </c>
      <c r="B15" s="1" t="s">
        <v>63</v>
      </c>
      <c r="C15" s="1" t="s">
        <v>69</v>
      </c>
      <c r="D15" s="1" t="s">
        <v>65</v>
      </c>
      <c r="E15" s="1" t="s">
        <v>70</v>
      </c>
      <c r="F15" s="1" t="s">
        <v>16</v>
      </c>
      <c r="G15" s="1" t="s">
        <v>71</v>
      </c>
      <c r="H15" s="7" t="n">
        <v>0.38</v>
      </c>
      <c r="I15" s="7" t="n">
        <v>0.38</v>
      </c>
      <c r="J15" s="1" t="s">
        <v>18</v>
      </c>
      <c r="L15" s="1" t="s">
        <v>72</v>
      </c>
    </row>
    <row r="16" customFormat="false" ht="15.75" hidden="false" customHeight="true" outlineLevel="0" collapsed="false">
      <c r="A16" s="1" t="n">
        <v>4</v>
      </c>
      <c r="B16" s="1" t="s">
        <v>63</v>
      </c>
      <c r="C16" s="1" t="s">
        <v>73</v>
      </c>
      <c r="D16" s="1" t="s">
        <v>74</v>
      </c>
      <c r="E16" s="1" t="s">
        <v>75</v>
      </c>
      <c r="F16" s="1" t="s">
        <v>16</v>
      </c>
      <c r="G16" s="1" t="s">
        <v>76</v>
      </c>
      <c r="H16" s="7" t="n">
        <v>0.19</v>
      </c>
      <c r="I16" s="7" t="n">
        <f aca="false">H16*4</f>
        <v>0.76</v>
      </c>
      <c r="J16" s="1" t="s">
        <v>18</v>
      </c>
      <c r="L16" s="1" t="s">
        <v>77</v>
      </c>
    </row>
    <row r="17" customFormat="false" ht="15.75" hidden="false" customHeight="true" outlineLevel="0" collapsed="false">
      <c r="A17" s="1" t="n">
        <v>14</v>
      </c>
      <c r="B17" s="1" t="s">
        <v>63</v>
      </c>
      <c r="C17" s="1" t="s">
        <v>78</v>
      </c>
      <c r="D17" s="1" t="s">
        <v>74</v>
      </c>
      <c r="E17" s="1" t="s">
        <v>79</v>
      </c>
      <c r="F17" s="1" t="s">
        <v>16</v>
      </c>
      <c r="G17" s="1" t="s">
        <v>80</v>
      </c>
      <c r="H17" s="7" t="n">
        <v>0.19</v>
      </c>
      <c r="I17" s="7" t="n">
        <f aca="false">H17*14</f>
        <v>2.66</v>
      </c>
      <c r="J17" s="1" t="s">
        <v>18</v>
      </c>
      <c r="L17" s="1" t="s">
        <v>81</v>
      </c>
    </row>
    <row r="18" customFormat="false" ht="15.75" hidden="false" customHeight="true" outlineLevel="0" collapsed="false">
      <c r="A18" s="1" t="n">
        <v>12</v>
      </c>
      <c r="B18" s="1" t="s">
        <v>63</v>
      </c>
      <c r="C18" s="1" t="s">
        <v>82</v>
      </c>
      <c r="D18" s="1" t="s">
        <v>83</v>
      </c>
      <c r="E18" s="1" t="s">
        <v>84</v>
      </c>
      <c r="F18" s="1" t="s">
        <v>16</v>
      </c>
      <c r="G18" s="1" t="s">
        <v>85</v>
      </c>
      <c r="H18" s="7" t="n">
        <v>0.106</v>
      </c>
      <c r="I18" s="7" t="n">
        <f aca="false">H18*12</f>
        <v>1.272</v>
      </c>
      <c r="J18" s="1" t="s">
        <v>18</v>
      </c>
      <c r="L18" s="1" t="s">
        <v>86</v>
      </c>
    </row>
    <row r="19" customFormat="false" ht="15.75" hidden="false" customHeight="true" outlineLevel="0" collapsed="false">
      <c r="A19" s="1" t="n">
        <v>1</v>
      </c>
      <c r="B19" s="1" t="s">
        <v>63</v>
      </c>
      <c r="C19" s="1" t="s">
        <v>87</v>
      </c>
      <c r="D19" s="1" t="s">
        <v>88</v>
      </c>
      <c r="E19" s="1" t="s">
        <v>89</v>
      </c>
      <c r="F19" s="1" t="s">
        <v>16</v>
      </c>
      <c r="G19" s="1" t="s">
        <v>90</v>
      </c>
      <c r="H19" s="7" t="n">
        <v>0.12</v>
      </c>
      <c r="I19" s="7" t="n">
        <v>0.12</v>
      </c>
      <c r="J19" s="1" t="s">
        <v>18</v>
      </c>
      <c r="L19" s="1" t="s">
        <v>91</v>
      </c>
    </row>
    <row r="20" customFormat="false" ht="15.75" hidden="false" customHeight="true" outlineLevel="0" collapsed="false">
      <c r="A20" s="1" t="n">
        <v>12</v>
      </c>
      <c r="B20" s="1" t="s">
        <v>63</v>
      </c>
      <c r="C20" s="1" t="s">
        <v>92</v>
      </c>
      <c r="D20" s="1" t="s">
        <v>88</v>
      </c>
      <c r="E20" s="1" t="s">
        <v>93</v>
      </c>
      <c r="F20" s="1" t="s">
        <v>16</v>
      </c>
      <c r="G20" s="1" t="s">
        <v>94</v>
      </c>
      <c r="H20" s="7" t="n">
        <v>0.07</v>
      </c>
      <c r="I20" s="7" t="n">
        <f aca="false">H20*12</f>
        <v>0.84</v>
      </c>
      <c r="J20" s="1" t="s">
        <v>18</v>
      </c>
      <c r="L20" s="1" t="s">
        <v>95</v>
      </c>
    </row>
    <row r="21" customFormat="false" ht="15.75" hidden="false" customHeight="true" outlineLevel="0" collapsed="false">
      <c r="A21" s="1" t="n">
        <v>1</v>
      </c>
      <c r="B21" s="1" t="s">
        <v>96</v>
      </c>
      <c r="C21" s="1" t="s">
        <v>97</v>
      </c>
      <c r="D21" s="1" t="s">
        <v>98</v>
      </c>
      <c r="E21" s="1" t="s">
        <v>99</v>
      </c>
      <c r="F21" s="1" t="s">
        <v>98</v>
      </c>
      <c r="J21" s="1" t="s">
        <v>39</v>
      </c>
      <c r="L21" s="1" t="s">
        <v>100</v>
      </c>
    </row>
    <row r="22" customFormat="false" ht="15.75" hidden="false" customHeight="true" outlineLevel="0" collapsed="false">
      <c r="A22" s="1" t="n">
        <v>1</v>
      </c>
      <c r="B22" s="1" t="s">
        <v>96</v>
      </c>
      <c r="C22" s="1" t="s">
        <v>101</v>
      </c>
      <c r="D22" s="1" t="s">
        <v>102</v>
      </c>
      <c r="E22" s="1" t="s">
        <v>101</v>
      </c>
      <c r="F22" s="1" t="s">
        <v>16</v>
      </c>
      <c r="G22" s="1" t="s">
        <v>103</v>
      </c>
      <c r="H22" s="7" t="n">
        <v>5.45</v>
      </c>
      <c r="I22" s="7" t="n">
        <v>5.45</v>
      </c>
      <c r="J22" s="1" t="s">
        <v>18</v>
      </c>
      <c r="L22" s="1" t="s">
        <v>104</v>
      </c>
    </row>
  </sheetData>
  <hyperlinks>
    <hyperlink ref="L2" r:id="rId1" display="https://www.mouser.com/ProductDetail/KEMET/C0805C104J5RECTU?qs=sGAEpiMZZMs0AnBnWHyRQN7%2fAA2D2lPP4wQ0f9sNqhgVkj3ZN3au%2fw%3d%3d"/>
    <hyperlink ref="L11" r:id="rId2" display="https://www.mouser.com/ProductDetail/Murata-Electronics/BLM21AG601BH1D?qs=sGAEpiMZZMt1hubY80%2fs8DE23zOR%2fvJ9qPq9nTdPKQMrUQe2AYNHSA%3d%3d"/>
    <hyperlink ref="L12" r:id="rId3" display="https://www.mouser.com/ProductDetai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LibreOffice/6.1.4.2$Linux_X86_64 LibreOffice_project/edc26d7faf41e406360d34efe1e39fe03035f7b0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2019-02-02T14:36:18Z</dcterms:modified>
  <cp:revision>2</cp:revision>
  <dc:subject/>
  <dc:title/>
</cp:coreProperties>
</file>