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21\Documents\"/>
    </mc:Choice>
  </mc:AlternateContent>
  <xr:revisionPtr revIDLastSave="0" documentId="13_ncr:1_{12E0A355-1A66-4A9B-A2E4-7A1EFB1B743D}" xr6:coauthVersionLast="47" xr6:coauthVersionMax="47" xr10:uidLastSave="{00000000-0000-0000-0000-000000000000}"/>
  <bookViews>
    <workbookView xWindow="-108" yWindow="-108" windowWidth="23256" windowHeight="12456" xr2:uid="{5F8F3BC0-9AEA-449A-86A0-70F1537D1328}"/>
  </bookViews>
  <sheets>
    <sheet name="Summary" sheetId="4" r:id="rId1"/>
    <sheet name="Savings" sheetId="3" r:id="rId2"/>
    <sheet name="Expenses" sheetId="2" r:id="rId3"/>
    <sheet name="incom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E9" i="4"/>
  <c r="E7" i="4"/>
  <c r="E11" i="4"/>
  <c r="X10" i="4" l="1"/>
  <c r="X9" i="4" s="1"/>
</calcChain>
</file>

<file path=xl/sharedStrings.xml><?xml version="1.0" encoding="utf-8"?>
<sst xmlns="http://schemas.openxmlformats.org/spreadsheetml/2006/main" count="44" uniqueCount="31">
  <si>
    <t xml:space="preserve">Persaonal budget tracker </t>
  </si>
  <si>
    <t>Monthly Income :</t>
  </si>
  <si>
    <t>S No</t>
  </si>
  <si>
    <t>Income Source</t>
  </si>
  <si>
    <t>Date</t>
  </si>
  <si>
    <t>Amount</t>
  </si>
  <si>
    <t>Expense Source</t>
  </si>
  <si>
    <t>Income From Stocks</t>
  </si>
  <si>
    <t xml:space="preserve">Income From rent </t>
  </si>
  <si>
    <t>Salary</t>
  </si>
  <si>
    <t>Income From Intrest</t>
  </si>
  <si>
    <t>Income From Youtube</t>
  </si>
  <si>
    <t>Car emi</t>
  </si>
  <si>
    <t>laptop emi</t>
  </si>
  <si>
    <t>Mobile bill</t>
  </si>
  <si>
    <t>Electricity bill</t>
  </si>
  <si>
    <t>Shoping</t>
  </si>
  <si>
    <t>Scholl fee</t>
  </si>
  <si>
    <t>Grocery</t>
  </si>
  <si>
    <t>Credit cards</t>
  </si>
  <si>
    <t>Stocks</t>
  </si>
  <si>
    <t>sip</t>
  </si>
  <si>
    <t>bank Deposits</t>
  </si>
  <si>
    <t>SUMMARY:</t>
  </si>
  <si>
    <t>Percentage of Income spent :</t>
  </si>
  <si>
    <t>Monthly Expense :</t>
  </si>
  <si>
    <t>Monthly Savings :</t>
  </si>
  <si>
    <t>Cash Balance :</t>
  </si>
  <si>
    <t>Expense :</t>
  </si>
  <si>
    <t xml:space="preserve"> Savings :</t>
  </si>
  <si>
    <t>Income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</si>
</sst>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1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6" fillId="0" borderId="0" xfId="0" applyNumberFormat="1" applyFont="1"/>
    <xf numFmtId="0" fontId="7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9" fontId="4" fillId="0" borderId="0" xfId="1" applyFont="1" applyAlignment="1">
      <alignment horizontal="left" vertic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"₹"\ #,##0.00</c:formatCode>
                <c:ptCount val="1"/>
                <c:pt idx="0">
                  <c:v>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2-4B7A-A7BA-7E6631A45333}"/>
            </c:ext>
          </c:extLst>
        </c:ser>
        <c:ser>
          <c:idx val="1"/>
          <c:order val="1"/>
          <c:tx>
            <c:v>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Summary!$E$9</c:f>
              <c:numCache>
                <c:formatCode>"₹"\ #,##0.00</c:formatCode>
                <c:ptCount val="1"/>
                <c:pt idx="0">
                  <c:v>38400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2-4B7A-A7BA-7E6631A4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306415"/>
        <c:axId val="1436323215"/>
      </c:barChart>
      <c:catAx>
        <c:axId val="1436306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436323215"/>
        <c:crosses val="autoZero"/>
        <c:auto val="1"/>
        <c:lblAlgn val="ctr"/>
        <c:lblOffset val="100"/>
        <c:noMultiLvlLbl val="0"/>
      </c:catAx>
      <c:valAx>
        <c:axId val="1436323215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62795275590549"/>
          <c:y val="0.89409667541557303"/>
          <c:w val="0.3956329833770778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0-48BE-831D-D571A73B8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0-48BE-831D-D571A73B83F8}"/>
              </c:ext>
            </c:extLst>
          </c:dPt>
          <c:val>
            <c:numRef>
              <c:f>Summary!$X$9:$X$10</c:f>
              <c:numCache>
                <c:formatCode>0%</c:formatCode>
                <c:ptCount val="2"/>
                <c:pt idx="0">
                  <c:v>0.53170731707317076</c:v>
                </c:pt>
                <c:pt idx="1">
                  <c:v>0.4682926829268293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9-4DF0-AC7A-9EBB7F6B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Expense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502920</xdr:colOff>
      <xdr:row>1</xdr:row>
      <xdr:rowOff>99060</xdr:rowOff>
    </xdr:from>
    <xdr:to>
      <xdr:col>18</xdr:col>
      <xdr:colOff>137160</xdr:colOff>
      <xdr:row>1</xdr:row>
      <xdr:rowOff>403860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2732F-0BC6-477F-AE49-B5E7E589ABB4}"/>
            </a:ext>
          </a:extLst>
        </xdr:cNvPr>
        <xdr:cNvSpPr/>
      </xdr:nvSpPr>
      <xdr:spPr>
        <a:xfrm>
          <a:off x="12222480" y="28194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13</xdr:col>
      <xdr:colOff>144780</xdr:colOff>
      <xdr:row>1</xdr:row>
      <xdr:rowOff>91440</xdr:rowOff>
    </xdr:from>
    <xdr:to>
      <xdr:col>15</xdr:col>
      <xdr:colOff>388620</xdr:colOff>
      <xdr:row>1</xdr:row>
      <xdr:rowOff>396240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FC3C5F-C05C-4E35-9914-6891B273DE3D}"/>
            </a:ext>
          </a:extLst>
        </xdr:cNvPr>
        <xdr:cNvSpPr/>
      </xdr:nvSpPr>
      <xdr:spPr>
        <a:xfrm>
          <a:off x="10645140" y="27432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10</xdr:col>
      <xdr:colOff>373380</xdr:colOff>
      <xdr:row>1</xdr:row>
      <xdr:rowOff>91440</xdr:rowOff>
    </xdr:from>
    <xdr:to>
      <xdr:col>13</xdr:col>
      <xdr:colOff>7620</xdr:colOff>
      <xdr:row>1</xdr:row>
      <xdr:rowOff>396240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D898CE-59D1-4C37-A50A-A08E871BC1B4}"/>
            </a:ext>
          </a:extLst>
        </xdr:cNvPr>
        <xdr:cNvSpPr/>
      </xdr:nvSpPr>
      <xdr:spPr>
        <a:xfrm>
          <a:off x="9044940" y="27432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7</xdr:col>
      <xdr:colOff>586740</xdr:colOff>
      <xdr:row>1</xdr:row>
      <xdr:rowOff>99060</xdr:rowOff>
    </xdr:from>
    <xdr:to>
      <xdr:col>10</xdr:col>
      <xdr:colOff>220980</xdr:colOff>
      <xdr:row>1</xdr:row>
      <xdr:rowOff>403860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183162A-52F0-4743-AC7B-A52A2FAAA862}"/>
            </a:ext>
          </a:extLst>
        </xdr:cNvPr>
        <xdr:cNvSpPr/>
      </xdr:nvSpPr>
      <xdr:spPr>
        <a:xfrm>
          <a:off x="7429500" y="281940"/>
          <a:ext cx="1463040" cy="3048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10</xdr:col>
      <xdr:colOff>45720</xdr:colOff>
      <xdr:row>4</xdr:row>
      <xdr:rowOff>72390</xdr:rowOff>
    </xdr:from>
    <xdr:to>
      <xdr:col>15</xdr:col>
      <xdr:colOff>441960</xdr:colOff>
      <xdr:row>17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669F2D-3BCB-7412-7579-1458AEAF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5</xdr:row>
      <xdr:rowOff>11430</xdr:rowOff>
    </xdr:from>
    <xdr:to>
      <xdr:col>3</xdr:col>
      <xdr:colOff>22860</xdr:colOff>
      <xdr:row>16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39C511-A549-4FEA-7EC7-7AE35F0FF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0.4083</cdr:x>
      <cdr:y>0.42639</cdr:y>
    </cdr:from>
    <cdr:to>
      <cdr:x>0.60044</cdr:x>
      <cdr:y>0.55972</cdr:y>
    </cdr:to>
    <cdr:sp macro="" textlink="Summary!$X$10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D3EE1CA-0A9A-A66F-42C1-B536AA0B43F8}"/>
            </a:ext>
          </a:extLst>
        </cdr:cNvPr>
        <cdr:cNvSpPr/>
      </cdr:nvSpPr>
      <cdr:spPr>
        <a:xfrm xmlns:a="http://schemas.openxmlformats.org/drawingml/2006/main">
          <a:off x="1424940" y="1169670"/>
          <a:ext cx="670560" cy="36576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EAB4BEF6-5B35-4770-B694-B0B0CF7B95DC}" type="TxLink">
            <a:rPr lang="en-US" sz="20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47%</a:t>
          </a:fld>
          <a:endParaRPr lang="en-IN" sz="18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502920</xdr:colOff>
      <xdr:row>1</xdr:row>
      <xdr:rowOff>99060</xdr:rowOff>
    </xdr:from>
    <xdr:to>
      <xdr:col>16</xdr:col>
      <xdr:colOff>137160</xdr:colOff>
      <xdr:row>1</xdr:row>
      <xdr:rowOff>403860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D1524F-0C27-4DD0-A23D-A7A823861467}"/>
            </a:ext>
          </a:extLst>
        </xdr:cNvPr>
        <xdr:cNvSpPr/>
      </xdr:nvSpPr>
      <xdr:spPr>
        <a:xfrm>
          <a:off x="12222480" y="281940"/>
          <a:ext cx="1463040" cy="3048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11</xdr:col>
      <xdr:colOff>144780</xdr:colOff>
      <xdr:row>1</xdr:row>
      <xdr:rowOff>91440</xdr:rowOff>
    </xdr:from>
    <xdr:to>
      <xdr:col>13</xdr:col>
      <xdr:colOff>388620</xdr:colOff>
      <xdr:row>1</xdr:row>
      <xdr:rowOff>396240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6B823-04A7-4B7A-B035-BC6C01A7802C}"/>
            </a:ext>
          </a:extLst>
        </xdr:cNvPr>
        <xdr:cNvSpPr/>
      </xdr:nvSpPr>
      <xdr:spPr>
        <a:xfrm>
          <a:off x="10645140" y="27432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8</xdr:col>
      <xdr:colOff>373380</xdr:colOff>
      <xdr:row>1</xdr:row>
      <xdr:rowOff>91440</xdr:rowOff>
    </xdr:from>
    <xdr:to>
      <xdr:col>11</xdr:col>
      <xdr:colOff>7620</xdr:colOff>
      <xdr:row>1</xdr:row>
      <xdr:rowOff>396240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09FC8D-A03E-4B5C-9FA7-B0473E72C8FF}"/>
            </a:ext>
          </a:extLst>
        </xdr:cNvPr>
        <xdr:cNvSpPr/>
      </xdr:nvSpPr>
      <xdr:spPr>
        <a:xfrm>
          <a:off x="9044940" y="27432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5</xdr:col>
      <xdr:colOff>586740</xdr:colOff>
      <xdr:row>1</xdr:row>
      <xdr:rowOff>99060</xdr:rowOff>
    </xdr:from>
    <xdr:to>
      <xdr:col>8</xdr:col>
      <xdr:colOff>220980</xdr:colOff>
      <xdr:row>1</xdr:row>
      <xdr:rowOff>403860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EE65FF-C641-498B-A478-05CCBC9080B6}"/>
            </a:ext>
          </a:extLst>
        </xdr:cNvPr>
        <xdr:cNvSpPr/>
      </xdr:nvSpPr>
      <xdr:spPr>
        <a:xfrm>
          <a:off x="7429500" y="28194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502920</xdr:colOff>
      <xdr:row>1</xdr:row>
      <xdr:rowOff>99060</xdr:rowOff>
    </xdr:from>
    <xdr:to>
      <xdr:col>16</xdr:col>
      <xdr:colOff>137160</xdr:colOff>
      <xdr:row>1</xdr:row>
      <xdr:rowOff>403860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8573E-CFE4-4DF6-983E-8B9C7783072A}"/>
            </a:ext>
          </a:extLst>
        </xdr:cNvPr>
        <xdr:cNvSpPr/>
      </xdr:nvSpPr>
      <xdr:spPr>
        <a:xfrm>
          <a:off x="12222480" y="28194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11</xdr:col>
      <xdr:colOff>144780</xdr:colOff>
      <xdr:row>1</xdr:row>
      <xdr:rowOff>91440</xdr:rowOff>
    </xdr:from>
    <xdr:to>
      <xdr:col>13</xdr:col>
      <xdr:colOff>388620</xdr:colOff>
      <xdr:row>1</xdr:row>
      <xdr:rowOff>396240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8AAC109-66DA-4938-B3F0-9A7D3CB280E4}"/>
            </a:ext>
          </a:extLst>
        </xdr:cNvPr>
        <xdr:cNvSpPr/>
      </xdr:nvSpPr>
      <xdr:spPr>
        <a:xfrm>
          <a:off x="10645140" y="274320"/>
          <a:ext cx="1463040" cy="3048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8</xdr:col>
      <xdr:colOff>373380</xdr:colOff>
      <xdr:row>1</xdr:row>
      <xdr:rowOff>91440</xdr:rowOff>
    </xdr:from>
    <xdr:to>
      <xdr:col>11</xdr:col>
      <xdr:colOff>7620</xdr:colOff>
      <xdr:row>1</xdr:row>
      <xdr:rowOff>396240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3BDCC0-BAC9-4297-A188-5248087B978F}"/>
            </a:ext>
          </a:extLst>
        </xdr:cNvPr>
        <xdr:cNvSpPr/>
      </xdr:nvSpPr>
      <xdr:spPr>
        <a:xfrm>
          <a:off x="9044940" y="27432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5</xdr:col>
      <xdr:colOff>586740</xdr:colOff>
      <xdr:row>1</xdr:row>
      <xdr:rowOff>99060</xdr:rowOff>
    </xdr:from>
    <xdr:to>
      <xdr:col>8</xdr:col>
      <xdr:colOff>220980</xdr:colOff>
      <xdr:row>1</xdr:row>
      <xdr:rowOff>403860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BBA561-F0EA-4CB1-AA07-DD87CDCA0F58}"/>
            </a:ext>
          </a:extLst>
        </xdr:cNvPr>
        <xdr:cNvSpPr/>
      </xdr:nvSpPr>
      <xdr:spPr>
        <a:xfrm>
          <a:off x="7429500" y="28194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502920</xdr:colOff>
      <xdr:row>1</xdr:row>
      <xdr:rowOff>99060</xdr:rowOff>
    </xdr:from>
    <xdr:to>
      <xdr:col>16</xdr:col>
      <xdr:colOff>137160</xdr:colOff>
      <xdr:row>1</xdr:row>
      <xdr:rowOff>403860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CBB7C67-F1DC-108C-A9B8-AD59DA92668B}"/>
            </a:ext>
          </a:extLst>
        </xdr:cNvPr>
        <xdr:cNvSpPr/>
      </xdr:nvSpPr>
      <xdr:spPr>
        <a:xfrm>
          <a:off x="12412980" y="28194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11</xdr:col>
      <xdr:colOff>144780</xdr:colOff>
      <xdr:row>1</xdr:row>
      <xdr:rowOff>91440</xdr:rowOff>
    </xdr:from>
    <xdr:to>
      <xdr:col>13</xdr:col>
      <xdr:colOff>388620</xdr:colOff>
      <xdr:row>1</xdr:row>
      <xdr:rowOff>396240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603431F-972F-BC70-8955-B25CA67031BF}"/>
            </a:ext>
          </a:extLst>
        </xdr:cNvPr>
        <xdr:cNvSpPr/>
      </xdr:nvSpPr>
      <xdr:spPr>
        <a:xfrm>
          <a:off x="10835640" y="27432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8</xdr:col>
      <xdr:colOff>373380</xdr:colOff>
      <xdr:row>1</xdr:row>
      <xdr:rowOff>91440</xdr:rowOff>
    </xdr:from>
    <xdr:to>
      <xdr:col>11</xdr:col>
      <xdr:colOff>7620</xdr:colOff>
      <xdr:row>1</xdr:row>
      <xdr:rowOff>396240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F9F01E8-A36E-E139-0AEC-93A9D52DB3AE}"/>
            </a:ext>
          </a:extLst>
        </xdr:cNvPr>
        <xdr:cNvSpPr/>
      </xdr:nvSpPr>
      <xdr:spPr>
        <a:xfrm>
          <a:off x="9235440" y="274320"/>
          <a:ext cx="1463040" cy="3048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5</xdr:col>
      <xdr:colOff>586740</xdr:colOff>
      <xdr:row>1</xdr:row>
      <xdr:rowOff>99060</xdr:rowOff>
    </xdr:from>
    <xdr:to>
      <xdr:col>8</xdr:col>
      <xdr:colOff>220980</xdr:colOff>
      <xdr:row>1</xdr:row>
      <xdr:rowOff>403860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57038DC-4DF1-C5E5-6CCB-194A753366F9}"/>
            </a:ext>
          </a:extLst>
        </xdr:cNvPr>
        <xdr:cNvSpPr/>
      </xdr:nvSpPr>
      <xdr:spPr>
        <a:xfrm>
          <a:off x="7620000" y="281940"/>
          <a:ext cx="1463040" cy="3048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SUMMARY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DFEE6A-38A5-4FF4-993D-794013FE1D2F}" name="Table134" displayName="Table134" ref="B6:E9" totalsRowShown="0">
  <autoFilter ref="B6:E9" xr:uid="{3823B73B-48C1-45B6-B2C0-E09E5EEAB696}"/>
  <tableColumns count="4">
    <tableColumn id="1" xr3:uid="{B505A19A-984E-4AF1-AE73-A2779847544D}" name="S No"/>
    <tableColumn id="2" xr3:uid="{5E18431E-5ADE-424B-B566-049070914766}" name="Expense Source"/>
    <tableColumn id="3" xr3:uid="{F37B394F-013E-44D3-821E-FD2F32C9802A}" name="Date"/>
    <tableColumn id="4" xr3:uid="{0A8ACB7E-6A49-4F5B-B712-D8A85324B8F9}" name="Amount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D940B-A27B-42A7-9EA3-BEA1B29EB95D}" name="Table13" displayName="Table13" ref="B6:E14" totalsRowShown="0">
  <autoFilter ref="B6:E14" xr:uid="{3823B73B-48C1-45B6-B2C0-E09E5EEAB696}"/>
  <tableColumns count="4">
    <tableColumn id="1" xr3:uid="{7F5399BF-CBC2-4DDB-A713-518BD5E24D61}" name="S No"/>
    <tableColumn id="2" xr3:uid="{11311D48-B679-470C-AC8A-7F5397BC28C1}" name="Expense Source"/>
    <tableColumn id="3" xr3:uid="{BA088405-3743-4213-B5BE-10E31D352976}" name="Date"/>
    <tableColumn id="4" xr3:uid="{46EC3E62-EA65-445D-8B78-E68560F1D506}" name="Amount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3B73B-48C1-45B6-B2C0-E09E5EEAB696}" name="Table1" displayName="Table1" ref="B6:E11" totalsRowShown="0">
  <autoFilter ref="B6:E11" xr:uid="{3823B73B-48C1-45B6-B2C0-E09E5EEAB696}"/>
  <tableColumns count="4">
    <tableColumn id="1" xr3:uid="{3A37B613-561B-4532-8DC7-DA4BFFC83DAD}" name="S No"/>
    <tableColumn id="2" xr3:uid="{68AA647C-742B-40B3-8A05-92CA016D0294}" name="Income Source"/>
    <tableColumn id="3" xr3:uid="{3F0EE54A-6706-4EB5-90C2-BFDEC0625369}" name="Date"/>
    <tableColumn id="4" xr3:uid="{43BBED46-2F4C-4DF6-AE72-53E68F0844E6}" name="Amount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D932-BF9A-42D5-B335-72B6849A2794}">
  <dimension ref="B2:X15"/>
  <sheetViews>
    <sheetView showGridLines="0" tabSelected="1" workbookViewId="0">
      <selection activeCell="E12" sqref="E12"/>
    </sheetView>
  </sheetViews>
  <sheetFormatPr defaultRowHeight="14.4" x14ac:dyDescent="0.3"/>
  <cols>
    <col min="1" max="1" width="4.77734375" customWidth="1"/>
    <col min="3" max="3" width="40.77734375" customWidth="1"/>
    <col min="5" max="5" width="17.88671875" customWidth="1"/>
  </cols>
  <sheetData>
    <row r="2" spans="2:24" s="1" customFormat="1" ht="37.799999999999997" customHeight="1" x14ac:dyDescent="0.3">
      <c r="B2" s="2" t="s">
        <v>0</v>
      </c>
    </row>
    <row r="4" spans="2:24" s="11" customFormat="1" ht="27" customHeight="1" x14ac:dyDescent="0.3">
      <c r="B4" s="11" t="s">
        <v>24</v>
      </c>
      <c r="E4" s="11" t="s">
        <v>23</v>
      </c>
    </row>
    <row r="6" spans="2:24" s="5" customFormat="1" ht="20.399999999999999" customHeight="1" x14ac:dyDescent="0.3">
      <c r="E6" s="9" t="s">
        <v>1</v>
      </c>
      <c r="F6" s="6"/>
      <c r="G6" s="7"/>
    </row>
    <row r="7" spans="2:24" ht="21" x14ac:dyDescent="0.4">
      <c r="B7" s="8"/>
      <c r="E7" s="8">
        <f>SUM(Table1[Amount])</f>
        <v>82000</v>
      </c>
      <c r="R7" s="13"/>
    </row>
    <row r="8" spans="2:24" s="5" customFormat="1" ht="20.399999999999999" customHeight="1" x14ac:dyDescent="0.3">
      <c r="E8" s="9" t="s">
        <v>25</v>
      </c>
      <c r="F8" s="6"/>
      <c r="G8" s="7"/>
      <c r="R8" s="12"/>
    </row>
    <row r="9" spans="2:24" ht="21" x14ac:dyDescent="0.4">
      <c r="E9" s="8">
        <f>SUM(Table13[Amount])</f>
        <v>38400</v>
      </c>
      <c r="X9" s="13">
        <f>1-X10</f>
        <v>0.53170731707317076</v>
      </c>
    </row>
    <row r="10" spans="2:24" s="5" customFormat="1" ht="20.399999999999999" customHeight="1" x14ac:dyDescent="0.3">
      <c r="E10" s="9" t="s">
        <v>26</v>
      </c>
      <c r="F10" s="6"/>
      <c r="G10" s="7"/>
      <c r="X10" s="12">
        <f>E9/E7</f>
        <v>0.4682926829268293</v>
      </c>
    </row>
    <row r="11" spans="2:24" ht="21" x14ac:dyDescent="0.4">
      <c r="E11" s="8">
        <f>SUM(Table134[Amount])</f>
        <v>34999</v>
      </c>
    </row>
    <row r="12" spans="2:24" s="5" customFormat="1" ht="20.399999999999999" customHeight="1" x14ac:dyDescent="0.3">
      <c r="E12" s="9" t="s">
        <v>27</v>
      </c>
      <c r="F12" s="6"/>
      <c r="G12" s="7"/>
    </row>
    <row r="13" spans="2:24" ht="21" x14ac:dyDescent="0.4">
      <c r="E13" s="8">
        <f>E7-E9-E11</f>
        <v>8601</v>
      </c>
    </row>
    <row r="15" spans="2:24" x14ac:dyDescent="0.3">
      <c r="E15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10C9-4B5C-4EA5-9936-4DD45C1063C3}">
  <dimension ref="B2:E9"/>
  <sheetViews>
    <sheetView workbookViewId="0">
      <selection activeCell="D23" sqref="D23"/>
    </sheetView>
  </sheetViews>
  <sheetFormatPr defaultRowHeight="14.4" x14ac:dyDescent="0.3"/>
  <cols>
    <col min="1" max="1" width="4.77734375" customWidth="1"/>
    <col min="3" max="3" width="40.77734375" customWidth="1"/>
    <col min="4" max="4" width="23.5546875" customWidth="1"/>
    <col min="5" max="5" width="16.33203125" customWidth="1"/>
  </cols>
  <sheetData>
    <row r="2" spans="2:5" s="1" customFormat="1" ht="37.799999999999997" customHeight="1" x14ac:dyDescent="0.3">
      <c r="B2" s="2" t="s">
        <v>0</v>
      </c>
    </row>
    <row r="4" spans="2:5" s="10" customFormat="1" ht="22.8" customHeight="1" x14ac:dyDescent="0.3">
      <c r="B4" s="10" t="s">
        <v>26</v>
      </c>
      <c r="C4" s="10" t="s">
        <v>29</v>
      </c>
    </row>
    <row r="6" spans="2:5" x14ac:dyDescent="0.3">
      <c r="B6" t="s">
        <v>2</v>
      </c>
      <c r="C6" t="s">
        <v>6</v>
      </c>
      <c r="D6" t="s">
        <v>4</v>
      </c>
      <c r="E6" t="s">
        <v>5</v>
      </c>
    </row>
    <row r="7" spans="2:5" x14ac:dyDescent="0.3">
      <c r="C7" t="s">
        <v>20</v>
      </c>
      <c r="D7" s="3">
        <v>44562</v>
      </c>
      <c r="E7">
        <v>5000</v>
      </c>
    </row>
    <row r="8" spans="2:5" x14ac:dyDescent="0.3">
      <c r="C8" t="s">
        <v>21</v>
      </c>
      <c r="D8" s="3">
        <v>44566</v>
      </c>
      <c r="E8">
        <v>7999</v>
      </c>
    </row>
    <row r="9" spans="2:5" x14ac:dyDescent="0.3">
      <c r="C9" t="s">
        <v>22</v>
      </c>
      <c r="D9" s="3">
        <v>44581</v>
      </c>
      <c r="E9">
        <v>22000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5772-D88F-4886-A349-00AA33EA6027}">
  <dimension ref="B2:E14"/>
  <sheetViews>
    <sheetView workbookViewId="0">
      <selection activeCell="D14" sqref="D14"/>
    </sheetView>
  </sheetViews>
  <sheetFormatPr defaultRowHeight="14.4" x14ac:dyDescent="0.3"/>
  <cols>
    <col min="1" max="1" width="4.77734375" customWidth="1"/>
    <col min="3" max="3" width="40.77734375" customWidth="1"/>
    <col min="4" max="4" width="23.5546875" customWidth="1"/>
    <col min="5" max="5" width="16.33203125" customWidth="1"/>
  </cols>
  <sheetData>
    <row r="2" spans="2:5" s="1" customFormat="1" ht="37.799999999999997" customHeight="1" x14ac:dyDescent="0.3">
      <c r="B2" s="2" t="s">
        <v>0</v>
      </c>
    </row>
    <row r="4" spans="2:5" s="10" customFormat="1" ht="22.8" customHeight="1" x14ac:dyDescent="0.3">
      <c r="B4" s="10" t="s">
        <v>1</v>
      </c>
      <c r="C4" s="10" t="s">
        <v>28</v>
      </c>
    </row>
    <row r="6" spans="2:5" x14ac:dyDescent="0.3">
      <c r="B6" t="s">
        <v>2</v>
      </c>
      <c r="C6" t="s">
        <v>6</v>
      </c>
      <c r="D6" t="s">
        <v>4</v>
      </c>
      <c r="E6" t="s">
        <v>5</v>
      </c>
    </row>
    <row r="7" spans="2:5" x14ac:dyDescent="0.3">
      <c r="B7">
        <v>1</v>
      </c>
      <c r="C7" t="s">
        <v>12</v>
      </c>
      <c r="D7" s="3">
        <v>44562</v>
      </c>
      <c r="E7">
        <v>10000</v>
      </c>
    </row>
    <row r="8" spans="2:5" x14ac:dyDescent="0.3">
      <c r="B8">
        <v>2</v>
      </c>
      <c r="C8" t="s">
        <v>13</v>
      </c>
      <c r="D8" s="3">
        <v>44562</v>
      </c>
      <c r="E8">
        <v>5500</v>
      </c>
    </row>
    <row r="9" spans="2:5" x14ac:dyDescent="0.3">
      <c r="B9">
        <v>3</v>
      </c>
      <c r="C9" t="s">
        <v>14</v>
      </c>
      <c r="D9" s="3">
        <v>44566</v>
      </c>
      <c r="E9">
        <v>1000</v>
      </c>
    </row>
    <row r="10" spans="2:5" x14ac:dyDescent="0.3">
      <c r="B10">
        <v>4</v>
      </c>
      <c r="C10" t="s">
        <v>15</v>
      </c>
      <c r="D10" s="3">
        <v>44566</v>
      </c>
      <c r="E10">
        <v>2300</v>
      </c>
    </row>
    <row r="11" spans="2:5" x14ac:dyDescent="0.3">
      <c r="B11">
        <v>5</v>
      </c>
      <c r="C11" t="s">
        <v>16</v>
      </c>
      <c r="D11" s="3">
        <v>44576</v>
      </c>
      <c r="E11">
        <v>4000</v>
      </c>
    </row>
    <row r="12" spans="2:5" x14ac:dyDescent="0.3">
      <c r="B12">
        <v>6</v>
      </c>
      <c r="C12" t="s">
        <v>17</v>
      </c>
      <c r="D12" s="3">
        <v>44576</v>
      </c>
      <c r="E12">
        <v>5400</v>
      </c>
    </row>
    <row r="13" spans="2:5" x14ac:dyDescent="0.3">
      <c r="B13">
        <v>7</v>
      </c>
      <c r="C13" t="s">
        <v>18</v>
      </c>
      <c r="D13" s="3">
        <v>44581</v>
      </c>
      <c r="E13">
        <v>3200</v>
      </c>
    </row>
    <row r="14" spans="2:5" x14ac:dyDescent="0.3">
      <c r="B14">
        <v>8</v>
      </c>
      <c r="C14" t="s">
        <v>19</v>
      </c>
      <c r="D14" s="3">
        <v>44581</v>
      </c>
      <c r="E14">
        <v>7000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3C5C-981B-4FA8-B0CA-85F118381CB8}">
  <dimension ref="B2:E11"/>
  <sheetViews>
    <sheetView workbookViewId="0">
      <selection activeCell="M30" sqref="M30"/>
    </sheetView>
  </sheetViews>
  <sheetFormatPr defaultRowHeight="14.4" x14ac:dyDescent="0.3"/>
  <cols>
    <col min="1" max="1" width="4.77734375" customWidth="1"/>
    <col min="3" max="3" width="40.77734375" customWidth="1"/>
    <col min="4" max="4" width="23.5546875" customWidth="1"/>
    <col min="5" max="5" width="16.33203125" customWidth="1"/>
  </cols>
  <sheetData>
    <row r="2" spans="2:5" s="1" customFormat="1" ht="37.799999999999997" customHeight="1" x14ac:dyDescent="0.3">
      <c r="B2" s="2" t="s">
        <v>0</v>
      </c>
    </row>
    <row r="4" spans="2:5" s="10" customFormat="1" ht="22.8" customHeight="1" x14ac:dyDescent="0.3">
      <c r="B4" s="10" t="s">
        <v>1</v>
      </c>
      <c r="C4" s="10" t="s">
        <v>30</v>
      </c>
    </row>
    <row r="6" spans="2:5" x14ac:dyDescent="0.3">
      <c r="B6" t="s">
        <v>2</v>
      </c>
      <c r="C6" t="s">
        <v>3</v>
      </c>
      <c r="D6" t="s">
        <v>4</v>
      </c>
      <c r="E6" t="s">
        <v>5</v>
      </c>
    </row>
    <row r="7" spans="2:5" x14ac:dyDescent="0.3">
      <c r="B7">
        <v>1</v>
      </c>
      <c r="C7" t="s">
        <v>7</v>
      </c>
      <c r="D7" s="3">
        <v>44562</v>
      </c>
      <c r="E7">
        <v>10000</v>
      </c>
    </row>
    <row r="8" spans="2:5" x14ac:dyDescent="0.3">
      <c r="B8">
        <v>2</v>
      </c>
      <c r="C8" t="s">
        <v>8</v>
      </c>
      <c r="D8" s="3">
        <v>44621</v>
      </c>
      <c r="E8">
        <v>20000</v>
      </c>
    </row>
    <row r="9" spans="2:5" x14ac:dyDescent="0.3">
      <c r="B9">
        <v>3</v>
      </c>
      <c r="C9" t="s">
        <v>9</v>
      </c>
      <c r="D9" s="3">
        <v>44682</v>
      </c>
      <c r="E9">
        <v>20000</v>
      </c>
    </row>
    <row r="10" spans="2:5" x14ac:dyDescent="0.3">
      <c r="B10">
        <v>4</v>
      </c>
      <c r="C10" t="s">
        <v>10</v>
      </c>
      <c r="D10" s="3">
        <v>44576</v>
      </c>
      <c r="E10">
        <v>12000</v>
      </c>
    </row>
    <row r="11" spans="2:5" x14ac:dyDescent="0.3">
      <c r="B11">
        <v>5</v>
      </c>
      <c r="C11" t="s">
        <v>11</v>
      </c>
      <c r="D11" s="3">
        <v>44585</v>
      </c>
      <c r="E11">
        <v>20000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thakur</dc:creator>
  <cp:lastModifiedBy>neha thakur</cp:lastModifiedBy>
  <dcterms:created xsi:type="dcterms:W3CDTF">2025-04-12T14:02:18Z</dcterms:created>
  <dcterms:modified xsi:type="dcterms:W3CDTF">2025-04-15T09:57:45Z</dcterms:modified>
</cp:coreProperties>
</file>