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2039f37fbdaca049/Desktop/Data Science/Excel ^M PowerBI/"/>
    </mc:Choice>
  </mc:AlternateContent>
  <xr:revisionPtr revIDLastSave="3066" documentId="8_{458E5627-FF83-4B3A-8536-E86F379F4D0B}" xr6:coauthVersionLast="47" xr6:coauthVersionMax="47" xr10:uidLastSave="{FE3AF8C3-C3A2-40EB-9F32-7EE4A2805A95}"/>
  <bookViews>
    <workbookView xWindow="-110" yWindow="610" windowWidth="22620" windowHeight="12780" firstSheet="8" activeTab="10" xr2:uid="{6F187839-B367-4030-AC6C-0D4D0A1E1F4D}"/>
  </bookViews>
  <sheets>
    <sheet name="Cleaned_data_bkup" sheetId="29" state="hidden" r:id="rId1"/>
    <sheet name="Advertising_data" sheetId="1" r:id="rId2"/>
    <sheet name="Dashboard" sheetId="24" r:id="rId3"/>
    <sheet name="Data Cleaning" sheetId="4" r:id="rId4"/>
    <sheet name="Insights" sheetId="28" r:id="rId5"/>
    <sheet name="Prod.sales by sales channel" sheetId="20" r:id="rId6"/>
    <sheet name="Regional Sales by sales channel" sheetId="15" r:id="rId7"/>
    <sheet name="Regional sales by advertising" sheetId="26" r:id="rId8"/>
    <sheet name="Bottom 2 products &amp; advertising" sheetId="21" r:id="rId9"/>
    <sheet name="Bottom 2 prod.,adv.,region" sheetId="23" r:id="rId10"/>
    <sheet name="Monthly sales &amp; Region" sheetId="17" r:id="rId11"/>
    <sheet name="Advertising_cleaned_data_bkup" sheetId="27" state="hidden" r:id="rId12"/>
    <sheet name="Advertising_Data_bkup1" sheetId="2" state="hidden" r:id="rId13"/>
    <sheet name="Advertising_Data_bkup2" sheetId="3" state="hidden" r:id="rId14"/>
  </sheets>
  <definedNames>
    <definedName name="_xlnm._FilterDatabase" localSheetId="11" hidden="1">Advertising_cleaned_data_bkup!$A$1:$Y$297</definedName>
    <definedName name="_xlnm._FilterDatabase" localSheetId="1" hidden="1">Advertising_data!$A$1:$W$297</definedName>
    <definedName name="_xlnm._FilterDatabase" localSheetId="12" hidden="1">Advertising_Data_bkup1!$A$1:$O$91</definedName>
    <definedName name="_xlnm._FilterDatabase" localSheetId="13" hidden="1">Advertising_Data_bkup2!$A$1:$O$91</definedName>
    <definedName name="_xlnm._FilterDatabase" localSheetId="0" hidden="1">Cleaned_data_bkup!$A$1:$Y$297</definedName>
    <definedName name="NativeTimeline_Sales_Date">#N/A</definedName>
    <definedName name="Slicer_State">#N/A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97" i="29" l="1"/>
  <c r="M297" i="29"/>
  <c r="U296" i="29"/>
  <c r="M296" i="29"/>
  <c r="U295" i="29"/>
  <c r="M295" i="29"/>
  <c r="U294" i="29"/>
  <c r="M294" i="29"/>
  <c r="U293" i="29"/>
  <c r="M293" i="29"/>
  <c r="U292" i="29"/>
  <c r="M292" i="29"/>
  <c r="U291" i="29"/>
  <c r="M291" i="29"/>
  <c r="U290" i="29"/>
  <c r="M290" i="29"/>
  <c r="U289" i="29"/>
  <c r="M289" i="29"/>
  <c r="U288" i="29"/>
  <c r="M288" i="29"/>
  <c r="U287" i="29"/>
  <c r="M287" i="29"/>
  <c r="U286" i="29"/>
  <c r="M286" i="29"/>
  <c r="U285" i="29"/>
  <c r="M285" i="29"/>
  <c r="U284" i="29"/>
  <c r="M284" i="29"/>
  <c r="U283" i="29"/>
  <c r="M283" i="29"/>
  <c r="U282" i="29"/>
  <c r="M282" i="29"/>
  <c r="U281" i="29"/>
  <c r="M281" i="29"/>
  <c r="U280" i="29"/>
  <c r="M280" i="29"/>
  <c r="U279" i="29"/>
  <c r="M279" i="29"/>
  <c r="U278" i="29"/>
  <c r="M278" i="29"/>
  <c r="U277" i="29"/>
  <c r="M277" i="29"/>
  <c r="U276" i="29"/>
  <c r="M276" i="29"/>
  <c r="U275" i="29"/>
  <c r="M275" i="29"/>
  <c r="U274" i="29"/>
  <c r="M274" i="29"/>
  <c r="U273" i="29"/>
  <c r="M273" i="29"/>
  <c r="U272" i="29"/>
  <c r="M272" i="29"/>
  <c r="U271" i="29"/>
  <c r="M271" i="29"/>
  <c r="U270" i="29"/>
  <c r="M270" i="29"/>
  <c r="U269" i="29"/>
  <c r="M269" i="29"/>
  <c r="U268" i="29"/>
  <c r="M268" i="29"/>
  <c r="U267" i="29"/>
  <c r="M267" i="29"/>
  <c r="U266" i="29"/>
  <c r="M266" i="29"/>
  <c r="U265" i="29"/>
  <c r="M265" i="29"/>
  <c r="U264" i="29"/>
  <c r="M264" i="29"/>
  <c r="U263" i="29"/>
  <c r="M263" i="29"/>
  <c r="U262" i="29"/>
  <c r="M262" i="29"/>
  <c r="U261" i="29"/>
  <c r="M261" i="29"/>
  <c r="U260" i="29"/>
  <c r="M260" i="29"/>
  <c r="U259" i="29"/>
  <c r="M259" i="29"/>
  <c r="U258" i="29"/>
  <c r="M258" i="29"/>
  <c r="U257" i="29"/>
  <c r="M257" i="29"/>
  <c r="U256" i="29"/>
  <c r="M256" i="29"/>
  <c r="U255" i="29"/>
  <c r="M255" i="29"/>
  <c r="U254" i="29"/>
  <c r="M254" i="29"/>
  <c r="U253" i="29"/>
  <c r="M253" i="29"/>
  <c r="U252" i="29"/>
  <c r="M252" i="29"/>
  <c r="U251" i="29"/>
  <c r="M251" i="29"/>
  <c r="U250" i="29"/>
  <c r="M250" i="29"/>
  <c r="U249" i="29"/>
  <c r="M249" i="29"/>
  <c r="U248" i="29"/>
  <c r="M248" i="29"/>
  <c r="U247" i="29"/>
  <c r="M247" i="29"/>
  <c r="U246" i="29"/>
  <c r="M246" i="29"/>
  <c r="U245" i="29"/>
  <c r="M245" i="29"/>
  <c r="U244" i="29"/>
  <c r="M244" i="29"/>
  <c r="U243" i="29"/>
  <c r="M243" i="29"/>
  <c r="U242" i="29"/>
  <c r="M242" i="29"/>
  <c r="U241" i="29"/>
  <c r="M241" i="29"/>
  <c r="U240" i="29"/>
  <c r="M240" i="29"/>
  <c r="U239" i="29"/>
  <c r="M239" i="29"/>
  <c r="U238" i="29"/>
  <c r="M238" i="29"/>
  <c r="U237" i="29"/>
  <c r="M237" i="29"/>
  <c r="U236" i="29"/>
  <c r="M236" i="29"/>
  <c r="U235" i="29"/>
  <c r="M235" i="29"/>
  <c r="U234" i="29"/>
  <c r="M234" i="29"/>
  <c r="U233" i="29"/>
  <c r="M233" i="29"/>
  <c r="U232" i="29"/>
  <c r="M232" i="29"/>
  <c r="U231" i="29"/>
  <c r="M231" i="29"/>
  <c r="U230" i="29"/>
  <c r="M230" i="29"/>
  <c r="U229" i="29"/>
  <c r="M229" i="29"/>
  <c r="U228" i="29"/>
  <c r="M228" i="29"/>
  <c r="U227" i="29"/>
  <c r="M227" i="29"/>
  <c r="U226" i="29"/>
  <c r="M226" i="29"/>
  <c r="U225" i="29"/>
  <c r="M225" i="29"/>
  <c r="U224" i="29"/>
  <c r="M224" i="29"/>
  <c r="U223" i="29"/>
  <c r="M223" i="29"/>
  <c r="U222" i="29"/>
  <c r="M222" i="29"/>
  <c r="U221" i="29"/>
  <c r="M221" i="29"/>
  <c r="U220" i="29"/>
  <c r="M220" i="29"/>
  <c r="U219" i="29"/>
  <c r="M219" i="29"/>
  <c r="U218" i="29"/>
  <c r="M218" i="29"/>
  <c r="U217" i="29"/>
  <c r="M217" i="29"/>
  <c r="U216" i="29"/>
  <c r="M216" i="29"/>
  <c r="U215" i="29"/>
  <c r="M215" i="29"/>
  <c r="U214" i="29"/>
  <c r="M214" i="29"/>
  <c r="U213" i="29"/>
  <c r="M213" i="29"/>
  <c r="U212" i="29"/>
  <c r="M212" i="29"/>
  <c r="U211" i="29"/>
  <c r="M211" i="29"/>
  <c r="U210" i="29"/>
  <c r="M210" i="29"/>
  <c r="U209" i="29"/>
  <c r="M209" i="29"/>
  <c r="U208" i="29"/>
  <c r="M208" i="29"/>
  <c r="U207" i="29"/>
  <c r="M207" i="29"/>
  <c r="U206" i="29"/>
  <c r="M206" i="29"/>
  <c r="U205" i="29"/>
  <c r="M205" i="29"/>
  <c r="U204" i="29"/>
  <c r="M204" i="29"/>
  <c r="U203" i="29"/>
  <c r="M203" i="29"/>
  <c r="U202" i="29"/>
  <c r="M202" i="29"/>
  <c r="U201" i="29"/>
  <c r="M201" i="29"/>
  <c r="U200" i="29"/>
  <c r="M200" i="29"/>
  <c r="U199" i="29"/>
  <c r="M199" i="29"/>
  <c r="U198" i="29"/>
  <c r="M198" i="29"/>
  <c r="U197" i="29"/>
  <c r="M197" i="29"/>
  <c r="U196" i="29"/>
  <c r="M196" i="29"/>
  <c r="U195" i="29"/>
  <c r="M195" i="29"/>
  <c r="U194" i="29"/>
  <c r="M194" i="29"/>
  <c r="U193" i="29"/>
  <c r="M193" i="29"/>
  <c r="U192" i="29"/>
  <c r="M192" i="29"/>
  <c r="U191" i="29"/>
  <c r="M191" i="29"/>
  <c r="U190" i="29"/>
  <c r="M190" i="29"/>
  <c r="U189" i="29"/>
  <c r="M189" i="29"/>
  <c r="U188" i="29"/>
  <c r="M188" i="29"/>
  <c r="U187" i="29"/>
  <c r="M187" i="29"/>
  <c r="U186" i="29"/>
  <c r="M186" i="29"/>
  <c r="U185" i="29"/>
  <c r="M185" i="29"/>
  <c r="U184" i="29"/>
  <c r="M184" i="29"/>
  <c r="U183" i="29"/>
  <c r="M183" i="29"/>
  <c r="U182" i="29"/>
  <c r="M182" i="29"/>
  <c r="U181" i="29"/>
  <c r="M181" i="29"/>
  <c r="U180" i="29"/>
  <c r="M180" i="29"/>
  <c r="U179" i="29"/>
  <c r="M179" i="29"/>
  <c r="U178" i="29"/>
  <c r="M178" i="29"/>
  <c r="U177" i="29"/>
  <c r="M177" i="29"/>
  <c r="U176" i="29"/>
  <c r="M176" i="29"/>
  <c r="U175" i="29"/>
  <c r="M175" i="29"/>
  <c r="U174" i="29"/>
  <c r="M174" i="29"/>
  <c r="U173" i="29"/>
  <c r="M173" i="29"/>
  <c r="U172" i="29"/>
  <c r="M172" i="29"/>
  <c r="U171" i="29"/>
  <c r="M171" i="29"/>
  <c r="U170" i="29"/>
  <c r="M170" i="29"/>
  <c r="U169" i="29"/>
  <c r="M169" i="29"/>
  <c r="U168" i="29"/>
  <c r="M168" i="29"/>
  <c r="U167" i="29"/>
  <c r="M167" i="29"/>
  <c r="U166" i="29"/>
  <c r="M166" i="29"/>
  <c r="U165" i="29"/>
  <c r="M165" i="29"/>
  <c r="U164" i="29"/>
  <c r="M164" i="29"/>
  <c r="U163" i="29"/>
  <c r="M163" i="29"/>
  <c r="U162" i="29"/>
  <c r="M162" i="29"/>
  <c r="U161" i="29"/>
  <c r="M161" i="29"/>
  <c r="U160" i="29"/>
  <c r="M160" i="29"/>
  <c r="U159" i="29"/>
  <c r="M159" i="29"/>
  <c r="U158" i="29"/>
  <c r="M158" i="29"/>
  <c r="U157" i="29"/>
  <c r="M157" i="29"/>
  <c r="U156" i="29"/>
  <c r="M156" i="29"/>
  <c r="U155" i="29"/>
  <c r="M155" i="29"/>
  <c r="U154" i="29"/>
  <c r="M154" i="29"/>
  <c r="U153" i="29"/>
  <c r="M153" i="29"/>
  <c r="U152" i="29"/>
  <c r="M152" i="29"/>
  <c r="U151" i="29"/>
  <c r="M151" i="29"/>
  <c r="U150" i="29"/>
  <c r="M150" i="29"/>
  <c r="U149" i="29"/>
  <c r="M149" i="29"/>
  <c r="U148" i="29"/>
  <c r="M148" i="29"/>
  <c r="U147" i="29"/>
  <c r="M147" i="29"/>
  <c r="U146" i="29"/>
  <c r="M146" i="29"/>
  <c r="U145" i="29"/>
  <c r="M145" i="29"/>
  <c r="U144" i="29"/>
  <c r="M144" i="29"/>
  <c r="U143" i="29"/>
  <c r="M143" i="29"/>
  <c r="U142" i="29"/>
  <c r="M142" i="29"/>
  <c r="U141" i="29"/>
  <c r="M141" i="29"/>
  <c r="U140" i="29"/>
  <c r="M140" i="29"/>
  <c r="U139" i="29"/>
  <c r="M139" i="29"/>
  <c r="U138" i="29"/>
  <c r="M138" i="29"/>
  <c r="U137" i="29"/>
  <c r="M137" i="29"/>
  <c r="U136" i="29"/>
  <c r="M136" i="29"/>
  <c r="U135" i="29"/>
  <c r="M135" i="29"/>
  <c r="U134" i="29"/>
  <c r="M134" i="29"/>
  <c r="U133" i="29"/>
  <c r="M133" i="29"/>
  <c r="U132" i="29"/>
  <c r="M132" i="29"/>
  <c r="U131" i="29"/>
  <c r="M131" i="29"/>
  <c r="U130" i="29"/>
  <c r="M130" i="29"/>
  <c r="U129" i="29"/>
  <c r="M129" i="29"/>
  <c r="U128" i="29"/>
  <c r="M128" i="29"/>
  <c r="U127" i="29"/>
  <c r="M127" i="29"/>
  <c r="U126" i="29"/>
  <c r="M126" i="29"/>
  <c r="U125" i="29"/>
  <c r="M125" i="29"/>
  <c r="U124" i="29"/>
  <c r="M124" i="29"/>
  <c r="U123" i="29"/>
  <c r="M123" i="29"/>
  <c r="U122" i="29"/>
  <c r="M122" i="29"/>
  <c r="U121" i="29"/>
  <c r="M121" i="29"/>
  <c r="U120" i="29"/>
  <c r="M120" i="29"/>
  <c r="U119" i="29"/>
  <c r="M119" i="29"/>
  <c r="U118" i="29"/>
  <c r="M118" i="29"/>
  <c r="U117" i="29"/>
  <c r="M117" i="29"/>
  <c r="U116" i="29"/>
  <c r="M116" i="29"/>
  <c r="U115" i="29"/>
  <c r="M115" i="29"/>
  <c r="U114" i="29"/>
  <c r="M114" i="29"/>
  <c r="U113" i="29"/>
  <c r="M113" i="29"/>
  <c r="U112" i="29"/>
  <c r="M112" i="29"/>
  <c r="U111" i="29"/>
  <c r="M111" i="29"/>
  <c r="U110" i="29"/>
  <c r="M110" i="29"/>
  <c r="U109" i="29"/>
  <c r="M109" i="29"/>
  <c r="U108" i="29"/>
  <c r="M108" i="29"/>
  <c r="U107" i="29"/>
  <c r="M107" i="29"/>
  <c r="U106" i="29"/>
  <c r="M106" i="29"/>
  <c r="U105" i="29"/>
  <c r="M105" i="29"/>
  <c r="U104" i="29"/>
  <c r="M104" i="29"/>
  <c r="U103" i="29"/>
  <c r="M103" i="29"/>
  <c r="U102" i="29"/>
  <c r="M102" i="29"/>
  <c r="U101" i="29"/>
  <c r="M101" i="29"/>
  <c r="U100" i="29"/>
  <c r="M100" i="29"/>
  <c r="U99" i="29"/>
  <c r="M99" i="29"/>
  <c r="U98" i="29"/>
  <c r="M98" i="29"/>
  <c r="U97" i="29"/>
  <c r="M97" i="29"/>
  <c r="U96" i="29"/>
  <c r="M96" i="29"/>
  <c r="U95" i="29"/>
  <c r="M95" i="29"/>
  <c r="U94" i="29"/>
  <c r="M94" i="29"/>
  <c r="U93" i="29"/>
  <c r="M93" i="29"/>
  <c r="U92" i="29"/>
  <c r="M92" i="29"/>
  <c r="U91" i="29"/>
  <c r="M91" i="29"/>
  <c r="U90" i="29"/>
  <c r="M90" i="29"/>
  <c r="U89" i="29"/>
  <c r="M89" i="29"/>
  <c r="U88" i="29"/>
  <c r="M88" i="29"/>
  <c r="U87" i="29"/>
  <c r="M87" i="29"/>
  <c r="U86" i="29"/>
  <c r="M86" i="29"/>
  <c r="U85" i="29"/>
  <c r="M85" i="29"/>
  <c r="U84" i="29"/>
  <c r="M84" i="29"/>
  <c r="U83" i="29"/>
  <c r="M83" i="29"/>
  <c r="U82" i="29"/>
  <c r="M82" i="29"/>
  <c r="U81" i="29"/>
  <c r="M81" i="29"/>
  <c r="U80" i="29"/>
  <c r="M80" i="29"/>
  <c r="U79" i="29"/>
  <c r="M79" i="29"/>
  <c r="U78" i="29"/>
  <c r="M78" i="29"/>
  <c r="U77" i="29"/>
  <c r="M77" i="29"/>
  <c r="U76" i="29"/>
  <c r="M76" i="29"/>
  <c r="U75" i="29"/>
  <c r="M75" i="29"/>
  <c r="U74" i="29"/>
  <c r="M74" i="29"/>
  <c r="U73" i="29"/>
  <c r="M73" i="29"/>
  <c r="U72" i="29"/>
  <c r="M72" i="29"/>
  <c r="U71" i="29"/>
  <c r="M71" i="29"/>
  <c r="U70" i="29"/>
  <c r="M70" i="29"/>
  <c r="U69" i="29"/>
  <c r="M69" i="29"/>
  <c r="U68" i="29"/>
  <c r="M68" i="29"/>
  <c r="U67" i="29"/>
  <c r="M67" i="29"/>
  <c r="U66" i="29"/>
  <c r="M66" i="29"/>
  <c r="U65" i="29"/>
  <c r="M65" i="29"/>
  <c r="U64" i="29"/>
  <c r="M64" i="29"/>
  <c r="U63" i="29"/>
  <c r="M63" i="29"/>
  <c r="U62" i="29"/>
  <c r="M62" i="29"/>
  <c r="U61" i="29"/>
  <c r="M61" i="29"/>
  <c r="U60" i="29"/>
  <c r="M60" i="29"/>
  <c r="U59" i="29"/>
  <c r="M59" i="29"/>
  <c r="U58" i="29"/>
  <c r="M58" i="29"/>
  <c r="U57" i="29"/>
  <c r="M57" i="29"/>
  <c r="U56" i="29"/>
  <c r="M56" i="29"/>
  <c r="U55" i="29"/>
  <c r="M55" i="29"/>
  <c r="U54" i="29"/>
  <c r="M54" i="29"/>
  <c r="U53" i="29"/>
  <c r="M53" i="29"/>
  <c r="U52" i="29"/>
  <c r="M52" i="29"/>
  <c r="U51" i="29"/>
  <c r="M51" i="29"/>
  <c r="U50" i="29"/>
  <c r="M50" i="29"/>
  <c r="U49" i="29"/>
  <c r="M49" i="29"/>
  <c r="U48" i="29"/>
  <c r="M48" i="29"/>
  <c r="U47" i="29"/>
  <c r="M47" i="29"/>
  <c r="U46" i="29"/>
  <c r="M46" i="29"/>
  <c r="U45" i="29"/>
  <c r="M45" i="29"/>
  <c r="U44" i="29"/>
  <c r="M44" i="29"/>
  <c r="U43" i="29"/>
  <c r="M43" i="29"/>
  <c r="U42" i="29"/>
  <c r="M42" i="29"/>
  <c r="U41" i="29"/>
  <c r="M41" i="29"/>
  <c r="U40" i="29"/>
  <c r="M40" i="29"/>
  <c r="U39" i="29"/>
  <c r="M39" i="29"/>
  <c r="U38" i="29"/>
  <c r="M38" i="29"/>
  <c r="U37" i="29"/>
  <c r="M37" i="29"/>
  <c r="U36" i="29"/>
  <c r="M36" i="29"/>
  <c r="U35" i="29"/>
  <c r="M35" i="29"/>
  <c r="U34" i="29"/>
  <c r="M34" i="29"/>
  <c r="U33" i="29"/>
  <c r="M33" i="29"/>
  <c r="U32" i="29"/>
  <c r="M32" i="29"/>
  <c r="U31" i="29"/>
  <c r="M31" i="29"/>
  <c r="U30" i="29"/>
  <c r="M30" i="29"/>
  <c r="U29" i="29"/>
  <c r="M29" i="29"/>
  <c r="U28" i="29"/>
  <c r="M28" i="29"/>
  <c r="U27" i="29"/>
  <c r="M27" i="29"/>
  <c r="U26" i="29"/>
  <c r="M26" i="29"/>
  <c r="U25" i="29"/>
  <c r="M25" i="29"/>
  <c r="U24" i="29"/>
  <c r="M24" i="29"/>
  <c r="U23" i="29"/>
  <c r="M23" i="29"/>
  <c r="U22" i="29"/>
  <c r="M22" i="29"/>
  <c r="U21" i="29"/>
  <c r="M21" i="29"/>
  <c r="U20" i="29"/>
  <c r="M20" i="29"/>
  <c r="U19" i="29"/>
  <c r="M19" i="29"/>
  <c r="U18" i="29"/>
  <c r="M18" i="29"/>
  <c r="U17" i="29"/>
  <c r="M17" i="29"/>
  <c r="U16" i="29"/>
  <c r="M16" i="29"/>
  <c r="U15" i="29"/>
  <c r="M15" i="29"/>
  <c r="U14" i="29"/>
  <c r="M14" i="29"/>
  <c r="U13" i="29"/>
  <c r="M13" i="29"/>
  <c r="U12" i="29"/>
  <c r="M12" i="29"/>
  <c r="U11" i="29"/>
  <c r="M11" i="29"/>
  <c r="U10" i="29"/>
  <c r="M10" i="29"/>
  <c r="U9" i="29"/>
  <c r="M9" i="29"/>
  <c r="U8" i="29"/>
  <c r="M8" i="29"/>
  <c r="U7" i="29"/>
  <c r="M7" i="29"/>
  <c r="U6" i="29"/>
  <c r="M6" i="29"/>
  <c r="U5" i="29"/>
  <c r="M5" i="29"/>
  <c r="U4" i="29"/>
  <c r="M4" i="29"/>
  <c r="U3" i="29"/>
  <c r="M3" i="29"/>
  <c r="U2" i="29"/>
  <c r="M2" i="29"/>
  <c r="U297" i="27"/>
  <c r="M297" i="27"/>
  <c r="D297" i="27"/>
  <c r="U296" i="27"/>
  <c r="M296" i="27"/>
  <c r="D296" i="27"/>
  <c r="U295" i="27"/>
  <c r="M295" i="27"/>
  <c r="D295" i="27"/>
  <c r="U294" i="27"/>
  <c r="M294" i="27"/>
  <c r="D294" i="27"/>
  <c r="U293" i="27"/>
  <c r="M293" i="27"/>
  <c r="D293" i="27"/>
  <c r="U292" i="27"/>
  <c r="M292" i="27"/>
  <c r="D292" i="27"/>
  <c r="U291" i="27"/>
  <c r="M291" i="27"/>
  <c r="D291" i="27"/>
  <c r="U290" i="27"/>
  <c r="M290" i="27"/>
  <c r="D290" i="27"/>
  <c r="U289" i="27"/>
  <c r="M289" i="27"/>
  <c r="D289" i="27"/>
  <c r="U288" i="27"/>
  <c r="M288" i="27"/>
  <c r="D288" i="27"/>
  <c r="U287" i="27"/>
  <c r="M287" i="27"/>
  <c r="D287" i="27"/>
  <c r="U286" i="27"/>
  <c r="M286" i="27"/>
  <c r="D286" i="27"/>
  <c r="U285" i="27"/>
  <c r="M285" i="27"/>
  <c r="D285" i="27"/>
  <c r="U284" i="27"/>
  <c r="M284" i="27"/>
  <c r="D284" i="27"/>
  <c r="U283" i="27"/>
  <c r="M283" i="27"/>
  <c r="D283" i="27"/>
  <c r="U282" i="27"/>
  <c r="M282" i="27"/>
  <c r="D282" i="27"/>
  <c r="U281" i="27"/>
  <c r="M281" i="27"/>
  <c r="D281" i="27"/>
  <c r="U280" i="27"/>
  <c r="M280" i="27"/>
  <c r="D280" i="27"/>
  <c r="U279" i="27"/>
  <c r="M279" i="27"/>
  <c r="D279" i="27"/>
  <c r="U278" i="27"/>
  <c r="M278" i="27"/>
  <c r="D278" i="27"/>
  <c r="U277" i="27"/>
  <c r="M277" i="27"/>
  <c r="D277" i="27"/>
  <c r="U276" i="27"/>
  <c r="M276" i="27"/>
  <c r="D276" i="27"/>
  <c r="U275" i="27"/>
  <c r="M275" i="27"/>
  <c r="D275" i="27"/>
  <c r="U274" i="27"/>
  <c r="M274" i="27"/>
  <c r="D274" i="27"/>
  <c r="U273" i="27"/>
  <c r="M273" i="27"/>
  <c r="D273" i="27"/>
  <c r="U272" i="27"/>
  <c r="M272" i="27"/>
  <c r="D272" i="27"/>
  <c r="U271" i="27"/>
  <c r="M271" i="27"/>
  <c r="D271" i="27"/>
  <c r="U270" i="27"/>
  <c r="M270" i="27"/>
  <c r="D270" i="27"/>
  <c r="U269" i="27"/>
  <c r="M269" i="27"/>
  <c r="D269" i="27"/>
  <c r="U268" i="27"/>
  <c r="M268" i="27"/>
  <c r="D268" i="27"/>
  <c r="U267" i="27"/>
  <c r="M267" i="27"/>
  <c r="D267" i="27"/>
  <c r="U266" i="27"/>
  <c r="M266" i="27"/>
  <c r="D266" i="27"/>
  <c r="U265" i="27"/>
  <c r="M265" i="27"/>
  <c r="D265" i="27"/>
  <c r="U264" i="27"/>
  <c r="M264" i="27"/>
  <c r="D264" i="27"/>
  <c r="U263" i="27"/>
  <c r="M263" i="27"/>
  <c r="D263" i="27"/>
  <c r="U262" i="27"/>
  <c r="M262" i="27"/>
  <c r="D262" i="27"/>
  <c r="U261" i="27"/>
  <c r="M261" i="27"/>
  <c r="D261" i="27"/>
  <c r="U260" i="27"/>
  <c r="M260" i="27"/>
  <c r="D260" i="27"/>
  <c r="U259" i="27"/>
  <c r="M259" i="27"/>
  <c r="D259" i="27"/>
  <c r="U258" i="27"/>
  <c r="M258" i="27"/>
  <c r="D258" i="27"/>
  <c r="U257" i="27"/>
  <c r="M257" i="27"/>
  <c r="D257" i="27"/>
  <c r="U256" i="27"/>
  <c r="M256" i="27"/>
  <c r="D256" i="27"/>
  <c r="U255" i="27"/>
  <c r="M255" i="27"/>
  <c r="D255" i="27"/>
  <c r="U254" i="27"/>
  <c r="M254" i="27"/>
  <c r="D254" i="27"/>
  <c r="U253" i="27"/>
  <c r="M253" i="27"/>
  <c r="D253" i="27"/>
  <c r="U252" i="27"/>
  <c r="M252" i="27"/>
  <c r="D252" i="27"/>
  <c r="U251" i="27"/>
  <c r="M251" i="27"/>
  <c r="D251" i="27"/>
  <c r="U250" i="27"/>
  <c r="M250" i="27"/>
  <c r="D250" i="27"/>
  <c r="U249" i="27"/>
  <c r="M249" i="27"/>
  <c r="D249" i="27"/>
  <c r="U248" i="27"/>
  <c r="M248" i="27"/>
  <c r="D248" i="27"/>
  <c r="U247" i="27"/>
  <c r="M247" i="27"/>
  <c r="D247" i="27"/>
  <c r="U246" i="27"/>
  <c r="M246" i="27"/>
  <c r="D246" i="27"/>
  <c r="U245" i="27"/>
  <c r="M245" i="27"/>
  <c r="D245" i="27"/>
  <c r="U244" i="27"/>
  <c r="M244" i="27"/>
  <c r="D244" i="27"/>
  <c r="U243" i="27"/>
  <c r="M243" i="27"/>
  <c r="D243" i="27"/>
  <c r="U242" i="27"/>
  <c r="M242" i="27"/>
  <c r="D242" i="27"/>
  <c r="U241" i="27"/>
  <c r="M241" i="27"/>
  <c r="D241" i="27"/>
  <c r="U240" i="27"/>
  <c r="M240" i="27"/>
  <c r="D240" i="27"/>
  <c r="U239" i="27"/>
  <c r="M239" i="27"/>
  <c r="D239" i="27"/>
  <c r="U238" i="27"/>
  <c r="M238" i="27"/>
  <c r="D238" i="27"/>
  <c r="U237" i="27"/>
  <c r="M237" i="27"/>
  <c r="D237" i="27"/>
  <c r="U236" i="27"/>
  <c r="M236" i="27"/>
  <c r="D236" i="27"/>
  <c r="U235" i="27"/>
  <c r="M235" i="27"/>
  <c r="D235" i="27"/>
  <c r="U234" i="27"/>
  <c r="M234" i="27"/>
  <c r="D234" i="27"/>
  <c r="U233" i="27"/>
  <c r="M233" i="27"/>
  <c r="D233" i="27"/>
  <c r="U232" i="27"/>
  <c r="M232" i="27"/>
  <c r="D232" i="27"/>
  <c r="U231" i="27"/>
  <c r="M231" i="27"/>
  <c r="D231" i="27"/>
  <c r="U230" i="27"/>
  <c r="M230" i="27"/>
  <c r="D230" i="27"/>
  <c r="U229" i="27"/>
  <c r="M229" i="27"/>
  <c r="D229" i="27"/>
  <c r="U228" i="27"/>
  <c r="M228" i="27"/>
  <c r="D228" i="27"/>
  <c r="U227" i="27"/>
  <c r="M227" i="27"/>
  <c r="D227" i="27"/>
  <c r="U226" i="27"/>
  <c r="M226" i="27"/>
  <c r="D226" i="27"/>
  <c r="U225" i="27"/>
  <c r="M225" i="27"/>
  <c r="D225" i="27"/>
  <c r="U224" i="27"/>
  <c r="M224" i="27"/>
  <c r="D224" i="27"/>
  <c r="U223" i="27"/>
  <c r="M223" i="27"/>
  <c r="D223" i="27"/>
  <c r="U222" i="27"/>
  <c r="M222" i="27"/>
  <c r="D222" i="27"/>
  <c r="U221" i="27"/>
  <c r="M221" i="27"/>
  <c r="D221" i="27"/>
  <c r="U220" i="27"/>
  <c r="M220" i="27"/>
  <c r="D220" i="27"/>
  <c r="U219" i="27"/>
  <c r="M219" i="27"/>
  <c r="D219" i="27"/>
  <c r="U218" i="27"/>
  <c r="M218" i="27"/>
  <c r="D218" i="27"/>
  <c r="U217" i="27"/>
  <c r="M217" i="27"/>
  <c r="D217" i="27"/>
  <c r="U216" i="27"/>
  <c r="M216" i="27"/>
  <c r="D216" i="27"/>
  <c r="U215" i="27"/>
  <c r="M215" i="27"/>
  <c r="D215" i="27"/>
  <c r="U214" i="27"/>
  <c r="M214" i="27"/>
  <c r="D214" i="27"/>
  <c r="U213" i="27"/>
  <c r="M213" i="27"/>
  <c r="D213" i="27"/>
  <c r="U212" i="27"/>
  <c r="M212" i="27"/>
  <c r="D212" i="27"/>
  <c r="U211" i="27"/>
  <c r="M211" i="27"/>
  <c r="D211" i="27"/>
  <c r="U210" i="27"/>
  <c r="M210" i="27"/>
  <c r="D210" i="27"/>
  <c r="U209" i="27"/>
  <c r="M209" i="27"/>
  <c r="D209" i="27"/>
  <c r="U208" i="27"/>
  <c r="M208" i="27"/>
  <c r="D208" i="27"/>
  <c r="U207" i="27"/>
  <c r="M207" i="27"/>
  <c r="D207" i="27"/>
  <c r="U206" i="27"/>
  <c r="M206" i="27"/>
  <c r="D206" i="27"/>
  <c r="U205" i="27"/>
  <c r="M205" i="27"/>
  <c r="D205" i="27"/>
  <c r="U204" i="27"/>
  <c r="M204" i="27"/>
  <c r="D204" i="27"/>
  <c r="U203" i="27"/>
  <c r="M203" i="27"/>
  <c r="D203" i="27"/>
  <c r="U202" i="27"/>
  <c r="M202" i="27"/>
  <c r="D202" i="27"/>
  <c r="U201" i="27"/>
  <c r="M201" i="27"/>
  <c r="D201" i="27"/>
  <c r="U200" i="27"/>
  <c r="M200" i="27"/>
  <c r="D200" i="27"/>
  <c r="U199" i="27"/>
  <c r="M199" i="27"/>
  <c r="D199" i="27"/>
  <c r="U198" i="27"/>
  <c r="M198" i="27"/>
  <c r="D198" i="27"/>
  <c r="U197" i="27"/>
  <c r="M197" i="27"/>
  <c r="D197" i="27"/>
  <c r="U196" i="27"/>
  <c r="M196" i="27"/>
  <c r="D196" i="27"/>
  <c r="U195" i="27"/>
  <c r="M195" i="27"/>
  <c r="D195" i="27"/>
  <c r="U194" i="27"/>
  <c r="M194" i="27"/>
  <c r="D194" i="27"/>
  <c r="U193" i="27"/>
  <c r="M193" i="27"/>
  <c r="D193" i="27"/>
  <c r="U192" i="27"/>
  <c r="M192" i="27"/>
  <c r="D192" i="27"/>
  <c r="U191" i="27"/>
  <c r="M191" i="27"/>
  <c r="D191" i="27"/>
  <c r="U190" i="27"/>
  <c r="M190" i="27"/>
  <c r="D190" i="27"/>
  <c r="U189" i="27"/>
  <c r="M189" i="27"/>
  <c r="D189" i="27"/>
  <c r="U188" i="27"/>
  <c r="M188" i="27"/>
  <c r="D188" i="27"/>
  <c r="U187" i="27"/>
  <c r="M187" i="27"/>
  <c r="D187" i="27"/>
  <c r="U186" i="27"/>
  <c r="M186" i="27"/>
  <c r="D186" i="27"/>
  <c r="U185" i="27"/>
  <c r="M185" i="27"/>
  <c r="D185" i="27"/>
  <c r="U184" i="27"/>
  <c r="M184" i="27"/>
  <c r="D184" i="27"/>
  <c r="U183" i="27"/>
  <c r="M183" i="27"/>
  <c r="D183" i="27"/>
  <c r="U182" i="27"/>
  <c r="M182" i="27"/>
  <c r="D182" i="27"/>
  <c r="U181" i="27"/>
  <c r="M181" i="27"/>
  <c r="D181" i="27"/>
  <c r="U180" i="27"/>
  <c r="M180" i="27"/>
  <c r="D180" i="27"/>
  <c r="U179" i="27"/>
  <c r="M179" i="27"/>
  <c r="D179" i="27"/>
  <c r="U178" i="27"/>
  <c r="M178" i="27"/>
  <c r="D178" i="27"/>
  <c r="U177" i="27"/>
  <c r="M177" i="27"/>
  <c r="D177" i="27"/>
  <c r="U176" i="27"/>
  <c r="M176" i="27"/>
  <c r="D176" i="27"/>
  <c r="U175" i="27"/>
  <c r="M175" i="27"/>
  <c r="D175" i="27"/>
  <c r="U174" i="27"/>
  <c r="M174" i="27"/>
  <c r="D174" i="27"/>
  <c r="U173" i="27"/>
  <c r="M173" i="27"/>
  <c r="D173" i="27"/>
  <c r="U172" i="27"/>
  <c r="M172" i="27"/>
  <c r="D172" i="27"/>
  <c r="U171" i="27"/>
  <c r="M171" i="27"/>
  <c r="D171" i="27"/>
  <c r="U170" i="27"/>
  <c r="M170" i="27"/>
  <c r="D170" i="27"/>
  <c r="U169" i="27"/>
  <c r="M169" i="27"/>
  <c r="D169" i="27"/>
  <c r="U168" i="27"/>
  <c r="M168" i="27"/>
  <c r="D168" i="27"/>
  <c r="U167" i="27"/>
  <c r="M167" i="27"/>
  <c r="D167" i="27"/>
  <c r="U166" i="27"/>
  <c r="M166" i="27"/>
  <c r="D166" i="27"/>
  <c r="U165" i="27"/>
  <c r="M165" i="27"/>
  <c r="D165" i="27"/>
  <c r="U164" i="27"/>
  <c r="M164" i="27"/>
  <c r="D164" i="27"/>
  <c r="U163" i="27"/>
  <c r="M163" i="27"/>
  <c r="D163" i="27"/>
  <c r="U162" i="27"/>
  <c r="M162" i="27"/>
  <c r="D162" i="27"/>
  <c r="U161" i="27"/>
  <c r="M161" i="27"/>
  <c r="D161" i="27"/>
  <c r="U160" i="27"/>
  <c r="M160" i="27"/>
  <c r="D160" i="27"/>
  <c r="U159" i="27"/>
  <c r="M159" i="27"/>
  <c r="D159" i="27"/>
  <c r="U158" i="27"/>
  <c r="M158" i="27"/>
  <c r="D158" i="27"/>
  <c r="U157" i="27"/>
  <c r="M157" i="27"/>
  <c r="D157" i="27"/>
  <c r="U156" i="27"/>
  <c r="M156" i="27"/>
  <c r="D156" i="27"/>
  <c r="U155" i="27"/>
  <c r="M155" i="27"/>
  <c r="D155" i="27"/>
  <c r="U154" i="27"/>
  <c r="M154" i="27"/>
  <c r="D154" i="27"/>
  <c r="U153" i="27"/>
  <c r="M153" i="27"/>
  <c r="D153" i="27"/>
  <c r="U152" i="27"/>
  <c r="M152" i="27"/>
  <c r="D152" i="27"/>
  <c r="U151" i="27"/>
  <c r="M151" i="27"/>
  <c r="D151" i="27"/>
  <c r="U150" i="27"/>
  <c r="M150" i="27"/>
  <c r="D150" i="27"/>
  <c r="U149" i="27"/>
  <c r="M149" i="27"/>
  <c r="D149" i="27"/>
  <c r="U148" i="27"/>
  <c r="M148" i="27"/>
  <c r="D148" i="27"/>
  <c r="U147" i="27"/>
  <c r="M147" i="27"/>
  <c r="D147" i="27"/>
  <c r="U146" i="27"/>
  <c r="M146" i="27"/>
  <c r="D146" i="27"/>
  <c r="U145" i="27"/>
  <c r="M145" i="27"/>
  <c r="D145" i="27"/>
  <c r="U144" i="27"/>
  <c r="M144" i="27"/>
  <c r="D144" i="27"/>
  <c r="U143" i="27"/>
  <c r="M143" i="27"/>
  <c r="D143" i="27"/>
  <c r="U142" i="27"/>
  <c r="M142" i="27"/>
  <c r="D142" i="27"/>
  <c r="U141" i="27"/>
  <c r="M141" i="27"/>
  <c r="D141" i="27"/>
  <c r="U140" i="27"/>
  <c r="M140" i="27"/>
  <c r="D140" i="27"/>
  <c r="U139" i="27"/>
  <c r="M139" i="27"/>
  <c r="D139" i="27"/>
  <c r="U138" i="27"/>
  <c r="M138" i="27"/>
  <c r="D138" i="27"/>
  <c r="U137" i="27"/>
  <c r="M137" i="27"/>
  <c r="D137" i="27"/>
  <c r="U136" i="27"/>
  <c r="M136" i="27"/>
  <c r="D136" i="27"/>
  <c r="U135" i="27"/>
  <c r="M135" i="27"/>
  <c r="D135" i="27"/>
  <c r="U134" i="27"/>
  <c r="M134" i="27"/>
  <c r="D134" i="27"/>
  <c r="U133" i="27"/>
  <c r="M133" i="27"/>
  <c r="D133" i="27"/>
  <c r="U132" i="27"/>
  <c r="M132" i="27"/>
  <c r="D132" i="27"/>
  <c r="U131" i="27"/>
  <c r="M131" i="27"/>
  <c r="D131" i="27"/>
  <c r="U130" i="27"/>
  <c r="M130" i="27"/>
  <c r="D130" i="27"/>
  <c r="U129" i="27"/>
  <c r="M129" i="27"/>
  <c r="D129" i="27"/>
  <c r="U128" i="27"/>
  <c r="M128" i="27"/>
  <c r="D128" i="27"/>
  <c r="U127" i="27"/>
  <c r="M127" i="27"/>
  <c r="D127" i="27"/>
  <c r="U126" i="27"/>
  <c r="M126" i="27"/>
  <c r="D126" i="27"/>
  <c r="U125" i="27"/>
  <c r="M125" i="27"/>
  <c r="D125" i="27"/>
  <c r="U124" i="27"/>
  <c r="M124" i="27"/>
  <c r="D124" i="27"/>
  <c r="U123" i="27"/>
  <c r="M123" i="27"/>
  <c r="D123" i="27"/>
  <c r="U122" i="27"/>
  <c r="M122" i="27"/>
  <c r="D122" i="27"/>
  <c r="U121" i="27"/>
  <c r="M121" i="27"/>
  <c r="D121" i="27"/>
  <c r="U120" i="27"/>
  <c r="M120" i="27"/>
  <c r="D120" i="27"/>
  <c r="U119" i="27"/>
  <c r="M119" i="27"/>
  <c r="D119" i="27"/>
  <c r="U118" i="27"/>
  <c r="M118" i="27"/>
  <c r="D118" i="27"/>
  <c r="U117" i="27"/>
  <c r="M117" i="27"/>
  <c r="D117" i="27"/>
  <c r="U116" i="27"/>
  <c r="M116" i="27"/>
  <c r="D116" i="27"/>
  <c r="U115" i="27"/>
  <c r="M115" i="27"/>
  <c r="D115" i="27"/>
  <c r="U114" i="27"/>
  <c r="M114" i="27"/>
  <c r="D114" i="27"/>
  <c r="U113" i="27"/>
  <c r="M113" i="27"/>
  <c r="D113" i="27"/>
  <c r="U112" i="27"/>
  <c r="M112" i="27"/>
  <c r="D112" i="27"/>
  <c r="U111" i="27"/>
  <c r="M111" i="27"/>
  <c r="D111" i="27"/>
  <c r="U110" i="27"/>
  <c r="M110" i="27"/>
  <c r="D110" i="27"/>
  <c r="U109" i="27"/>
  <c r="M109" i="27"/>
  <c r="D109" i="27"/>
  <c r="U108" i="27"/>
  <c r="M108" i="27"/>
  <c r="D108" i="27"/>
  <c r="U107" i="27"/>
  <c r="M107" i="27"/>
  <c r="D107" i="27"/>
  <c r="U106" i="27"/>
  <c r="M106" i="27"/>
  <c r="D106" i="27"/>
  <c r="U105" i="27"/>
  <c r="M105" i="27"/>
  <c r="D105" i="27"/>
  <c r="U104" i="27"/>
  <c r="M104" i="27"/>
  <c r="D104" i="27"/>
  <c r="U103" i="27"/>
  <c r="M103" i="27"/>
  <c r="D103" i="27"/>
  <c r="U102" i="27"/>
  <c r="M102" i="27"/>
  <c r="D102" i="27"/>
  <c r="U101" i="27"/>
  <c r="M101" i="27"/>
  <c r="D101" i="27"/>
  <c r="U100" i="27"/>
  <c r="M100" i="27"/>
  <c r="D100" i="27"/>
  <c r="U99" i="27"/>
  <c r="M99" i="27"/>
  <c r="D99" i="27"/>
  <c r="U98" i="27"/>
  <c r="M98" i="27"/>
  <c r="D98" i="27"/>
  <c r="U97" i="27"/>
  <c r="M97" i="27"/>
  <c r="D97" i="27"/>
  <c r="U96" i="27"/>
  <c r="M96" i="27"/>
  <c r="D96" i="27"/>
  <c r="U95" i="27"/>
  <c r="M95" i="27"/>
  <c r="D95" i="27"/>
  <c r="U94" i="27"/>
  <c r="M94" i="27"/>
  <c r="D94" i="27"/>
  <c r="U93" i="27"/>
  <c r="M93" i="27"/>
  <c r="D93" i="27"/>
  <c r="U92" i="27"/>
  <c r="M92" i="27"/>
  <c r="D92" i="27"/>
  <c r="U91" i="27"/>
  <c r="M91" i="27"/>
  <c r="D91" i="27"/>
  <c r="U90" i="27"/>
  <c r="M90" i="27"/>
  <c r="D90" i="27"/>
  <c r="U89" i="27"/>
  <c r="M89" i="27"/>
  <c r="D89" i="27"/>
  <c r="U88" i="27"/>
  <c r="M88" i="27"/>
  <c r="D88" i="27"/>
  <c r="U87" i="27"/>
  <c r="M87" i="27"/>
  <c r="D87" i="27"/>
  <c r="U86" i="27"/>
  <c r="M86" i="27"/>
  <c r="D86" i="27"/>
  <c r="U85" i="27"/>
  <c r="M85" i="27"/>
  <c r="D85" i="27"/>
  <c r="U84" i="27"/>
  <c r="M84" i="27"/>
  <c r="D84" i="27"/>
  <c r="U83" i="27"/>
  <c r="M83" i="27"/>
  <c r="D83" i="27"/>
  <c r="U82" i="27"/>
  <c r="M82" i="27"/>
  <c r="D82" i="27"/>
  <c r="U81" i="27"/>
  <c r="M81" i="27"/>
  <c r="D81" i="27"/>
  <c r="U80" i="27"/>
  <c r="M80" i="27"/>
  <c r="D80" i="27"/>
  <c r="U79" i="27"/>
  <c r="M79" i="27"/>
  <c r="D79" i="27"/>
  <c r="U78" i="27"/>
  <c r="M78" i="27"/>
  <c r="D78" i="27"/>
  <c r="U77" i="27"/>
  <c r="M77" i="27"/>
  <c r="D77" i="27"/>
  <c r="U76" i="27"/>
  <c r="M76" i="27"/>
  <c r="D76" i="27"/>
  <c r="U75" i="27"/>
  <c r="M75" i="27"/>
  <c r="D75" i="27"/>
  <c r="U74" i="27"/>
  <c r="M74" i="27"/>
  <c r="D74" i="27"/>
  <c r="U73" i="27"/>
  <c r="M73" i="27"/>
  <c r="D73" i="27"/>
  <c r="U72" i="27"/>
  <c r="M72" i="27"/>
  <c r="D72" i="27"/>
  <c r="U71" i="27"/>
  <c r="M71" i="27"/>
  <c r="D71" i="27"/>
  <c r="U70" i="27"/>
  <c r="M70" i="27"/>
  <c r="D70" i="27"/>
  <c r="U69" i="27"/>
  <c r="M69" i="27"/>
  <c r="D69" i="27"/>
  <c r="U68" i="27"/>
  <c r="M68" i="27"/>
  <c r="D68" i="27"/>
  <c r="U67" i="27"/>
  <c r="M67" i="27"/>
  <c r="D67" i="27"/>
  <c r="U66" i="27"/>
  <c r="M66" i="27"/>
  <c r="D66" i="27"/>
  <c r="U65" i="27"/>
  <c r="M65" i="27"/>
  <c r="D65" i="27"/>
  <c r="U64" i="27"/>
  <c r="M64" i="27"/>
  <c r="D64" i="27"/>
  <c r="U63" i="27"/>
  <c r="M63" i="27"/>
  <c r="D63" i="27"/>
  <c r="U62" i="27"/>
  <c r="M62" i="27"/>
  <c r="D62" i="27"/>
  <c r="U61" i="27"/>
  <c r="M61" i="27"/>
  <c r="D61" i="27"/>
  <c r="U60" i="27"/>
  <c r="M60" i="27"/>
  <c r="D60" i="27"/>
  <c r="U59" i="27"/>
  <c r="M59" i="27"/>
  <c r="D59" i="27"/>
  <c r="U58" i="27"/>
  <c r="M58" i="27"/>
  <c r="D58" i="27"/>
  <c r="U57" i="27"/>
  <c r="M57" i="27"/>
  <c r="D57" i="27"/>
  <c r="U56" i="27"/>
  <c r="M56" i="27"/>
  <c r="D56" i="27"/>
  <c r="U55" i="27"/>
  <c r="M55" i="27"/>
  <c r="D55" i="27"/>
  <c r="U54" i="27"/>
  <c r="M54" i="27"/>
  <c r="D54" i="27"/>
  <c r="U53" i="27"/>
  <c r="M53" i="27"/>
  <c r="D53" i="27"/>
  <c r="U52" i="27"/>
  <c r="M52" i="27"/>
  <c r="D52" i="27"/>
  <c r="U51" i="27"/>
  <c r="M51" i="27"/>
  <c r="D51" i="27"/>
  <c r="U50" i="27"/>
  <c r="M50" i="27"/>
  <c r="D50" i="27"/>
  <c r="U49" i="27"/>
  <c r="M49" i="27"/>
  <c r="D49" i="27"/>
  <c r="U48" i="27"/>
  <c r="M48" i="27"/>
  <c r="D48" i="27"/>
  <c r="U47" i="27"/>
  <c r="M47" i="27"/>
  <c r="D47" i="27"/>
  <c r="U46" i="27"/>
  <c r="M46" i="27"/>
  <c r="D46" i="27"/>
  <c r="U45" i="27"/>
  <c r="M45" i="27"/>
  <c r="D45" i="27"/>
  <c r="U44" i="27"/>
  <c r="M44" i="27"/>
  <c r="D44" i="27"/>
  <c r="U43" i="27"/>
  <c r="M43" i="27"/>
  <c r="D43" i="27"/>
  <c r="U42" i="27"/>
  <c r="M42" i="27"/>
  <c r="D42" i="27"/>
  <c r="U41" i="27"/>
  <c r="M41" i="27"/>
  <c r="D41" i="27"/>
  <c r="U40" i="27"/>
  <c r="M40" i="27"/>
  <c r="D40" i="27"/>
  <c r="U39" i="27"/>
  <c r="M39" i="27"/>
  <c r="D39" i="27"/>
  <c r="U38" i="27"/>
  <c r="M38" i="27"/>
  <c r="D38" i="27"/>
  <c r="U37" i="27"/>
  <c r="M37" i="27"/>
  <c r="D37" i="27"/>
  <c r="U36" i="27"/>
  <c r="M36" i="27"/>
  <c r="D36" i="27"/>
  <c r="U35" i="27"/>
  <c r="M35" i="27"/>
  <c r="D35" i="27"/>
  <c r="U34" i="27"/>
  <c r="M34" i="27"/>
  <c r="D34" i="27"/>
  <c r="U33" i="27"/>
  <c r="M33" i="27"/>
  <c r="D33" i="27"/>
  <c r="U32" i="27"/>
  <c r="M32" i="27"/>
  <c r="D32" i="27"/>
  <c r="U31" i="27"/>
  <c r="M31" i="27"/>
  <c r="D31" i="27"/>
  <c r="U30" i="27"/>
  <c r="M30" i="27"/>
  <c r="D30" i="27"/>
  <c r="U29" i="27"/>
  <c r="M29" i="27"/>
  <c r="D29" i="27"/>
  <c r="U28" i="27"/>
  <c r="M28" i="27"/>
  <c r="D28" i="27"/>
  <c r="U27" i="27"/>
  <c r="M27" i="27"/>
  <c r="D27" i="27"/>
  <c r="U26" i="27"/>
  <c r="M26" i="27"/>
  <c r="D26" i="27"/>
  <c r="U25" i="27"/>
  <c r="M25" i="27"/>
  <c r="D25" i="27"/>
  <c r="U24" i="27"/>
  <c r="M24" i="27"/>
  <c r="D24" i="27"/>
  <c r="U23" i="27"/>
  <c r="M23" i="27"/>
  <c r="D23" i="27"/>
  <c r="U22" i="27"/>
  <c r="M22" i="27"/>
  <c r="D22" i="27"/>
  <c r="U21" i="27"/>
  <c r="M21" i="27"/>
  <c r="D21" i="27"/>
  <c r="U20" i="27"/>
  <c r="M20" i="27"/>
  <c r="D20" i="27"/>
  <c r="U19" i="27"/>
  <c r="M19" i="27"/>
  <c r="D19" i="27"/>
  <c r="U18" i="27"/>
  <c r="M18" i="27"/>
  <c r="D18" i="27"/>
  <c r="U17" i="27"/>
  <c r="M17" i="27"/>
  <c r="D17" i="27"/>
  <c r="U16" i="27"/>
  <c r="M16" i="27"/>
  <c r="D16" i="27"/>
  <c r="U15" i="27"/>
  <c r="M15" i="27"/>
  <c r="D15" i="27"/>
  <c r="U14" i="27"/>
  <c r="M14" i="27"/>
  <c r="D14" i="27"/>
  <c r="U13" i="27"/>
  <c r="M13" i="27"/>
  <c r="D13" i="27"/>
  <c r="U12" i="27"/>
  <c r="M12" i="27"/>
  <c r="D12" i="27"/>
  <c r="U11" i="27"/>
  <c r="M11" i="27"/>
  <c r="D11" i="27"/>
  <c r="U10" i="27"/>
  <c r="M10" i="27"/>
  <c r="D10" i="27"/>
  <c r="U9" i="27"/>
  <c r="M9" i="27"/>
  <c r="D9" i="27"/>
  <c r="U8" i="27"/>
  <c r="M8" i="27"/>
  <c r="D8" i="27"/>
  <c r="U7" i="27"/>
  <c r="M7" i="27"/>
  <c r="D7" i="27"/>
  <c r="U6" i="27"/>
  <c r="M6" i="27"/>
  <c r="D6" i="27"/>
  <c r="U5" i="27"/>
  <c r="M5" i="27"/>
  <c r="D5" i="27"/>
  <c r="U4" i="27"/>
  <c r="M4" i="27"/>
  <c r="D4" i="27"/>
  <c r="U3" i="27"/>
  <c r="M3" i="27"/>
  <c r="D3" i="27"/>
  <c r="U2" i="27"/>
  <c r="M2" i="27"/>
  <c r="D2" i="27"/>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 i="1"/>
</calcChain>
</file>

<file path=xl/sharedStrings.xml><?xml version="1.0" encoding="utf-8"?>
<sst xmlns="http://schemas.openxmlformats.org/spreadsheetml/2006/main" count="9483" uniqueCount="114">
  <si>
    <t>TV</t>
  </si>
  <si>
    <t>Google_Ads</t>
  </si>
  <si>
    <t>Social_Media</t>
  </si>
  <si>
    <t>Influencer_Marketing</t>
  </si>
  <si>
    <t>Affiliate_Marketing</t>
  </si>
  <si>
    <t>Product_Sold</t>
  </si>
  <si>
    <t>Product_ID</t>
  </si>
  <si>
    <t>Product_Category</t>
  </si>
  <si>
    <t>Product_Price</t>
  </si>
  <si>
    <t>Region</t>
  </si>
  <si>
    <t>City</t>
  </si>
  <si>
    <t>Country</t>
  </si>
  <si>
    <t>Sales_Date</t>
  </si>
  <si>
    <t>Sales_Channel</t>
  </si>
  <si>
    <t>Discount_Offered</t>
  </si>
  <si>
    <t>Home &amp; Kitchen</t>
  </si>
  <si>
    <t>South</t>
  </si>
  <si>
    <t>CityA</t>
  </si>
  <si>
    <t>In-Store</t>
  </si>
  <si>
    <t>Sports</t>
  </si>
  <si>
    <t>North</t>
  </si>
  <si>
    <t>CityE</t>
  </si>
  <si>
    <t>Electronics</t>
  </si>
  <si>
    <t>West</t>
  </si>
  <si>
    <t>CityD</t>
  </si>
  <si>
    <t>CityB</t>
  </si>
  <si>
    <t>Online</t>
  </si>
  <si>
    <t>East</t>
  </si>
  <si>
    <t>CityC</t>
  </si>
  <si>
    <t>Beauty</t>
  </si>
  <si>
    <t>Clothing</t>
  </si>
  <si>
    <t>North Region:</t>
  </si>
  <si>
    <t>1. New York</t>
  </si>
  <si>
    <t>2. Boston</t>
  </si>
  <si>
    <t>3. Chicago</t>
  </si>
  <si>
    <t>4. Minneapolis</t>
  </si>
  <si>
    <t>5. Detroit</t>
  </si>
  <si>
    <t>South Region:</t>
  </si>
  <si>
    <t>1. Atlanta</t>
  </si>
  <si>
    <t>2. Miami</t>
  </si>
  <si>
    <t>3. Dallas</t>
  </si>
  <si>
    <t>4. Houston</t>
  </si>
  <si>
    <t>5. New Orleans</t>
  </si>
  <si>
    <t>East Region:</t>
  </si>
  <si>
    <t>1. Philadelphia</t>
  </si>
  <si>
    <t>2. Washington D.C.</t>
  </si>
  <si>
    <t>3. Baltimore</t>
  </si>
  <si>
    <t>4. Charlotte</t>
  </si>
  <si>
    <t>5. Richmond</t>
  </si>
  <si>
    <t>West Region:</t>
  </si>
  <si>
    <t>1. Los Angeles</t>
  </si>
  <si>
    <t>2. San Francisco</t>
  </si>
  <si>
    <t>3. Seattle</t>
  </si>
  <si>
    <t>4. Portland</t>
  </si>
  <si>
    <t>5. San Diego</t>
  </si>
  <si>
    <t xml:space="preserve">United States of America      </t>
  </si>
  <si>
    <t>Outliers</t>
  </si>
  <si>
    <t>No</t>
  </si>
  <si>
    <t>Total_sales_advertising</t>
  </si>
  <si>
    <t>New York</t>
  </si>
  <si>
    <t>Total_sales</t>
  </si>
  <si>
    <t>Row Labels</t>
  </si>
  <si>
    <t>Grand Total</t>
  </si>
  <si>
    <t>Column Labels</t>
  </si>
  <si>
    <t>Sum of Total_sales</t>
  </si>
  <si>
    <t>California</t>
  </si>
  <si>
    <t>Illinois</t>
  </si>
  <si>
    <t>Texas</t>
  </si>
  <si>
    <t>State</t>
  </si>
  <si>
    <t>LOOKUP ARRAY</t>
  </si>
  <si>
    <t>ACTUAL VALUE</t>
  </si>
  <si>
    <t>Jan</t>
  </si>
  <si>
    <t>Feb</t>
  </si>
  <si>
    <t>Mar</t>
  </si>
  <si>
    <t>Apr</t>
  </si>
  <si>
    <t>May</t>
  </si>
  <si>
    <t>Jun</t>
  </si>
  <si>
    <t>Jul</t>
  </si>
  <si>
    <t>Aug</t>
  </si>
  <si>
    <t>Sep</t>
  </si>
  <si>
    <t>Oct</t>
  </si>
  <si>
    <t>Total_sales_instore_website</t>
  </si>
  <si>
    <t>Values</t>
  </si>
  <si>
    <t>Television</t>
  </si>
  <si>
    <t>GoogleAds</t>
  </si>
  <si>
    <t>SocialMedia</t>
  </si>
  <si>
    <t>AffiliateMarketing</t>
  </si>
  <si>
    <t>InfluencerMarketing</t>
  </si>
  <si>
    <t>Advertising Platforms Performance Dashboard</t>
  </si>
  <si>
    <t>Data Cleaning Steps Taken</t>
  </si>
  <si>
    <r>
      <t>1. Formatted Headers</t>
    </r>
    <r>
      <rPr>
        <sz val="11"/>
        <color theme="1"/>
        <rFont val="Aptos Narrow"/>
        <family val="2"/>
        <scheme val="minor"/>
      </rPr>
      <t>: Centered the column headers and made them bold to enhance readability.</t>
    </r>
  </si>
  <si>
    <r>
      <t>2. Reorganized Columns</t>
    </r>
    <r>
      <rPr>
        <sz val="11"/>
        <color theme="1"/>
        <rFont val="Aptos Narrow"/>
        <family val="2"/>
        <scheme val="minor"/>
      </rPr>
      <t>: Rearranged the columns to place category details first, followed by product details.</t>
    </r>
  </si>
  <si>
    <r>
      <t>3. Removed Duplicates</t>
    </r>
    <r>
      <rPr>
        <sz val="11"/>
        <color theme="1"/>
        <rFont val="Aptos Narrow"/>
        <family val="2"/>
        <scheme val="minor"/>
      </rPr>
      <t>: Used the "Remove Duplicates" feature from the ribbon to eliminate duplicate rows, resulting in the removal of 1 duplicate row. Applied this to all columns simultaneously.</t>
    </r>
  </si>
  <si>
    <r>
      <t>4. Removed Blank Cells</t>
    </r>
    <r>
      <rPr>
        <sz val="11"/>
        <color theme="1"/>
        <rFont val="Aptos Narrow"/>
        <family val="2"/>
        <scheme val="minor"/>
      </rPr>
      <t xml:space="preserve">: Used the following steps to remove blank cells: </t>
    </r>
    <r>
      <rPr>
        <sz val="10"/>
        <color theme="1"/>
        <rFont val="Arial Unicode MS"/>
      </rPr>
      <t>CTRL+G</t>
    </r>
    <r>
      <rPr>
        <sz val="11"/>
        <color theme="1"/>
        <rFont val="Aptos Narrow"/>
        <family val="2"/>
        <scheme val="minor"/>
      </rPr>
      <t xml:space="preserve"> -&gt; </t>
    </r>
    <r>
      <rPr>
        <sz val="10"/>
        <color theme="1"/>
        <rFont val="Arial Unicode MS"/>
      </rPr>
      <t>Special</t>
    </r>
    <r>
      <rPr>
        <sz val="11"/>
        <color theme="1"/>
        <rFont val="Aptos Narrow"/>
        <family val="2"/>
        <scheme val="minor"/>
      </rPr>
      <t xml:space="preserve"> -&gt; </t>
    </r>
    <r>
      <rPr>
        <sz val="10"/>
        <color theme="1"/>
        <rFont val="Arial Unicode MS"/>
      </rPr>
      <t>Blanks</t>
    </r>
    <r>
      <rPr>
        <sz val="11"/>
        <color theme="1"/>
        <rFont val="Aptos Narrow"/>
        <family val="2"/>
        <scheme val="minor"/>
      </rPr>
      <t xml:space="preserve"> -&gt; </t>
    </r>
    <r>
      <rPr>
        <sz val="10"/>
        <color theme="1"/>
        <rFont val="Arial Unicode MS"/>
      </rPr>
      <t>CTRL+-</t>
    </r>
    <r>
      <rPr>
        <sz val="11"/>
        <color theme="1"/>
        <rFont val="Aptos Narrow"/>
        <family val="2"/>
        <scheme val="minor"/>
      </rPr>
      <t xml:space="preserve"> -&gt; </t>
    </r>
    <r>
      <rPr>
        <sz val="10"/>
        <color theme="1"/>
        <rFont val="Arial Unicode MS"/>
      </rPr>
      <t>Shift Cells Up</t>
    </r>
    <r>
      <rPr>
        <sz val="11"/>
        <color theme="1"/>
        <rFont val="Aptos Narrow"/>
        <family val="2"/>
        <scheme val="minor"/>
      </rPr>
      <t xml:space="preserve"> to eliminate blanks.</t>
    </r>
  </si>
  <si>
    <r>
      <t>5. Verified Data Types</t>
    </r>
    <r>
      <rPr>
        <sz val="11"/>
        <color theme="1"/>
        <rFont val="Aptos Narrow"/>
        <family val="2"/>
        <scheme val="minor"/>
      </rPr>
      <t>: Checked and adjusted data types, ensuring prices were formatted as currencies.</t>
    </r>
  </si>
  <si>
    <r>
      <t>6. Identified Outliers</t>
    </r>
    <r>
      <rPr>
        <sz val="11"/>
        <color theme="1"/>
        <rFont val="Aptos Narrow"/>
        <family val="2"/>
        <scheme val="minor"/>
      </rPr>
      <t xml:space="preserve">: Checked for outliers by verifying that discounts were not greater than or equal to the product price. Created a new column named "Outliers" to flag these instances using the formula: </t>
    </r>
    <r>
      <rPr>
        <sz val="10"/>
        <color theme="1"/>
        <rFont val="Arial Unicode MS"/>
      </rPr>
      <t>IF($I2&gt;=$F2,"Yes","No")</t>
    </r>
    <r>
      <rPr>
        <sz val="11"/>
        <color theme="1"/>
        <rFont val="Aptos Narrow"/>
        <family val="2"/>
        <scheme val="minor"/>
      </rPr>
      <t>. Notable product IDs identified were 1020, 1053, and 1061.</t>
    </r>
  </si>
  <si>
    <r>
      <t>7. Matched States to Regions</t>
    </r>
    <r>
      <rPr>
        <sz val="11"/>
        <color theme="1"/>
        <rFont val="Aptos Narrow"/>
        <family val="2"/>
        <scheme val="minor"/>
      </rPr>
      <t xml:space="preserve">: Added state names based on the region in a new column, using the formula: </t>
    </r>
    <r>
      <rPr>
        <sz val="10"/>
        <color theme="1"/>
        <rFont val="Arial Unicode MS"/>
      </rPr>
      <t>INDEX($W$4:$W$7,MATCH([@Region],$V$4:$V$7,0))</t>
    </r>
    <r>
      <rPr>
        <sz val="11"/>
        <color theme="1"/>
        <rFont val="Aptos Narrow"/>
        <family val="2"/>
        <scheme val="minor"/>
      </rPr>
      <t xml:space="preserve">. Prepared data using </t>
    </r>
    <r>
      <rPr>
        <sz val="10"/>
        <color theme="1"/>
        <rFont val="Arial Unicode MS"/>
      </rPr>
      <t>TRIM(CLEAN(W4))</t>
    </r>
    <r>
      <rPr>
        <sz val="11"/>
        <color theme="1"/>
        <rFont val="Aptos Narrow"/>
        <family val="2"/>
        <scheme val="minor"/>
      </rPr>
      <t xml:space="preserve"> to ensure clean and trimmed state values.</t>
    </r>
  </si>
  <si>
    <r>
      <t>8. Calculated Total Sales</t>
    </r>
    <r>
      <rPr>
        <sz val="11"/>
        <color theme="1"/>
        <rFont val="Aptos Narrow"/>
        <family val="2"/>
        <scheme val="minor"/>
      </rPr>
      <t xml:space="preserve">: Created a new column named "Total_sales_instore_website" to calculate total sales from in-store and direct company website channels, excluding other advertising platforms. Used the formula: </t>
    </r>
    <r>
      <rPr>
        <sz val="10"/>
        <color theme="1"/>
        <rFont val="Arial Unicode MS"/>
      </rPr>
      <t>IF([@[Sales_Channel]]="In-Store",[@[Total_sales]],[@[Total_sales]]-SUM($P2:$T2))</t>
    </r>
    <r>
      <rPr>
        <sz val="11"/>
        <color theme="1"/>
        <rFont val="Aptos Narrow"/>
        <family val="2"/>
        <scheme val="minor"/>
      </rPr>
      <t>.</t>
    </r>
  </si>
  <si>
    <t>Key Findings:</t>
  </si>
  <si>
    <t>1. Product Category Performance:</t>
  </si>
  <si>
    <r>
      <t>Total Sales:</t>
    </r>
    <r>
      <rPr>
        <sz val="11"/>
        <color theme="1"/>
        <rFont val="Aptos Narrow"/>
        <family val="2"/>
        <scheme val="minor"/>
      </rPr>
      <t xml:space="preserve"> By analyzing total sales, it is evident that online sales for the "Home &amp; Kitchen" and "Sports" categories have been declining.</t>
    </r>
  </si>
  <si>
    <t>2. Regional Performance:</t>
  </si>
  <si>
    <r>
      <t>East Region:</t>
    </r>
    <r>
      <rPr>
        <sz val="11"/>
        <color theme="1"/>
        <rFont val="Aptos Narrow"/>
        <family val="2"/>
        <scheme val="minor"/>
      </rPr>
      <t xml:space="preserve"> Online sales have significantly dropped in the East region.</t>
    </r>
  </si>
  <si>
    <r>
      <t>South Region:</t>
    </r>
    <r>
      <rPr>
        <sz val="11"/>
        <color theme="1"/>
        <rFont val="Aptos Narrow"/>
        <family val="2"/>
        <scheme val="minor"/>
      </rPr>
      <t xml:space="preserve"> This region shows robust performance across both sales channels. Interestingly, the North region mirrors the South's sales trends, suggesting that marketing strategies effective in the South may also be beneficial for the North.</t>
    </r>
  </si>
  <si>
    <r>
      <t>West Region:</t>
    </r>
    <r>
      <rPr>
        <sz val="11"/>
        <color theme="1"/>
        <rFont val="Aptos Narrow"/>
        <family val="2"/>
        <scheme val="minor"/>
      </rPr>
      <t xml:space="preserve"> Certain product categories are performing well in the West region.</t>
    </r>
  </si>
  <si>
    <t>3. Advertising Platform Performance:</t>
  </si>
  <si>
    <r>
      <t>Bottom 2 Products:</t>
    </r>
    <r>
      <rPr>
        <sz val="11"/>
        <color theme="1"/>
        <rFont val="Aptos Narrow"/>
        <family val="2"/>
        <scheme val="minor"/>
      </rPr>
      <t xml:space="preserve"> When examining the bottom two products across different advertising platforms and regions, it is observed that:</t>
    </r>
  </si>
  <si>
    <t>Revenue generation is consistent across all platforms.</t>
  </si>
  <si>
    <t>The "Sports" category outperforms "Home &amp; Kitchen."</t>
  </si>
  <si>
    <t>The East region has the lowest sales in the bottom two product categories online.</t>
  </si>
  <si>
    <t>Focus on Improvement:</t>
  </si>
  <si>
    <r>
      <t>Product Categories:</t>
    </r>
    <r>
      <rPr>
        <sz val="11"/>
        <color theme="1"/>
        <rFont val="Aptos Narrow"/>
        <family val="2"/>
        <scheme val="minor"/>
      </rPr>
      <t xml:space="preserve"> Prioritize enhancing marketing strategies for the "Home &amp; Kitchen" and "Sports" categories.</t>
    </r>
  </si>
  <si>
    <r>
      <t>Regions:</t>
    </r>
    <r>
      <rPr>
        <sz val="11"/>
        <color theme="1"/>
        <rFont val="Aptos Narrow"/>
        <family val="2"/>
        <scheme val="minor"/>
      </rPr>
      <t xml:space="preserve"> Concentrate efforts on improving the East region’s online sales. Considering the South region’s success, replicate their strategies in the North region to boost performance there.</t>
    </r>
  </si>
  <si>
    <t xml:space="preserve"> Strategic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</si>
</sst>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2">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3.5"/>
      <color theme="1"/>
      <name val="Aptos Narrow"/>
      <family val="2"/>
      <scheme val="minor"/>
    </font>
    <font>
      <b/>
      <sz val="11"/>
      <color theme="2" tint="-0.89999084444715716"/>
      <name val="Aptos Narrow"/>
      <family val="2"/>
      <scheme val="minor"/>
    </font>
    <font>
      <sz val="22"/>
      <color theme="1"/>
      <name val="Amasis MT Pro Black"/>
      <family val="1"/>
    </font>
    <font>
      <sz val="10"/>
      <color theme="1"/>
      <name val="Arial Unicode MS"/>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55">
    <xf numFmtId="0" fontId="0" fillId="0" borderId="0" xfId="0"/>
    <xf numFmtId="14" fontId="0" fillId="0" borderId="0" xfId="0" applyNumberFormat="1"/>
    <xf numFmtId="0" fontId="18" fillId="0" borderId="0" xfId="0" applyFont="1" applyAlignment="1">
      <alignment vertical="center"/>
    </xf>
    <xf numFmtId="0" fontId="0" fillId="0" borderId="0" xfId="0" applyAlignment="1">
      <alignment horizontal="left" vertical="center" indent="1"/>
    </xf>
    <xf numFmtId="0" fontId="0" fillId="34" borderId="0" xfId="0" applyFill="1"/>
    <xf numFmtId="1" fontId="0" fillId="0" borderId="0" xfId="0" applyNumberFormat="1"/>
    <xf numFmtId="1" fontId="0" fillId="0" borderId="0" xfId="43" applyNumberFormat="1" applyFont="1"/>
    <xf numFmtId="49" fontId="0" fillId="0" borderId="0" xfId="0" applyNumberFormat="1"/>
    <xf numFmtId="44" fontId="0" fillId="0" borderId="0" xfId="42" applyFont="1"/>
    <xf numFmtId="0" fontId="16" fillId="35" borderId="0" xfId="0" applyFont="1" applyFill="1"/>
    <xf numFmtId="0" fontId="19" fillId="33" borderId="0" xfId="0" applyFont="1" applyFill="1" applyAlignment="1">
      <alignment horizontal="center"/>
    </xf>
    <xf numFmtId="1" fontId="19" fillId="33" borderId="0" xfId="43" applyNumberFormat="1" applyFont="1" applyFill="1" applyAlignment="1">
      <alignment horizontal="center"/>
    </xf>
    <xf numFmtId="49" fontId="19" fillId="33" borderId="0" xfId="0" applyNumberFormat="1" applyFont="1" applyFill="1" applyAlignment="1">
      <alignment horizontal="center"/>
    </xf>
    <xf numFmtId="44" fontId="19" fillId="33" borderId="0" xfId="42" applyFont="1" applyFill="1" applyAlignment="1">
      <alignment horizontal="center"/>
    </xf>
    <xf numFmtId="1" fontId="19" fillId="33" borderId="0" xfId="0" applyNumberFormat="1" applyFont="1" applyFill="1" applyAlignment="1">
      <alignment horizontal="center"/>
    </xf>
    <xf numFmtId="14" fontId="19" fillId="33"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0" xfId="0" applyBorder="1"/>
    <xf numFmtId="0" fontId="0" fillId="0" borderId="11" xfId="0" pivotButton="1" applyBorder="1"/>
    <xf numFmtId="0" fontId="0" fillId="0" borderId="11" xfId="0" applyBorder="1"/>
    <xf numFmtId="0" fontId="0" fillId="0" borderId="12" xfId="0" applyBorder="1"/>
    <xf numFmtId="0" fontId="0" fillId="0" borderId="14" xfId="0" applyBorder="1"/>
    <xf numFmtId="0" fontId="0" fillId="0" borderId="13" xfId="0" pivotButton="1" applyBorder="1"/>
    <xf numFmtId="0" fontId="0" fillId="0" borderId="10" xfId="0" pivotButton="1" applyBorder="1"/>
    <xf numFmtId="0" fontId="0" fillId="0" borderId="13" xfId="0" applyBorder="1" applyAlignment="1">
      <alignment horizontal="left" indent="1"/>
    </xf>
    <xf numFmtId="0" fontId="0" fillId="0" borderId="15" xfId="0" applyBorder="1" applyAlignment="1">
      <alignment horizontal="left" indent="1"/>
    </xf>
    <xf numFmtId="44" fontId="0" fillId="0" borderId="14" xfId="0" applyNumberFormat="1" applyBorder="1"/>
    <xf numFmtId="44" fontId="0" fillId="36" borderId="14" xfId="0" applyNumberFormat="1" applyFill="1" applyBorder="1"/>
    <xf numFmtId="44" fontId="0" fillId="0" borderId="17" xfId="0" applyNumberFormat="1" applyBorder="1"/>
    <xf numFmtId="44" fontId="0" fillId="0" borderId="16" xfId="0" applyNumberFormat="1" applyBorder="1"/>
    <xf numFmtId="44" fontId="0" fillId="34" borderId="14" xfId="0" applyNumberFormat="1" applyFill="1" applyBorder="1"/>
    <xf numFmtId="44" fontId="0" fillId="37" borderId="14" xfId="0" applyNumberFormat="1" applyFill="1" applyBorder="1"/>
    <xf numFmtId="44" fontId="0" fillId="37" borderId="16" xfId="0" applyNumberFormat="1" applyFill="1" applyBorder="1"/>
    <xf numFmtId="44" fontId="0" fillId="36" borderId="16" xfId="0" applyNumberFormat="1" applyFill="1" applyBorder="1"/>
    <xf numFmtId="44" fontId="0" fillId="34" borderId="16" xfId="0" applyNumberFormat="1" applyFill="1" applyBorder="1"/>
    <xf numFmtId="44" fontId="0" fillId="34" borderId="17" xfId="0" applyNumberFormat="1" applyFill="1" applyBorder="1"/>
    <xf numFmtId="0" fontId="0" fillId="38" borderId="0" xfId="0" applyFill="1"/>
    <xf numFmtId="0" fontId="0" fillId="0" borderId="18" xfId="0" pivotButton="1" applyBorder="1"/>
    <xf numFmtId="44" fontId="0" fillId="0" borderId="0" xfId="0" applyNumberFormat="1"/>
    <xf numFmtId="44" fontId="0" fillId="37" borderId="0" xfId="0" applyNumberFormat="1" applyFill="1"/>
    <xf numFmtId="44" fontId="0" fillId="36" borderId="0" xfId="0" applyNumberFormat="1" applyFill="1"/>
    <xf numFmtId="44" fontId="0" fillId="34" borderId="0" xfId="0" applyNumberFormat="1" applyFill="1"/>
    <xf numFmtId="0" fontId="0" fillId="39" borderId="0" xfId="0" applyFill="1"/>
    <xf numFmtId="0" fontId="0" fillId="39" borderId="16" xfId="0" applyFill="1" applyBorder="1"/>
    <xf numFmtId="0" fontId="20" fillId="39" borderId="0" xfId="0" applyFont="1" applyFill="1"/>
    <xf numFmtId="0" fontId="16" fillId="0" borderId="0" xfId="0" applyFont="1" applyAlignment="1">
      <alignment horizontal="left" vertical="center" indent="1"/>
    </xf>
    <xf numFmtId="0" fontId="0" fillId="40" borderId="0" xfId="0" applyFill="1"/>
    <xf numFmtId="0" fontId="16" fillId="40" borderId="0" xfId="0" applyFont="1" applyFill="1"/>
    <xf numFmtId="0" fontId="0" fillId="40" borderId="0" xfId="0" applyFill="1" applyAlignment="1">
      <alignment horizontal="left" vertical="center" indent="1"/>
    </xf>
    <xf numFmtId="0" fontId="16" fillId="40" borderId="0" xfId="0" applyFont="1" applyFill="1" applyAlignment="1">
      <alignment horizontal="left" vertical="center" indent="1"/>
    </xf>
    <xf numFmtId="0" fontId="16" fillId="40" borderId="0" xfId="0" applyFont="1" applyFill="1" applyAlignment="1">
      <alignment horizontal="left" vertical="center" indent="2"/>
    </xf>
    <xf numFmtId="0" fontId="0" fillId="40" borderId="0" xfId="0" applyFill="1" applyAlignment="1">
      <alignment horizontal="left" vertical="center" indent="3"/>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04">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0" formatCode="@"/>
    </dxf>
    <dxf>
      <font>
        <b val="0"/>
        <i val="0"/>
        <strike val="0"/>
        <condense val="0"/>
        <extend val="0"/>
        <outline val="0"/>
        <shadow val="0"/>
        <u val="none"/>
        <vertAlign val="baseline"/>
        <sz val="11"/>
        <color theme="1"/>
        <name val="Aptos Narrow"/>
        <family val="2"/>
        <scheme val="minor"/>
      </font>
    </dxf>
    <dxf>
      <numFmt numFmtId="19" formatCode="m/d/yyyy"/>
    </dxf>
    <dxf>
      <numFmt numFmtId="1" formatCode="0"/>
    </dxf>
    <dxf>
      <font>
        <b val="0"/>
        <i val="0"/>
        <strike val="0"/>
        <condense val="0"/>
        <extend val="0"/>
        <outline val="0"/>
        <shadow val="0"/>
        <u val="none"/>
        <vertAlign val="baseline"/>
        <sz val="11"/>
        <color theme="1"/>
        <name val="Aptos Narrow"/>
        <family val="2"/>
        <scheme val="minor"/>
      </font>
    </dxf>
    <dxf>
      <numFmt numFmtId="30" formatCode="@"/>
    </dxf>
    <dxf>
      <font>
        <b val="0"/>
        <i val="0"/>
        <strike val="0"/>
        <condense val="0"/>
        <extend val="0"/>
        <outline val="0"/>
        <shadow val="0"/>
        <u val="none"/>
        <vertAlign val="baseline"/>
        <sz val="11"/>
        <color theme="1"/>
        <name val="Aptos Narrow"/>
        <family val="2"/>
        <scheme val="minor"/>
      </font>
      <numFmt numFmtId="1" formatCode="0"/>
    </dxf>
    <dxf>
      <numFmt numFmtId="0" formatCode="General"/>
    </dxf>
    <dxf>
      <numFmt numFmtId="0" formatCode="General"/>
    </dxf>
    <dxf>
      <font>
        <b val="0"/>
        <i val="0"/>
        <strike val="0"/>
        <condense val="0"/>
        <extend val="0"/>
        <outline val="0"/>
        <shadow val="0"/>
        <u val="none"/>
        <vertAlign val="baseline"/>
        <sz val="11"/>
        <color rgb="FF000000"/>
        <name val="Aptos Narrow"/>
        <family val="2"/>
        <scheme val="none"/>
      </font>
    </dxf>
    <dxf>
      <font>
        <b/>
        <i val="0"/>
        <strike val="0"/>
        <condense val="0"/>
        <extend val="0"/>
        <outline val="0"/>
        <shadow val="0"/>
        <u val="none"/>
        <vertAlign val="baseline"/>
        <sz val="11"/>
        <color theme="2" tint="-0.89999084444715716"/>
        <name val="Aptos Narrow"/>
        <family val="2"/>
        <scheme val="minor"/>
      </font>
      <fill>
        <patternFill patternType="solid">
          <fgColor indexed="64"/>
          <bgColor theme="5" tint="0.59999389629810485"/>
        </patternFill>
      </fill>
      <alignment horizontal="center" vertical="bottom" textRotation="0" wrapText="0" indent="0" justifyLastLine="0" shrinkToFit="0" readingOrder="0"/>
    </dxf>
    <dxf>
      <fill>
        <patternFill>
          <bgColor theme="0"/>
        </patternFill>
      </fill>
    </dxf>
    <dxf>
      <fill>
        <patternFill patternType="solid">
          <bgColor theme="9" tint="0.39997558519241921"/>
        </patternFill>
      </fill>
    </dxf>
    <dxf>
      <fill>
        <patternFill patternType="solid">
          <bgColor theme="5"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bgColor theme="5" tint="0.39997558519241921"/>
        </patternFill>
      </fill>
    </dxf>
    <dxf>
      <fill>
        <patternFill>
          <bgColor theme="0"/>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0"/>
        </patternFill>
      </fill>
    </dxf>
    <dxf>
      <fill>
        <patternFill patternType="solid">
          <bgColor theme="9" tint="0.39997558519241921"/>
        </patternFill>
      </fill>
    </dxf>
    <dxf>
      <fill>
        <patternFill patternType="solid">
          <bgColor theme="5"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patternType="solid">
          <bgColor theme="9" tint="0.39997558519241921"/>
        </patternFill>
      </fill>
    </dxf>
    <dxf>
      <fill>
        <patternFill patternType="solid">
          <bgColor theme="5" tint="0.39997558519241921"/>
        </patternFill>
      </fill>
    </dxf>
    <dxf>
      <fill>
        <patternFill patternType="solid">
          <bgColor theme="5" tint="0.39997558519241921"/>
        </patternFill>
      </fill>
    </dxf>
    <dxf>
      <numFmt numFmtId="34" formatCode="_(&quot;$&quot;* #,##0.00_);_(&quot;$&quot;* \(#,##0.00\);_(&quot;$&quot;* &quot;-&quot;??_);_(@_)"/>
    </dxf>
    <dxf>
      <fill>
        <patternFill>
          <bgColor theme="0"/>
        </patternFill>
      </fill>
    </dxf>
    <dxf>
      <fill>
        <patternFill patternType="solid">
          <bgColor theme="5" tint="0.39997558519241921"/>
        </patternFill>
      </fill>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ill>
        <patternFill patternType="solid">
          <bgColor theme="5" tint="0.39997558519241921"/>
        </patternFill>
      </fill>
    </dxf>
    <dxf>
      <fill>
        <patternFill patternType="solid">
          <bgColor theme="9" tint="0.39997558519241921"/>
        </patternFill>
      </fill>
    </dxf>
    <dxf>
      <fill>
        <patternFill patternType="solid">
          <bgColor theme="9" tint="0.39997558519241921"/>
        </patternFill>
      </fill>
    </dxf>
    <dxf>
      <numFmt numFmtId="34" formatCode="_(&quot;$&quot;* #,##0.00_);_(&quot;$&quot;* \(#,##0.00\);_(&quot;$&quot;* &quot;-&quot;??_);_(@_)"/>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0" formatCode="@"/>
    </dxf>
    <dxf>
      <font>
        <b val="0"/>
        <i val="0"/>
        <strike val="0"/>
        <condense val="0"/>
        <extend val="0"/>
        <outline val="0"/>
        <shadow val="0"/>
        <u val="none"/>
        <vertAlign val="baseline"/>
        <sz val="11"/>
        <color theme="1"/>
        <name val="Aptos Narrow"/>
        <family val="2"/>
        <scheme val="minor"/>
      </font>
    </dxf>
    <dxf>
      <numFmt numFmtId="19" formatCode="m/d/yyyy"/>
    </dxf>
    <dxf>
      <numFmt numFmtId="1" formatCode="0"/>
    </dxf>
    <dxf>
      <font>
        <b val="0"/>
        <i val="0"/>
        <strike val="0"/>
        <condense val="0"/>
        <extend val="0"/>
        <outline val="0"/>
        <shadow val="0"/>
        <u val="none"/>
        <vertAlign val="baseline"/>
        <sz val="11"/>
        <color theme="1"/>
        <name val="Aptos Narrow"/>
        <family val="2"/>
        <scheme val="minor"/>
      </font>
    </dxf>
    <dxf>
      <numFmt numFmtId="30" formatCode="@"/>
    </dxf>
    <dxf>
      <font>
        <b val="0"/>
        <i val="0"/>
        <strike val="0"/>
        <condense val="0"/>
        <extend val="0"/>
        <outline val="0"/>
        <shadow val="0"/>
        <u val="none"/>
        <vertAlign val="baseline"/>
        <sz val="11"/>
        <color theme="1"/>
        <name val="Aptos Narrow"/>
        <family val="2"/>
        <scheme val="minor"/>
      </font>
      <numFmt numFmtId="1" formatCode="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2" tint="-0.89999084444715716"/>
        <name val="Aptos Narrow"/>
        <family val="2"/>
        <scheme val="minor"/>
      </font>
      <fill>
        <patternFill patternType="solid">
          <fgColor indexed="64"/>
          <bgColor theme="5"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34" formatCode="_(&quot;$&quot;* #,##0.00_);_(&quot;$&quot;* \(#,##0.00\);_(&quot;$&quot;* &quot;-&quot;??_);_(@_)"/>
    </dxf>
    <dxf>
      <numFmt numFmtId="30" formatCode="@"/>
    </dxf>
    <dxf>
      <font>
        <b val="0"/>
        <i val="0"/>
        <strike val="0"/>
        <condense val="0"/>
        <extend val="0"/>
        <outline val="0"/>
        <shadow val="0"/>
        <u val="none"/>
        <vertAlign val="baseline"/>
        <sz val="11"/>
        <color theme="1"/>
        <name val="Aptos Narrow"/>
        <family val="2"/>
        <scheme val="minor"/>
      </font>
    </dxf>
    <dxf>
      <numFmt numFmtId="19" formatCode="m/d/yyyy"/>
    </dxf>
    <dxf>
      <numFmt numFmtId="1" formatCode="0"/>
    </dxf>
    <dxf>
      <font>
        <b val="0"/>
        <i val="0"/>
        <strike val="0"/>
        <condense val="0"/>
        <extend val="0"/>
        <outline val="0"/>
        <shadow val="0"/>
        <u val="none"/>
        <vertAlign val="baseline"/>
        <sz val="11"/>
        <color theme="1"/>
        <name val="Aptos Narrow"/>
        <family val="2"/>
        <scheme val="minor"/>
      </font>
    </dxf>
    <dxf>
      <numFmt numFmtId="30" formatCode="@"/>
    </dxf>
    <dxf>
      <font>
        <b val="0"/>
        <i val="0"/>
        <strike val="0"/>
        <condense val="0"/>
        <extend val="0"/>
        <outline val="0"/>
        <shadow val="0"/>
        <u val="none"/>
        <vertAlign val="baseline"/>
        <sz val="11"/>
        <color theme="1"/>
        <name val="Aptos Narrow"/>
        <family val="2"/>
        <scheme val="minor"/>
      </font>
      <numFmt numFmtId="1" formatCode="0"/>
    </dxf>
    <dxf>
      <numFmt numFmtId="0" formatCode="General"/>
    </dxf>
    <dxf>
      <numFmt numFmtId="0" formatCode="General"/>
    </dxf>
    <dxf>
      <font>
        <b val="0"/>
        <i val="0"/>
        <strike val="0"/>
        <condense val="0"/>
        <extend val="0"/>
        <outline val="0"/>
        <shadow val="0"/>
        <u val="none"/>
        <vertAlign val="baseline"/>
        <sz val="11"/>
        <color rgb="FF000000"/>
        <name val="Aptos Narrow"/>
        <family val="2"/>
        <scheme val="none"/>
      </font>
    </dxf>
    <dxf>
      <font>
        <b/>
        <i val="0"/>
        <strike val="0"/>
        <condense val="0"/>
        <extend val="0"/>
        <outline val="0"/>
        <shadow val="0"/>
        <u val="none"/>
        <vertAlign val="baseline"/>
        <sz val="11"/>
        <color theme="2" tint="-0.89999084444715716"/>
        <name val="Aptos Narrow"/>
        <family val="2"/>
        <scheme val="minor"/>
      </font>
      <fill>
        <patternFill patternType="solid">
          <fgColor indexed="64"/>
          <bgColor theme="5" tint="0.59999389629810485"/>
        </patternFill>
      </fill>
      <alignment horizontal="center" vertical="bottom" textRotation="0" wrapText="0" indent="0" justifyLastLine="0" shrinkToFit="0" readingOrder="0"/>
    </dxf>
  </dxfs>
  <tableStyles count="0" defaultTableStyle="TableStyleMedium2" defaultPivotStyle="PivotStyleLight16"/>
  <colors>
    <mruColors>
      <color rgb="FFB8E4BE"/>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[Advertising_Data.xlsx]Prod.sales by sales channel!PivotTable6</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Category Total Sales by Sales Channel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'Prod.sales by sales channel'!$B$3:$B$4</c:f>
              <c:strCache>
                <c:ptCount val="1"/>
                <c:pt idx="0">
                  <c:v>In-Store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channel'!$B$5:$B$9</c:f>
              <c:numCache>
                <c:formatCode>_("$"* #,##0.00_);_("$"* \(#,##0.00\);_("$"* "-"??_);_(@_)</c:formatCode>
                <c:ptCount val="5"/>
                <c:pt idx="0">
                  <c:v>98838087.730000019</c:v>
                </c:pt>
                <c:pt idx="1">
                  <c:v>96063257.139999986</c:v>
                </c:pt>
                <c:pt idx="2">
                  <c:v>97915877.720000014</c:v>
                </c:pt>
                <c:pt idx="3">
                  <c:v>105563330.83999999</c:v>
                </c:pt>
                <c:pt idx="4">
                  <c:v>114701930.47</c:v>
                </c:pt>
              </c:numCache>
            </c:numRef>
          </c:val>
          <c:extLst>
            <c:ext xmlns:c16="http://schemas.microsoft.com/office/drawing/2014/chart" uri="{C3380CC4-5D6E-409C-BE32-E72D297353CC}">
              <c16:uniqueId val="{00000003-D5EF-4366-A36E-87B20E4DC6BC}"/>
            </c:ext>
          </c:extLst>
        </c:ser>
        <c:ser>
          <c:idx val="1"/>
          <c:order val="1"/>
          <c:tx>
            <c:strRef>
              <c:f>'Prod.sales by sales channel'!$C$3:$C$4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channel'!$C$5:$C$9</c:f>
              <c:numCache>
                <c:formatCode>_("$"* #,##0.00_);_("$"* \(#,##0.00\);_("$"* "-"??_);_(@_)</c:formatCode>
                <c:ptCount val="5"/>
                <c:pt idx="0">
                  <c:v>95476478.409999982</c:v>
                </c:pt>
                <c:pt idx="1">
                  <c:v>115018022.10000001</c:v>
                </c:pt>
                <c:pt idx="2">
                  <c:v>106377945.52</c:v>
                </c:pt>
                <c:pt idx="3">
                  <c:v>71549945.219999999</c:v>
                </c:pt>
                <c:pt idx="4">
                  <c:v>80762387.379999995</c:v>
                </c:pt>
              </c:numCache>
            </c:numRef>
          </c:val>
          <c:extLst>
            <c:ext xmlns:c16="http://schemas.microsoft.com/office/drawing/2014/chart" uri="{C3380CC4-5D6E-409C-BE32-E72D297353CC}">
              <c16:uniqueId val="{00000005-D5EF-4366-A36E-87B20E4DC6BC}"/>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[Advertising_Data.xlsx]Bottom 2 products &amp; advertising!PivotTable6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Bottom 2 Online selling Products and its Revenue Stream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'Bottom 2 products &amp; advertising'!$B$3</c:f>
              <c:strCache>
                <c:ptCount val="1"/>
                <c:pt idx="0">
                  <c:v>Television</c:v>
                </c:pt>
              </c:strCache>
            </c:strRef>
          </c:tx>
          <c:spPr>
            <a:solidFill>
              <a:schemeClr val="accent1"/>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advertising'!$B$4:$B$5</c:f>
              <c:numCache>
                <c:formatCode>_("$"* #,##0.00_);_("$"* \(#,##0.00\);_("$"* "-"??_);_(@_)</c:formatCode>
                <c:ptCount val="2"/>
                <c:pt idx="0">
                  <c:v>27970.429999999997</c:v>
                </c:pt>
                <c:pt idx="1">
                  <c:v>35464.76</c:v>
                </c:pt>
              </c:numCache>
            </c:numRef>
          </c:val>
          <c:extLst>
            <c:ext xmlns:c16="http://schemas.microsoft.com/office/drawing/2014/chart" uri="{C3380CC4-5D6E-409C-BE32-E72D297353CC}">
              <c16:uniqueId val="{00000071-A9D2-4830-8CD1-AE2B7375DE6D}"/>
            </c:ext>
          </c:extLst>
        </c:ser>
        <c:ser>
          <c:idx val="1"/>
          <c:order val="1"/>
          <c:tx>
            <c:strRef>
              <c:f>'Bottom 2 products &amp; advertising'!$C$3</c:f>
              <c:strCache>
                <c:ptCount val="1"/>
                <c:pt idx="0">
                  <c:v>GoogleAds</c:v>
                </c:pt>
              </c:strCache>
            </c:strRef>
          </c:tx>
          <c:spPr>
            <a:solidFill>
              <a:schemeClr val="accent2"/>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advertising'!$C$4:$C$5</c:f>
              <c:numCache>
                <c:formatCode>_("$"* #,##0.00_);_("$"* \(#,##0.00\);_("$"* "-"??_);_(@_)</c:formatCode>
                <c:ptCount val="2"/>
                <c:pt idx="0">
                  <c:v>24271.58</c:v>
                </c:pt>
                <c:pt idx="1">
                  <c:v>35129.259999999987</c:v>
                </c:pt>
              </c:numCache>
            </c:numRef>
          </c:val>
          <c:extLst>
            <c:ext xmlns:c16="http://schemas.microsoft.com/office/drawing/2014/chart" uri="{C3380CC4-5D6E-409C-BE32-E72D297353CC}">
              <c16:uniqueId val="{00000072-A9D2-4830-8CD1-AE2B7375DE6D}"/>
            </c:ext>
          </c:extLst>
        </c:ser>
        <c:ser>
          <c:idx val="2"/>
          <c:order val="2"/>
          <c:tx>
            <c:strRef>
              <c:f>'Bottom 2 products &amp; advertising'!$D$3</c:f>
              <c:strCache>
                <c:ptCount val="1"/>
                <c:pt idx="0">
                  <c:v>SocialMedia</c:v>
                </c:pt>
              </c:strCache>
            </c:strRef>
          </c:tx>
          <c:spPr>
            <a:solidFill>
              <a:schemeClr val="accent3"/>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advertising'!$D$4:$D$5</c:f>
              <c:numCache>
                <c:formatCode>_("$"* #,##0.00_);_("$"* \(#,##0.00\);_("$"* "-"??_);_(@_)</c:formatCode>
                <c:ptCount val="2"/>
                <c:pt idx="0">
                  <c:v>27506.79</c:v>
                </c:pt>
                <c:pt idx="1">
                  <c:v>28318.929999999993</c:v>
                </c:pt>
              </c:numCache>
            </c:numRef>
          </c:val>
          <c:extLst>
            <c:ext xmlns:c16="http://schemas.microsoft.com/office/drawing/2014/chart" uri="{C3380CC4-5D6E-409C-BE32-E72D297353CC}">
              <c16:uniqueId val="{00000073-A9D2-4830-8CD1-AE2B7375DE6D}"/>
            </c:ext>
          </c:extLst>
        </c:ser>
        <c:ser>
          <c:idx val="3"/>
          <c:order val="3"/>
          <c:tx>
            <c:strRef>
              <c:f>'Bottom 2 products &amp; advertising'!$E$3</c:f>
              <c:strCache>
                <c:ptCount val="1"/>
                <c:pt idx="0">
                  <c:v>InfluencerMarketing</c:v>
                </c:pt>
              </c:strCache>
            </c:strRef>
          </c:tx>
          <c:spPr>
            <a:solidFill>
              <a:schemeClr val="accent4"/>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advertising'!$E$4:$E$5</c:f>
              <c:numCache>
                <c:formatCode>_("$"* #,##0.00_);_("$"* \(#,##0.00\);_("$"* "-"??_);_(@_)</c:formatCode>
                <c:ptCount val="2"/>
                <c:pt idx="0">
                  <c:v>21642.740000000005</c:v>
                </c:pt>
                <c:pt idx="1">
                  <c:v>29883.000000000004</c:v>
                </c:pt>
              </c:numCache>
            </c:numRef>
          </c:val>
          <c:extLst>
            <c:ext xmlns:c16="http://schemas.microsoft.com/office/drawing/2014/chart" uri="{C3380CC4-5D6E-409C-BE32-E72D297353CC}">
              <c16:uniqueId val="{00000074-A9D2-4830-8CD1-AE2B7375DE6D}"/>
            </c:ext>
          </c:extLst>
        </c:ser>
        <c:ser>
          <c:idx val="4"/>
          <c:order val="4"/>
          <c:tx>
            <c:strRef>
              <c:f>'Bottom 2 products &amp; advertising'!$F$3</c:f>
              <c:strCache>
                <c:ptCount val="1"/>
                <c:pt idx="0">
                  <c:v>AffiliateMarketing</c:v>
                </c:pt>
              </c:strCache>
            </c:strRef>
          </c:tx>
          <c:spPr>
            <a:solidFill>
              <a:schemeClr val="accent5"/>
            </a:solidFill>
            <a:ln>
              <a:noFill/>
            </a:ln>
            <a:effectLst/>
            <a:sp3d/>
          </c:spPr>
          <c:invertIfNegative val="0"/>
          <c:cat>
            <c:strRef>
              <c:f>'Bottom 2 products &amp; advertising'!$A$4:$A$5</c:f>
              <c:strCache>
                <c:ptCount val="2"/>
                <c:pt idx="0">
                  <c:v>Home &amp; Kitchen</c:v>
                </c:pt>
                <c:pt idx="1">
                  <c:v>Sports</c:v>
                </c:pt>
              </c:strCache>
            </c:strRef>
          </c:cat>
          <c:val>
            <c:numRef>
              <c:f>'Bottom 2 products &amp; advertising'!$F$4:$F$5</c:f>
              <c:numCache>
                <c:formatCode>_("$"* #,##0.00_);_("$"* \(#,##0.00\);_("$"* "-"??_);_(@_)</c:formatCode>
                <c:ptCount val="2"/>
                <c:pt idx="0">
                  <c:v>27235.949999999993</c:v>
                </c:pt>
                <c:pt idx="1">
                  <c:v>31206.359999999993</c:v>
                </c:pt>
              </c:numCache>
            </c:numRef>
          </c:val>
          <c:extLst>
            <c:ext xmlns:c16="http://schemas.microsoft.com/office/drawing/2014/chart" uri="{C3380CC4-5D6E-409C-BE32-E72D297353CC}">
              <c16:uniqueId val="{00000075-A9D2-4830-8CD1-AE2B7375DE6D}"/>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[Advertising_Data.xlsx]Bottom 2 prod.,adv.,region!PivotTable6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2 online selling products' Revenue Stream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'Bottom 2 prod.,adv.,region'!$B$3</c:f>
              <c:strCache>
                <c:ptCount val="1"/>
                <c:pt idx="0">
                  <c:v>Television</c:v>
                </c:pt>
              </c:strCache>
            </c:strRef>
          </c:tx>
          <c:spPr>
            <a:solidFill>
              <a:schemeClr val="accent1"/>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prod.,adv.,region'!$B$4:$B$15</c:f>
              <c:numCache>
                <c:formatCode>_("$"* #,##0.00_);_("$"* \(#,##0.00\);_("$"* "-"??_);_(@_)</c:formatCode>
                <c:ptCount val="8"/>
                <c:pt idx="0">
                  <c:v>4158.16</c:v>
                </c:pt>
                <c:pt idx="1">
                  <c:v>4739.47</c:v>
                </c:pt>
                <c:pt idx="2">
                  <c:v>7995.7099999999991</c:v>
                </c:pt>
                <c:pt idx="3">
                  <c:v>8051.4600000000019</c:v>
                </c:pt>
                <c:pt idx="4">
                  <c:v>7884.9100000000017</c:v>
                </c:pt>
                <c:pt idx="5">
                  <c:v>10805.19</c:v>
                </c:pt>
                <c:pt idx="6">
                  <c:v>7931.65</c:v>
                </c:pt>
                <c:pt idx="7">
                  <c:v>11868.640000000001</c:v>
                </c:pt>
              </c:numCache>
            </c:numRef>
          </c:val>
          <c:extLst>
            <c:ext xmlns:c16="http://schemas.microsoft.com/office/drawing/2014/chart" uri="{C3380CC4-5D6E-409C-BE32-E72D297353CC}">
              <c16:uniqueId val="{00000002-1981-4154-AAA1-FB79396CB739}"/>
            </c:ext>
          </c:extLst>
        </c:ser>
        <c:ser>
          <c:idx val="1"/>
          <c:order val="1"/>
          <c:tx>
            <c:strRef>
              <c:f>'Bottom 2 prod.,adv.,region'!$C$3</c:f>
              <c:strCache>
                <c:ptCount val="1"/>
                <c:pt idx="0">
                  <c:v>GoogleAds</c:v>
                </c:pt>
              </c:strCache>
            </c:strRef>
          </c:tx>
          <c:spPr>
            <a:solidFill>
              <a:schemeClr val="accent2"/>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prod.,adv.,region'!$C$4:$C$15</c:f>
              <c:numCache>
                <c:formatCode>_("$"* #,##0.00_);_("$"* \(#,##0.00\);_("$"* "-"??_);_(@_)</c:formatCode>
                <c:ptCount val="8"/>
                <c:pt idx="0">
                  <c:v>4868.12</c:v>
                </c:pt>
                <c:pt idx="1">
                  <c:v>3396.11</c:v>
                </c:pt>
                <c:pt idx="2">
                  <c:v>7043.1899999999987</c:v>
                </c:pt>
                <c:pt idx="3">
                  <c:v>9843.1</c:v>
                </c:pt>
                <c:pt idx="4">
                  <c:v>7655.7</c:v>
                </c:pt>
                <c:pt idx="5">
                  <c:v>10174.310000000001</c:v>
                </c:pt>
                <c:pt idx="6">
                  <c:v>4704.57</c:v>
                </c:pt>
                <c:pt idx="7">
                  <c:v>11715.739999999998</c:v>
                </c:pt>
              </c:numCache>
            </c:numRef>
          </c:val>
          <c:extLst>
            <c:ext xmlns:c16="http://schemas.microsoft.com/office/drawing/2014/chart" uri="{C3380CC4-5D6E-409C-BE32-E72D297353CC}">
              <c16:uniqueId val="{00000003-1981-4154-AAA1-FB79396CB739}"/>
            </c:ext>
          </c:extLst>
        </c:ser>
        <c:ser>
          <c:idx val="2"/>
          <c:order val="2"/>
          <c:tx>
            <c:strRef>
              <c:f>'Bottom 2 prod.,adv.,region'!$D$3</c:f>
              <c:strCache>
                <c:ptCount val="1"/>
                <c:pt idx="0">
                  <c:v>SocialMedia</c:v>
                </c:pt>
              </c:strCache>
            </c:strRef>
          </c:tx>
          <c:spPr>
            <a:solidFill>
              <a:schemeClr val="accent3"/>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prod.,adv.,region'!$D$4:$D$15</c:f>
              <c:numCache>
                <c:formatCode>_("$"* #,##0.00_);_("$"* \(#,##0.00\);_("$"* "-"??_);_(@_)</c:formatCode>
                <c:ptCount val="8"/>
                <c:pt idx="0">
                  <c:v>4627.3599999999997</c:v>
                </c:pt>
                <c:pt idx="1">
                  <c:v>1596.06</c:v>
                </c:pt>
                <c:pt idx="2">
                  <c:v>6085.7700000000013</c:v>
                </c:pt>
                <c:pt idx="3">
                  <c:v>6595.58</c:v>
                </c:pt>
                <c:pt idx="4">
                  <c:v>9684.7800000000007</c:v>
                </c:pt>
                <c:pt idx="5">
                  <c:v>12493.26</c:v>
                </c:pt>
                <c:pt idx="6">
                  <c:v>7108.8799999999992</c:v>
                </c:pt>
                <c:pt idx="7">
                  <c:v>7634.0300000000016</c:v>
                </c:pt>
              </c:numCache>
            </c:numRef>
          </c:val>
          <c:extLst>
            <c:ext xmlns:c16="http://schemas.microsoft.com/office/drawing/2014/chart" uri="{C3380CC4-5D6E-409C-BE32-E72D297353CC}">
              <c16:uniqueId val="{00000004-1981-4154-AAA1-FB79396CB739}"/>
            </c:ext>
          </c:extLst>
        </c:ser>
        <c:ser>
          <c:idx val="3"/>
          <c:order val="3"/>
          <c:tx>
            <c:strRef>
              <c:f>'Bottom 2 prod.,adv.,region'!$E$3</c:f>
              <c:strCache>
                <c:ptCount val="1"/>
                <c:pt idx="0">
                  <c:v>InfluencerMarketing</c:v>
                </c:pt>
              </c:strCache>
            </c:strRef>
          </c:tx>
          <c:spPr>
            <a:solidFill>
              <a:schemeClr val="accent4"/>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prod.,adv.,region'!$E$4:$E$15</c:f>
              <c:numCache>
                <c:formatCode>_("$"* #,##0.00_);_("$"* \(#,##0.00\);_("$"* "-"??_);_(@_)</c:formatCode>
                <c:ptCount val="8"/>
                <c:pt idx="0">
                  <c:v>3884.41</c:v>
                </c:pt>
                <c:pt idx="1">
                  <c:v>3110.35</c:v>
                </c:pt>
                <c:pt idx="2">
                  <c:v>5805.9600000000009</c:v>
                </c:pt>
                <c:pt idx="3">
                  <c:v>9228.2899999999991</c:v>
                </c:pt>
                <c:pt idx="4">
                  <c:v>6363.87</c:v>
                </c:pt>
                <c:pt idx="5">
                  <c:v>8393.82</c:v>
                </c:pt>
                <c:pt idx="6">
                  <c:v>5588.5</c:v>
                </c:pt>
                <c:pt idx="7">
                  <c:v>9150.5399999999991</c:v>
                </c:pt>
              </c:numCache>
            </c:numRef>
          </c:val>
          <c:extLst>
            <c:ext xmlns:c16="http://schemas.microsoft.com/office/drawing/2014/chart" uri="{C3380CC4-5D6E-409C-BE32-E72D297353CC}">
              <c16:uniqueId val="{00000005-1981-4154-AAA1-FB79396CB739}"/>
            </c:ext>
          </c:extLst>
        </c:ser>
        <c:ser>
          <c:idx val="4"/>
          <c:order val="4"/>
          <c:tx>
            <c:strRef>
              <c:f>'Bottom 2 prod.,adv.,region'!$F$3</c:f>
              <c:strCache>
                <c:ptCount val="1"/>
                <c:pt idx="0">
                  <c:v>AffiliateMarketing</c:v>
                </c:pt>
              </c:strCache>
            </c:strRef>
          </c:tx>
          <c:spPr>
            <a:solidFill>
              <a:schemeClr val="accent5"/>
            </a:solidFill>
            <a:ln w="25400">
              <a:noFill/>
            </a:ln>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prod.,adv.,region'!$F$4:$F$15</c:f>
              <c:numCache>
                <c:formatCode>_("$"* #,##0.00_);_("$"* \(#,##0.00\);_("$"* "-"??_);_(@_)</c:formatCode>
                <c:ptCount val="8"/>
                <c:pt idx="0">
                  <c:v>4040.08</c:v>
                </c:pt>
                <c:pt idx="1">
                  <c:v>3726.19</c:v>
                </c:pt>
                <c:pt idx="2">
                  <c:v>8720.4500000000007</c:v>
                </c:pt>
                <c:pt idx="3">
                  <c:v>8937.4599999999991</c:v>
                </c:pt>
                <c:pt idx="4">
                  <c:v>8525.08</c:v>
                </c:pt>
                <c:pt idx="5">
                  <c:v>9155.49</c:v>
                </c:pt>
                <c:pt idx="6">
                  <c:v>5950.34</c:v>
                </c:pt>
                <c:pt idx="7">
                  <c:v>9387.2199999999993</c:v>
                </c:pt>
              </c:numCache>
            </c:numRef>
          </c:val>
          <c:extLst>
            <c:ext xmlns:c16="http://schemas.microsoft.com/office/drawing/2014/chart" uri="{C3380CC4-5D6E-409C-BE32-E72D297353CC}">
              <c16:uniqueId val="{00000006-1981-4154-AAA1-FB79396CB739}"/>
            </c:ext>
          </c:extLst>
        </c:ser>
        <c:dLbls>
          <c:showLegendKey val="0"/>
          <c:showVal val="0"/>
          <c:showCatName val="0"/>
          <c:showSerName val="0"/>
          <c:showPercent val="0"/>
          <c:showBubbleSize val="0"/>
        </c:dLbls>
        <c:axId val="1093354672"/>
        <c:axId val="1093353712"/>
      </c:areaChart>
      <c:catAx>
        <c:axId val="109335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3712"/>
        <c:crosses val="autoZero"/>
        <c:auto val="1"/>
        <c:lblAlgn val="ctr"/>
        <c:lblOffset val="100"/>
        <c:noMultiLvlLbl val="0"/>
      </c:catAx>
      <c:valAx>
        <c:axId val="109335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[Advertising_Data.xlsx]Monthly sales &amp; Region!PivotTable8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&amp; Region'!$B$3:$B$4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Region'!$B$5:$B$14</c:f>
              <c:numCache>
                <c:formatCode>General</c:formatCode>
                <c:ptCount val="10"/>
                <c:pt idx="0">
                  <c:v>10023365.92</c:v>
                </c:pt>
                <c:pt idx="1">
                  <c:v>20628885.279999997</c:v>
                </c:pt>
                <c:pt idx="2">
                  <c:v>31915307.260000002</c:v>
                </c:pt>
                <c:pt idx="3">
                  <c:v>30165883.259999998</c:v>
                </c:pt>
                <c:pt idx="4">
                  <c:v>22139160.149999999</c:v>
                </c:pt>
                <c:pt idx="5">
                  <c:v>7608154.6900000013</c:v>
                </c:pt>
                <c:pt idx="6">
                  <c:v>23283720.949999999</c:v>
                </c:pt>
                <c:pt idx="7">
                  <c:v>14628734.85</c:v>
                </c:pt>
                <c:pt idx="8">
                  <c:v>9011474.4100000001</c:v>
                </c:pt>
                <c:pt idx="9">
                  <c:v>22215281.25</c:v>
                </c:pt>
              </c:numCache>
            </c:numRef>
          </c:val>
          <c:smooth val="0"/>
          <c:extLst>
            <c:ext xmlns:c16="http://schemas.microsoft.com/office/drawing/2014/chart" uri="{C3380CC4-5D6E-409C-BE32-E72D297353CC}">
              <c16:uniqueId val="{00000000-2C6B-414B-BB9F-741CC278D15E}"/>
            </c:ext>
          </c:extLst>
        </c:ser>
        <c:ser>
          <c:idx val="1"/>
          <c:order val="1"/>
          <c:tx>
            <c:strRef>
              <c:f>'Monthly sales &amp; Region'!$C$3:$C$4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Region'!$C$5:$C$14</c:f>
              <c:numCache>
                <c:formatCode>General</c:formatCode>
                <c:ptCount val="10"/>
                <c:pt idx="0">
                  <c:v>45522983.559999995</c:v>
                </c:pt>
                <c:pt idx="1">
                  <c:v>13014675.76</c:v>
                </c:pt>
                <c:pt idx="2">
                  <c:v>29820728.610000003</c:v>
                </c:pt>
                <c:pt idx="3">
                  <c:v>32037274.760000002</c:v>
                </c:pt>
                <c:pt idx="4">
                  <c:v>13492511.52</c:v>
                </c:pt>
                <c:pt idx="5">
                  <c:v>13186845.470000003</c:v>
                </c:pt>
                <c:pt idx="6">
                  <c:v>11022205.84</c:v>
                </c:pt>
                <c:pt idx="7">
                  <c:v>18963193.099999998</c:v>
                </c:pt>
                <c:pt idx="8">
                  <c:v>18500333.140000001</c:v>
                </c:pt>
                <c:pt idx="9">
                  <c:v>35956366.739999995</c:v>
                </c:pt>
              </c:numCache>
            </c:numRef>
          </c:val>
          <c:smooth val="0"/>
          <c:extLst>
            <c:ext xmlns:c16="http://schemas.microsoft.com/office/drawing/2014/chart" uri="{C3380CC4-5D6E-409C-BE32-E72D297353CC}">
              <c16:uniqueId val="{00000006-2C6B-414B-BB9F-741CC278D15E}"/>
            </c:ext>
          </c:extLst>
        </c:ser>
        <c:ser>
          <c:idx val="2"/>
          <c:order val="2"/>
          <c:tx>
            <c:strRef>
              <c:f>'Monthly sales &amp; Region'!$D$3:$D$4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Region'!$D$5:$D$14</c:f>
              <c:numCache>
                <c:formatCode>General</c:formatCode>
                <c:ptCount val="10"/>
                <c:pt idx="0">
                  <c:v>27796458.099999998</c:v>
                </c:pt>
                <c:pt idx="1">
                  <c:v>22417139.27</c:v>
                </c:pt>
                <c:pt idx="2">
                  <c:v>34832527.540000007</c:v>
                </c:pt>
                <c:pt idx="3">
                  <c:v>33174430.529999997</c:v>
                </c:pt>
                <c:pt idx="4">
                  <c:v>30018664.030000001</c:v>
                </c:pt>
                <c:pt idx="5">
                  <c:v>27966843.73</c:v>
                </c:pt>
                <c:pt idx="6">
                  <c:v>26283676.719999995</c:v>
                </c:pt>
                <c:pt idx="7">
                  <c:v>26942184.049999997</c:v>
                </c:pt>
                <c:pt idx="8">
                  <c:v>42283546.390000001</c:v>
                </c:pt>
                <c:pt idx="9">
                  <c:v>36626308.18</c:v>
                </c:pt>
              </c:numCache>
            </c:numRef>
          </c:val>
          <c:smooth val="0"/>
          <c:extLst>
            <c:ext xmlns:c16="http://schemas.microsoft.com/office/drawing/2014/chart" uri="{C3380CC4-5D6E-409C-BE32-E72D297353CC}">
              <c16:uniqueId val="{00000007-2C6B-414B-BB9F-741CC278D15E}"/>
            </c:ext>
          </c:extLst>
        </c:ser>
        <c:ser>
          <c:idx val="3"/>
          <c:order val="3"/>
          <c:tx>
            <c:strRef>
              <c:f>'Monthly sales &amp; Region'!$E$3:$E$4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Region'!$E$5:$E$14</c:f>
              <c:numCache>
                <c:formatCode>General</c:formatCode>
                <c:ptCount val="10"/>
                <c:pt idx="0">
                  <c:v>23007598.68</c:v>
                </c:pt>
                <c:pt idx="1">
                  <c:v>49206886.879999995</c:v>
                </c:pt>
                <c:pt idx="2">
                  <c:v>27840310.16</c:v>
                </c:pt>
                <c:pt idx="3">
                  <c:v>17201779.850000001</c:v>
                </c:pt>
                <c:pt idx="4">
                  <c:v>47906399.870000005</c:v>
                </c:pt>
                <c:pt idx="5">
                  <c:v>12427824.41</c:v>
                </c:pt>
                <c:pt idx="6">
                  <c:v>20339515.550000001</c:v>
                </c:pt>
                <c:pt idx="7">
                  <c:v>23611741.84</c:v>
                </c:pt>
                <c:pt idx="8">
                  <c:v>20482316.02</c:v>
                </c:pt>
                <c:pt idx="9">
                  <c:v>8764024.2100000009</c:v>
                </c:pt>
              </c:numCache>
            </c:numRef>
          </c:val>
          <c:smooth val="0"/>
          <c:extLst>
            <c:ext xmlns:c16="http://schemas.microsoft.com/office/drawing/2014/chart" uri="{C3380CC4-5D6E-409C-BE32-E72D297353CC}">
              <c16:uniqueId val="{00000008-2C6B-414B-BB9F-741CC278D15E}"/>
            </c:ext>
          </c:extLst>
        </c:ser>
        <c:dLbls>
          <c:showLegendKey val="0"/>
          <c:showVal val="0"/>
          <c:showCatName val="0"/>
          <c:showSerName val="0"/>
          <c:showPercent val="0"/>
          <c:showBubbleSize val="0"/>
        </c:dLbls>
        <c:marker val="1"/>
        <c:smooth val="0"/>
        <c:axId val="1083280928"/>
        <c:axId val="1083283808"/>
      </c:lineChart>
      <c:catAx>
        <c:axId val="10832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3808"/>
        <c:crosses val="autoZero"/>
        <c:auto val="1"/>
        <c:lblAlgn val="ctr"/>
        <c:lblOffset val="100"/>
        <c:noMultiLvlLbl val="0"/>
      </c:catAx>
      <c:valAx>
        <c:axId val="10832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[Advertising_Data.xlsx]Bottom 2 products &amp; advertising!PivotTable6</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Bottom</a:t>
            </a:r>
            <a:r>
              <a:rPr lang="en-US" baseline="0"/>
              <a:t> 2 </a:t>
            </a:r>
            <a:r>
              <a:rPr lang="en-US"/>
              <a:t>Online selling products and its revenue stream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'Bottom 2 products &amp; advertising'!$B$3</c:f>
              <c:strCache>
                <c:ptCount val="1"/>
                <c:pt idx="0">
                  <c:v>Television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advertising'!$B$4:$B$5</c:f>
              <c:numCache>
                <c:formatCode>_("$"* #,##0.00_);_("$"* \(#,##0.00\);_("$"* "-"??_);_(@_)</c:formatCode>
                <c:ptCount val="2"/>
                <c:pt idx="0">
                  <c:v>27970.429999999997</c:v>
                </c:pt>
                <c:pt idx="1">
                  <c:v>35464.76</c:v>
                </c:pt>
              </c:numCache>
            </c:numRef>
          </c:val>
          <c:extLst>
            <c:ext xmlns:c16="http://schemas.microsoft.com/office/drawing/2014/chart" uri="{C3380CC4-5D6E-409C-BE32-E72D297353CC}">
              <c16:uniqueId val="{00000000-E127-436D-B38C-43B615AC9372}"/>
            </c:ext>
          </c:extLst>
        </c:ser>
        <c:ser>
          <c:idx val="1"/>
          <c:order val="1"/>
          <c:tx>
            <c:strRef>
              <c:f>'Bottom 2 products &amp; advertising'!$C$3</c:f>
              <c:strCache>
                <c:ptCount val="1"/>
                <c:pt idx="0">
                  <c:v>GoogleAds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advertising'!$C$4:$C$5</c:f>
              <c:numCache>
                <c:formatCode>_("$"* #,##0.00_);_("$"* \(#,##0.00\);_("$"* "-"??_);_(@_)</c:formatCode>
                <c:ptCount val="2"/>
                <c:pt idx="0">
                  <c:v>24271.58</c:v>
                </c:pt>
                <c:pt idx="1">
                  <c:v>35129.259999999987</c:v>
                </c:pt>
              </c:numCache>
            </c:numRef>
          </c:val>
          <c:extLst>
            <c:ext xmlns:c16="http://schemas.microsoft.com/office/drawing/2014/chart" uri="{C3380CC4-5D6E-409C-BE32-E72D297353CC}">
              <c16:uniqueId val="{00000001-E127-436D-B38C-43B615AC9372}"/>
            </c:ext>
          </c:extLst>
        </c:ser>
        <c:ser>
          <c:idx val="2"/>
          <c:order val="2"/>
          <c:tx>
            <c:strRef>
              <c:f>'Bottom 2 products &amp; advertising'!$D$3</c:f>
              <c:strCache>
                <c:ptCount val="1"/>
                <c:pt idx="0">
                  <c:v>SocialMedia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advertising'!$D$4:$D$5</c:f>
              <c:numCache>
                <c:formatCode>_("$"* #,##0.00_);_("$"* \(#,##0.00\);_("$"* "-"??_);_(@_)</c:formatCode>
                <c:ptCount val="2"/>
                <c:pt idx="0">
                  <c:v>27506.79</c:v>
                </c:pt>
                <c:pt idx="1">
                  <c:v>28318.929999999993</c:v>
                </c:pt>
              </c:numCache>
            </c:numRef>
          </c:val>
          <c:extLst>
            <c:ext xmlns:c16="http://schemas.microsoft.com/office/drawing/2014/chart" uri="{C3380CC4-5D6E-409C-BE32-E72D297353CC}">
              <c16:uniqueId val="{00000002-E127-436D-B38C-43B615AC9372}"/>
            </c:ext>
          </c:extLst>
        </c:ser>
        <c:ser>
          <c:idx val="3"/>
          <c:order val="3"/>
          <c:tx>
            <c:strRef>
              <c:f>'Bottom 2 products &amp; advertising'!$E$3</c:f>
              <c:strCache>
                <c:ptCount val="1"/>
                <c:pt idx="0">
                  <c:v>InfluencerMarketing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advertising'!$E$4:$E$5</c:f>
              <c:numCache>
                <c:formatCode>_("$"* #,##0.00_);_("$"* \(#,##0.00\);_("$"* "-"??_);_(@_)</c:formatCode>
                <c:ptCount val="2"/>
                <c:pt idx="0">
                  <c:v>21642.740000000005</c:v>
                </c:pt>
                <c:pt idx="1">
                  <c:v>29883.000000000004</c:v>
                </c:pt>
              </c:numCache>
            </c:numRef>
          </c:val>
          <c:extLst>
            <c:ext xmlns:c16="http://schemas.microsoft.com/office/drawing/2014/chart" uri="{C3380CC4-5D6E-409C-BE32-E72D297353CC}">
              <c16:uniqueId val="{00000003-E127-436D-B38C-43B615AC9372}"/>
            </c:ext>
          </c:extLst>
        </c:ser>
        <c:ser>
          <c:idx val="4"/>
          <c:order val="4"/>
          <c:tx>
            <c:strRef>
              <c:f>'Bottom 2 products &amp; advertising'!$F$3</c:f>
              <c:strCache>
                <c:ptCount val="1"/>
                <c:pt idx="0">
                  <c:v>AffiliateMarketing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'Bottom 2 products &amp; advertising'!$A$4:$A$5</c:f>
              <c:strCache>
                <c:ptCount val="2"/>
                <c:pt idx="0">
                  <c:v>Home &amp; Kitchen</c:v>
                </c:pt>
                <c:pt idx="1">
                  <c:v>Sports</c:v>
                </c:pt>
              </c:strCache>
            </c:strRef>
          </c:cat>
          <c:val>
            <c:numRef>
              <c:f>'Bottom 2 products &amp; advertising'!$F$4:$F$5</c:f>
              <c:numCache>
                <c:formatCode>_("$"* #,##0.00_);_("$"* \(#,##0.00\);_("$"* "-"??_);_(@_)</c:formatCode>
                <c:ptCount val="2"/>
                <c:pt idx="0">
                  <c:v>27235.949999999993</c:v>
                </c:pt>
                <c:pt idx="1">
                  <c:v>31206.359999999993</c:v>
                </c:pt>
              </c:numCache>
            </c:numRef>
          </c:val>
          <c:extLst>
            <c:ext xmlns:c16="http://schemas.microsoft.com/office/drawing/2014/chart" uri="{C3380CC4-5D6E-409C-BE32-E72D297353CC}">
              <c16:uniqueId val="{00000004-E127-436D-B38C-43B615AC9372}"/>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[Advertising_Data.xlsx]Regional Sales by sales channel!PivotTable6</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Regional</a:t>
            </a:r>
            <a:r>
              <a:rPr lang="en-US" baseline="0"/>
              <a:t> Total Sales by Sales Channel</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 by sales channel'!$B$3:$B$4</c:f>
              <c:strCache>
                <c:ptCount val="1"/>
                <c:pt idx="0">
                  <c:v>In-Store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channel'!$B$5:$B$8</c:f>
              <c:numCache>
                <c:formatCode>_("$"* #,##0.00_);_("$"* \(#,##0.00\);_("$"* "-"??_);_(@_)</c:formatCode>
                <c:ptCount val="4"/>
                <c:pt idx="0">
                  <c:v>104136412.55000004</c:v>
                </c:pt>
                <c:pt idx="1">
                  <c:v>116663705.99000001</c:v>
                </c:pt>
                <c:pt idx="2">
                  <c:v>171213816.30000001</c:v>
                </c:pt>
                <c:pt idx="3">
                  <c:v>121068549.05999996</c:v>
                </c:pt>
              </c:numCache>
            </c:numRef>
          </c:val>
          <c:extLst>
            <c:ext xmlns:c16="http://schemas.microsoft.com/office/drawing/2014/chart" uri="{C3380CC4-5D6E-409C-BE32-E72D297353CC}">
              <c16:uniqueId val="{00000000-8945-40DC-89CD-070B026ABD07}"/>
            </c:ext>
          </c:extLst>
        </c:ser>
        <c:ser>
          <c:idx val="1"/>
          <c:order val="1"/>
          <c:tx>
            <c:strRef>
              <c:f>'Regional Sales by sales channel'!$C$3:$C$4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channel'!$C$5:$C$8</c:f>
              <c:numCache>
                <c:formatCode>_("$"* #,##0.00_);_("$"* \(#,##0.00\);_("$"* "-"??_);_(@_)</c:formatCode>
                <c:ptCount val="4"/>
                <c:pt idx="0">
                  <c:v>87483555.469999984</c:v>
                </c:pt>
                <c:pt idx="1">
                  <c:v>114853412.51000001</c:v>
                </c:pt>
                <c:pt idx="2">
                  <c:v>137127962.23999998</c:v>
                </c:pt>
                <c:pt idx="3">
                  <c:v>129719848.40999998</c:v>
                </c:pt>
              </c:numCache>
            </c:numRef>
          </c:val>
          <c:extLst>
            <c:ext xmlns:c16="http://schemas.microsoft.com/office/drawing/2014/chart" uri="{C3380CC4-5D6E-409C-BE32-E72D297353CC}">
              <c16:uniqueId val="{00000001-8945-40DC-89CD-070B026ABD07}"/>
            </c:ext>
          </c:extLst>
        </c:ser>
        <c:dLbls>
          <c:showLegendKey val="0"/>
          <c:showVal val="1"/>
          <c:showCatName val="0"/>
          <c:showSerName val="0"/>
          <c:showPercent val="0"/>
          <c:showBubbleSize val="0"/>
        </c:dLbls>
        <c:gapWidth val="100"/>
        <c:axId val="1289949808"/>
        <c:axId val="1289954128"/>
      </c:barChart>
      <c:catAx>
        <c:axId val="12899498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954128"/>
        <c:crosses val="autoZero"/>
        <c:auto val="1"/>
        <c:lblAlgn val="ctr"/>
        <c:lblOffset val="100"/>
        <c:noMultiLvlLbl val="0"/>
      </c:catAx>
      <c:valAx>
        <c:axId val="1289954128"/>
        <c:scaling>
          <c:orientation val="minMax"/>
        </c:scaling>
        <c:delete val="0"/>
        <c:axPos val="b"/>
        <c:majorGridlines>
          <c:spPr>
            <a:ln w="9525" cap="flat" cmpd="sng" algn="ctr">
              <a:solidFill>
                <a:schemeClr val="tx2">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9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[Advertising_Data.xlsx]Bottom 2 prod.,adv.,region!PivotTable6</c:name>
    <c:fmtId val="2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i="0" u="none" strike="noStrike" baseline="0"/>
              <a:t>Bottom 2 Online Selling Products' Revenue stream by Region</a:t>
            </a:r>
            <a:endParaRPr lang="en-US"/>
          </a:p>
        </c:rich>
      </c:tx>
      <c:layout>
        <c:manualLayout>
          <c:xMode val="edge"/>
          <c:yMode val="edge"/>
          <c:x val="8.4983715729652312E-2"/>
          <c:y val="2.74736764682552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'Bottom 2 prod.,adv.,region'!$B$3</c:f>
              <c:strCache>
                <c:ptCount val="1"/>
                <c:pt idx="0">
                  <c:v>Television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prod.,adv.,region'!$B$4:$B$15</c:f>
              <c:numCache>
                <c:formatCode>_("$"* #,##0.00_);_("$"* \(#,##0.00\);_("$"* "-"??_);_(@_)</c:formatCode>
                <c:ptCount val="8"/>
                <c:pt idx="0">
                  <c:v>4158.16</c:v>
                </c:pt>
                <c:pt idx="1">
                  <c:v>4739.47</c:v>
                </c:pt>
                <c:pt idx="2">
                  <c:v>7995.7099999999991</c:v>
                </c:pt>
                <c:pt idx="3">
                  <c:v>8051.4600000000019</c:v>
                </c:pt>
                <c:pt idx="4">
                  <c:v>7884.9100000000017</c:v>
                </c:pt>
                <c:pt idx="5">
                  <c:v>10805.19</c:v>
                </c:pt>
                <c:pt idx="6">
                  <c:v>7931.65</c:v>
                </c:pt>
                <c:pt idx="7">
                  <c:v>11868.640000000001</c:v>
                </c:pt>
              </c:numCache>
            </c:numRef>
          </c:val>
          <c:extLst>
            <c:ext xmlns:c16="http://schemas.microsoft.com/office/drawing/2014/chart" uri="{C3380CC4-5D6E-409C-BE32-E72D297353CC}">
              <c16:uniqueId val="{00000002-AD12-4535-AB62-958C3E5B241C}"/>
            </c:ext>
          </c:extLst>
        </c:ser>
        <c:ser>
          <c:idx val="1"/>
          <c:order val="1"/>
          <c:tx>
            <c:strRef>
              <c:f>'Bottom 2 prod.,adv.,region'!$C$3</c:f>
              <c:strCache>
                <c:ptCount val="1"/>
                <c:pt idx="0">
                  <c:v>GoogleAds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prod.,adv.,region'!$C$4:$C$15</c:f>
              <c:numCache>
                <c:formatCode>_("$"* #,##0.00_);_("$"* \(#,##0.00\);_("$"* "-"??_);_(@_)</c:formatCode>
                <c:ptCount val="8"/>
                <c:pt idx="0">
                  <c:v>4868.12</c:v>
                </c:pt>
                <c:pt idx="1">
                  <c:v>3396.11</c:v>
                </c:pt>
                <c:pt idx="2">
                  <c:v>7043.1899999999987</c:v>
                </c:pt>
                <c:pt idx="3">
                  <c:v>9843.1</c:v>
                </c:pt>
                <c:pt idx="4">
                  <c:v>7655.7</c:v>
                </c:pt>
                <c:pt idx="5">
                  <c:v>10174.310000000001</c:v>
                </c:pt>
                <c:pt idx="6">
                  <c:v>4704.57</c:v>
                </c:pt>
                <c:pt idx="7">
                  <c:v>11715.739999999998</c:v>
                </c:pt>
              </c:numCache>
            </c:numRef>
          </c:val>
          <c:extLst>
            <c:ext xmlns:c16="http://schemas.microsoft.com/office/drawing/2014/chart" uri="{C3380CC4-5D6E-409C-BE32-E72D297353CC}">
              <c16:uniqueId val="{00000003-AD12-4535-AB62-958C3E5B241C}"/>
            </c:ext>
          </c:extLst>
        </c:ser>
        <c:ser>
          <c:idx val="2"/>
          <c:order val="2"/>
          <c:tx>
            <c:strRef>
              <c:f>'Bottom 2 prod.,adv.,region'!$D$3</c:f>
              <c:strCache>
                <c:ptCount val="1"/>
                <c:pt idx="0">
                  <c:v>SocialMedia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prod.,adv.,region'!$D$4:$D$15</c:f>
              <c:numCache>
                <c:formatCode>_("$"* #,##0.00_);_("$"* \(#,##0.00\);_("$"* "-"??_);_(@_)</c:formatCode>
                <c:ptCount val="8"/>
                <c:pt idx="0">
                  <c:v>4627.3599999999997</c:v>
                </c:pt>
                <c:pt idx="1">
                  <c:v>1596.06</c:v>
                </c:pt>
                <c:pt idx="2">
                  <c:v>6085.7700000000013</c:v>
                </c:pt>
                <c:pt idx="3">
                  <c:v>6595.58</c:v>
                </c:pt>
                <c:pt idx="4">
                  <c:v>9684.7800000000007</c:v>
                </c:pt>
                <c:pt idx="5">
                  <c:v>12493.26</c:v>
                </c:pt>
                <c:pt idx="6">
                  <c:v>7108.8799999999992</c:v>
                </c:pt>
                <c:pt idx="7">
                  <c:v>7634.0300000000016</c:v>
                </c:pt>
              </c:numCache>
            </c:numRef>
          </c:val>
          <c:extLst>
            <c:ext xmlns:c16="http://schemas.microsoft.com/office/drawing/2014/chart" uri="{C3380CC4-5D6E-409C-BE32-E72D297353CC}">
              <c16:uniqueId val="{00000004-AD12-4535-AB62-958C3E5B241C}"/>
            </c:ext>
          </c:extLst>
        </c:ser>
        <c:ser>
          <c:idx val="3"/>
          <c:order val="3"/>
          <c:tx>
            <c:strRef>
              <c:f>'Bottom 2 prod.,adv.,region'!$E$3</c:f>
              <c:strCache>
                <c:ptCount val="1"/>
                <c:pt idx="0">
                  <c:v>InfluencerMarketing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prod.,adv.,region'!$E$4:$E$15</c:f>
              <c:numCache>
                <c:formatCode>_("$"* #,##0.00_);_("$"* \(#,##0.00\);_("$"* "-"??_);_(@_)</c:formatCode>
                <c:ptCount val="8"/>
                <c:pt idx="0">
                  <c:v>3884.41</c:v>
                </c:pt>
                <c:pt idx="1">
                  <c:v>3110.35</c:v>
                </c:pt>
                <c:pt idx="2">
                  <c:v>5805.9600000000009</c:v>
                </c:pt>
                <c:pt idx="3">
                  <c:v>9228.2899999999991</c:v>
                </c:pt>
                <c:pt idx="4">
                  <c:v>6363.87</c:v>
                </c:pt>
                <c:pt idx="5">
                  <c:v>8393.82</c:v>
                </c:pt>
                <c:pt idx="6">
                  <c:v>5588.5</c:v>
                </c:pt>
                <c:pt idx="7">
                  <c:v>9150.5399999999991</c:v>
                </c:pt>
              </c:numCache>
            </c:numRef>
          </c:val>
          <c:extLst>
            <c:ext xmlns:c16="http://schemas.microsoft.com/office/drawing/2014/chart" uri="{C3380CC4-5D6E-409C-BE32-E72D297353CC}">
              <c16:uniqueId val="{00000005-AD12-4535-AB62-958C3E5B241C}"/>
            </c:ext>
          </c:extLst>
        </c:ser>
        <c:ser>
          <c:idx val="4"/>
          <c:order val="4"/>
          <c:tx>
            <c:strRef>
              <c:f>'Bottom 2 prod.,adv.,region'!$F$3</c:f>
              <c:strCache>
                <c:ptCount val="1"/>
                <c:pt idx="0">
                  <c:v>AffiliateMarketing</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'Bottom 2 prod.,adv.,region'!$A$4:$A$15</c:f>
              <c:multiLvlStrCache>
                <c:ptCount val="8"/>
                <c:lvl>
                  <c:pt idx="0">
                    <c:v>Home &amp; Kitchen</c:v>
                  </c:pt>
                  <c:pt idx="1">
                    <c:v>Sports</c:v>
                  </c:pt>
                  <c:pt idx="2">
                    <c:v>Home &amp; Kitchen</c:v>
                  </c:pt>
                  <c:pt idx="3">
                    <c:v>Sports</c:v>
                  </c:pt>
                  <c:pt idx="4">
                    <c:v>Home &amp; Kitchen</c:v>
                  </c:pt>
                  <c:pt idx="5">
                    <c:v>Sports</c:v>
                  </c:pt>
                  <c:pt idx="6">
                    <c:v>Home &amp; Kitchen</c:v>
                  </c:pt>
                  <c:pt idx="7">
                    <c:v>Sports</c:v>
                  </c:pt>
                </c:lvl>
                <c:lvl>
                  <c:pt idx="0">
                    <c:v>East</c:v>
                  </c:pt>
                  <c:pt idx="2">
                    <c:v>North</c:v>
                  </c:pt>
                  <c:pt idx="4">
                    <c:v>South</c:v>
                  </c:pt>
                  <c:pt idx="6">
                    <c:v>West</c:v>
                  </c:pt>
                </c:lvl>
              </c:multiLvlStrCache>
            </c:multiLvlStrRef>
          </c:cat>
          <c:val>
            <c:numRef>
              <c:f>'Bottom 2 prod.,adv.,region'!$F$4:$F$15</c:f>
              <c:numCache>
                <c:formatCode>_("$"* #,##0.00_);_("$"* \(#,##0.00\);_("$"* "-"??_);_(@_)</c:formatCode>
                <c:ptCount val="8"/>
                <c:pt idx="0">
                  <c:v>4040.08</c:v>
                </c:pt>
                <c:pt idx="1">
                  <c:v>3726.19</c:v>
                </c:pt>
                <c:pt idx="2">
                  <c:v>8720.4500000000007</c:v>
                </c:pt>
                <c:pt idx="3">
                  <c:v>8937.4599999999991</c:v>
                </c:pt>
                <c:pt idx="4">
                  <c:v>8525.08</c:v>
                </c:pt>
                <c:pt idx="5">
                  <c:v>9155.49</c:v>
                </c:pt>
                <c:pt idx="6">
                  <c:v>5950.34</c:v>
                </c:pt>
                <c:pt idx="7">
                  <c:v>9387.2199999999993</c:v>
                </c:pt>
              </c:numCache>
            </c:numRef>
          </c:val>
          <c:extLst>
            <c:ext xmlns:c16="http://schemas.microsoft.com/office/drawing/2014/chart" uri="{C3380CC4-5D6E-409C-BE32-E72D297353CC}">
              <c16:uniqueId val="{00000006-AD12-4535-AB62-958C3E5B241C}"/>
            </c:ext>
          </c:extLst>
        </c:ser>
        <c:dLbls>
          <c:showLegendKey val="0"/>
          <c:showVal val="0"/>
          <c:showCatName val="0"/>
          <c:showSerName val="0"/>
          <c:showPercent val="0"/>
          <c:showBubbleSize val="0"/>
        </c:dLbls>
        <c:axId val="1093354672"/>
        <c:axId val="1093353712"/>
      </c:areaChart>
      <c:catAx>
        <c:axId val="109335467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3712"/>
        <c:crosses val="autoZero"/>
        <c:auto val="1"/>
        <c:lblAlgn val="ctr"/>
        <c:lblOffset val="100"/>
        <c:noMultiLvlLbl val="0"/>
      </c:catAx>
      <c:valAx>
        <c:axId val="10933537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33546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50000"/>
          <a:lumOff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[Advertising_Data.xlsx]Monthly sales &amp; Region!PivotTable8</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a:t>
            </a:r>
            <a:r>
              <a:rPr lang="en-US" baseline="0"/>
              <a:t> Sales Revenue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sales &amp; Region'!$B$3:$B$4</c:f>
              <c:strCache>
                <c:ptCount val="1"/>
                <c:pt idx="0">
                  <c:v>East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Region'!$B$5:$B$14</c:f>
              <c:numCache>
                <c:formatCode>General</c:formatCode>
                <c:ptCount val="10"/>
                <c:pt idx="0">
                  <c:v>10023365.92</c:v>
                </c:pt>
                <c:pt idx="1">
                  <c:v>20628885.279999997</c:v>
                </c:pt>
                <c:pt idx="2">
                  <c:v>31915307.260000002</c:v>
                </c:pt>
                <c:pt idx="3">
                  <c:v>30165883.259999998</c:v>
                </c:pt>
                <c:pt idx="4">
                  <c:v>22139160.149999999</c:v>
                </c:pt>
                <c:pt idx="5">
                  <c:v>7608154.6900000013</c:v>
                </c:pt>
                <c:pt idx="6">
                  <c:v>23283720.949999999</c:v>
                </c:pt>
                <c:pt idx="7">
                  <c:v>14628734.85</c:v>
                </c:pt>
                <c:pt idx="8">
                  <c:v>9011474.4100000001</c:v>
                </c:pt>
                <c:pt idx="9">
                  <c:v>22215281.25</c:v>
                </c:pt>
              </c:numCache>
            </c:numRef>
          </c:val>
          <c:smooth val="0"/>
          <c:extLst>
            <c:ext xmlns:c16="http://schemas.microsoft.com/office/drawing/2014/chart" uri="{C3380CC4-5D6E-409C-BE32-E72D297353CC}">
              <c16:uniqueId val="{00000000-0F5E-4F30-BE1E-5A7AFE1333EA}"/>
            </c:ext>
          </c:extLst>
        </c:ser>
        <c:ser>
          <c:idx val="1"/>
          <c:order val="1"/>
          <c:tx>
            <c:strRef>
              <c:f>'Monthly sales &amp; Region'!$C$3:$C$4</c:f>
              <c:strCache>
                <c:ptCount val="1"/>
                <c:pt idx="0">
                  <c:v>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Region'!$C$5:$C$14</c:f>
              <c:numCache>
                <c:formatCode>General</c:formatCode>
                <c:ptCount val="10"/>
                <c:pt idx="0">
                  <c:v>45522983.559999995</c:v>
                </c:pt>
                <c:pt idx="1">
                  <c:v>13014675.76</c:v>
                </c:pt>
                <c:pt idx="2">
                  <c:v>29820728.610000003</c:v>
                </c:pt>
                <c:pt idx="3">
                  <c:v>32037274.760000002</c:v>
                </c:pt>
                <c:pt idx="4">
                  <c:v>13492511.52</c:v>
                </c:pt>
                <c:pt idx="5">
                  <c:v>13186845.470000003</c:v>
                </c:pt>
                <c:pt idx="6">
                  <c:v>11022205.84</c:v>
                </c:pt>
                <c:pt idx="7">
                  <c:v>18963193.099999998</c:v>
                </c:pt>
                <c:pt idx="8">
                  <c:v>18500333.140000001</c:v>
                </c:pt>
                <c:pt idx="9">
                  <c:v>35956366.739999995</c:v>
                </c:pt>
              </c:numCache>
            </c:numRef>
          </c:val>
          <c:smooth val="0"/>
          <c:extLst>
            <c:ext xmlns:c16="http://schemas.microsoft.com/office/drawing/2014/chart" uri="{C3380CC4-5D6E-409C-BE32-E72D297353CC}">
              <c16:uniqueId val="{00000001-0F5E-4F30-BE1E-5A7AFE1333EA}"/>
            </c:ext>
          </c:extLst>
        </c:ser>
        <c:ser>
          <c:idx val="2"/>
          <c:order val="2"/>
          <c:tx>
            <c:strRef>
              <c:f>'Monthly sales &amp; Region'!$D$3:$D$4</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Region'!$D$5:$D$14</c:f>
              <c:numCache>
                <c:formatCode>General</c:formatCode>
                <c:ptCount val="10"/>
                <c:pt idx="0">
                  <c:v>27796458.099999998</c:v>
                </c:pt>
                <c:pt idx="1">
                  <c:v>22417139.27</c:v>
                </c:pt>
                <c:pt idx="2">
                  <c:v>34832527.540000007</c:v>
                </c:pt>
                <c:pt idx="3">
                  <c:v>33174430.529999997</c:v>
                </c:pt>
                <c:pt idx="4">
                  <c:v>30018664.030000001</c:v>
                </c:pt>
                <c:pt idx="5">
                  <c:v>27966843.73</c:v>
                </c:pt>
                <c:pt idx="6">
                  <c:v>26283676.719999995</c:v>
                </c:pt>
                <c:pt idx="7">
                  <c:v>26942184.049999997</c:v>
                </c:pt>
                <c:pt idx="8">
                  <c:v>42283546.390000001</c:v>
                </c:pt>
                <c:pt idx="9">
                  <c:v>36626308.18</c:v>
                </c:pt>
              </c:numCache>
            </c:numRef>
          </c:val>
          <c:smooth val="0"/>
          <c:extLst>
            <c:ext xmlns:c16="http://schemas.microsoft.com/office/drawing/2014/chart" uri="{C3380CC4-5D6E-409C-BE32-E72D297353CC}">
              <c16:uniqueId val="{00000002-0F5E-4F30-BE1E-5A7AFE1333EA}"/>
            </c:ext>
          </c:extLst>
        </c:ser>
        <c:ser>
          <c:idx val="3"/>
          <c:order val="3"/>
          <c:tx>
            <c:strRef>
              <c:f>'Monthly sales &amp; Region'!$E$3:$E$4</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'Monthly sales &amp; Region'!$A$5:$A$14</c:f>
              <c:strCache>
                <c:ptCount val="10"/>
                <c:pt idx="0">
                  <c:v>Jan</c:v>
                </c:pt>
                <c:pt idx="1">
                  <c:v>Feb</c:v>
                </c:pt>
                <c:pt idx="2">
                  <c:v>Mar</c:v>
                </c:pt>
                <c:pt idx="3">
                  <c:v>Apr</c:v>
                </c:pt>
                <c:pt idx="4">
                  <c:v>May</c:v>
                </c:pt>
                <c:pt idx="5">
                  <c:v>Jun</c:v>
                </c:pt>
                <c:pt idx="6">
                  <c:v>Jul</c:v>
                </c:pt>
                <c:pt idx="7">
                  <c:v>Aug</c:v>
                </c:pt>
                <c:pt idx="8">
                  <c:v>Sep</c:v>
                </c:pt>
                <c:pt idx="9">
                  <c:v>Oct</c:v>
                </c:pt>
              </c:strCache>
            </c:strRef>
          </c:cat>
          <c:val>
            <c:numRef>
              <c:f>'Monthly sales &amp; Region'!$E$5:$E$14</c:f>
              <c:numCache>
                <c:formatCode>General</c:formatCode>
                <c:ptCount val="10"/>
                <c:pt idx="0">
                  <c:v>23007598.68</c:v>
                </c:pt>
                <c:pt idx="1">
                  <c:v>49206886.879999995</c:v>
                </c:pt>
                <c:pt idx="2">
                  <c:v>27840310.16</c:v>
                </c:pt>
                <c:pt idx="3">
                  <c:v>17201779.850000001</c:v>
                </c:pt>
                <c:pt idx="4">
                  <c:v>47906399.870000005</c:v>
                </c:pt>
                <c:pt idx="5">
                  <c:v>12427824.41</c:v>
                </c:pt>
                <c:pt idx="6">
                  <c:v>20339515.550000001</c:v>
                </c:pt>
                <c:pt idx="7">
                  <c:v>23611741.84</c:v>
                </c:pt>
                <c:pt idx="8">
                  <c:v>20482316.02</c:v>
                </c:pt>
                <c:pt idx="9">
                  <c:v>8764024.2100000009</c:v>
                </c:pt>
              </c:numCache>
            </c:numRef>
          </c:val>
          <c:smooth val="0"/>
          <c:extLst>
            <c:ext xmlns:c16="http://schemas.microsoft.com/office/drawing/2014/chart" uri="{C3380CC4-5D6E-409C-BE32-E72D297353CC}">
              <c16:uniqueId val="{00000003-0F5E-4F30-BE1E-5A7AFE1333EA}"/>
            </c:ext>
          </c:extLst>
        </c:ser>
        <c:dLbls>
          <c:showLegendKey val="0"/>
          <c:showVal val="0"/>
          <c:showCatName val="0"/>
          <c:showSerName val="0"/>
          <c:showPercent val="0"/>
          <c:showBubbleSize val="0"/>
        </c:dLbls>
        <c:marker val="1"/>
        <c:smooth val="0"/>
        <c:axId val="1083280928"/>
        <c:axId val="1083283808"/>
      </c:lineChart>
      <c:catAx>
        <c:axId val="10832809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3808"/>
        <c:crosses val="autoZero"/>
        <c:auto val="1"/>
        <c:lblAlgn val="ctr"/>
        <c:lblOffset val="100"/>
        <c:noMultiLvlLbl val="0"/>
      </c:catAx>
      <c:valAx>
        <c:axId val="108328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2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3">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[Advertising_Data.xlsx]Regional sales by advertising!PivotTable6</c:name>
    <c:fmtId val="6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Advertising Revenue streams 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346257084775"/>
          <c:y val="0.17171296296296296"/>
          <c:w val="0.65798700445966607"/>
          <c:h val="0.48772236803732866"/>
        </c:manualLayout>
      </c:layout>
      <c:lineChart>
        <c:grouping val="standard"/>
        <c:varyColors val="0"/>
        <c:ser>
          <c:idx val="0"/>
          <c:order val="0"/>
          <c:tx>
            <c:strRef>
              <c:f>'Regional sales by advertising'!$B$3:$B$4</c:f>
              <c:strCache>
                <c:ptCount val="1"/>
                <c:pt idx="0">
                  <c:v>East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advertising'!$B$5:$B$9</c:f>
              <c:numCache>
                <c:formatCode>_("$"* #,##0.00_);_("$"* \(#,##0.00\);_("$"* "-"??_);_(@_)</c:formatCode>
                <c:ptCount val="5"/>
                <c:pt idx="0">
                  <c:v>30101.100000000006</c:v>
                </c:pt>
                <c:pt idx="1">
                  <c:v>33266.550000000003</c:v>
                </c:pt>
                <c:pt idx="2">
                  <c:v>32771.139999999992</c:v>
                </c:pt>
                <c:pt idx="3">
                  <c:v>26665.729999999996</c:v>
                </c:pt>
                <c:pt idx="4">
                  <c:v>30069.929999999993</c:v>
                </c:pt>
              </c:numCache>
            </c:numRef>
          </c:val>
          <c:smooth val="0"/>
          <c:extLst>
            <c:ext xmlns:c16="http://schemas.microsoft.com/office/drawing/2014/chart" uri="{C3380CC4-5D6E-409C-BE32-E72D297353CC}">
              <c16:uniqueId val="{00000000-8938-4120-9A15-80DB6AAE2D20}"/>
            </c:ext>
          </c:extLst>
        </c:ser>
        <c:ser>
          <c:idx val="1"/>
          <c:order val="1"/>
          <c:tx>
            <c:strRef>
              <c:f>'Regional sales by advertising'!$C$3:$C$4</c:f>
              <c:strCache>
                <c:ptCount val="1"/>
                <c:pt idx="0">
                  <c:v>North</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advertising'!$C$5:$C$9</c:f>
              <c:numCache>
                <c:formatCode>_("$"* #,##0.00_);_("$"* \(#,##0.00\);_("$"* "-"??_);_(@_)</c:formatCode>
                <c:ptCount val="5"/>
                <c:pt idx="0">
                  <c:v>34376.380000000005</c:v>
                </c:pt>
                <c:pt idx="1">
                  <c:v>36803.429999999978</c:v>
                </c:pt>
                <c:pt idx="2">
                  <c:v>29600.900000000012</c:v>
                </c:pt>
                <c:pt idx="3">
                  <c:v>36730.629999999997</c:v>
                </c:pt>
                <c:pt idx="4">
                  <c:v>34082.19000000001</c:v>
                </c:pt>
              </c:numCache>
            </c:numRef>
          </c:val>
          <c:smooth val="0"/>
          <c:extLst>
            <c:ext xmlns:c16="http://schemas.microsoft.com/office/drawing/2014/chart" uri="{C3380CC4-5D6E-409C-BE32-E72D297353CC}">
              <c16:uniqueId val="{00000001-8938-4120-9A15-80DB6AAE2D20}"/>
            </c:ext>
          </c:extLst>
        </c:ser>
        <c:ser>
          <c:idx val="2"/>
          <c:order val="2"/>
          <c:tx>
            <c:strRef>
              <c:f>'Regional sales by advertising'!$D$3:$D$4</c:f>
              <c:strCache>
                <c:ptCount val="1"/>
                <c:pt idx="0">
                  <c:v>South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advertising'!$D$5:$D$9</c:f>
              <c:numCache>
                <c:formatCode>_("$"* #,##0.00_);_("$"* \(#,##0.00\);_("$"* "-"??_);_(@_)</c:formatCode>
                <c:ptCount val="5"/>
                <c:pt idx="0">
                  <c:v>43204.909999999974</c:v>
                </c:pt>
                <c:pt idx="1">
                  <c:v>44475.74</c:v>
                </c:pt>
                <c:pt idx="2">
                  <c:v>47350.53</c:v>
                </c:pt>
                <c:pt idx="3">
                  <c:v>40049.989999999991</c:v>
                </c:pt>
                <c:pt idx="4">
                  <c:v>39560.830000000009</c:v>
                </c:pt>
              </c:numCache>
            </c:numRef>
          </c:val>
          <c:smooth val="0"/>
          <c:extLst>
            <c:ext xmlns:c16="http://schemas.microsoft.com/office/drawing/2014/chart" uri="{C3380CC4-5D6E-409C-BE32-E72D297353CC}">
              <c16:uniqueId val="{00000002-8938-4120-9A15-80DB6AAE2D20}"/>
            </c:ext>
          </c:extLst>
        </c:ser>
        <c:ser>
          <c:idx val="3"/>
          <c:order val="3"/>
          <c:tx>
            <c:strRef>
              <c:f>'Regional sales by advertising'!$E$3:$E$4</c:f>
              <c:strCache>
                <c:ptCount val="1"/>
                <c:pt idx="0">
                  <c:v>West</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advertising'!$E$5:$E$9</c:f>
              <c:numCache>
                <c:formatCode>_("$"* #,##0.00_);_("$"* \(#,##0.00\);_("$"* "-"??_);_(@_)</c:formatCode>
                <c:ptCount val="5"/>
                <c:pt idx="0">
                  <c:v>45536.709999999992</c:v>
                </c:pt>
                <c:pt idx="1">
                  <c:v>38163.929999999993</c:v>
                </c:pt>
                <c:pt idx="2">
                  <c:v>35567.80000000001</c:v>
                </c:pt>
                <c:pt idx="3">
                  <c:v>39446.700000000012</c:v>
                </c:pt>
                <c:pt idx="4">
                  <c:v>35390.509999999995</c:v>
                </c:pt>
              </c:numCache>
            </c:numRef>
          </c:val>
          <c:smooth val="0"/>
          <c:extLst>
            <c:ext xmlns:c16="http://schemas.microsoft.com/office/drawing/2014/chart" uri="{C3380CC4-5D6E-409C-BE32-E72D297353CC}">
              <c16:uniqueId val="{00000006-8938-4120-9A15-80DB6AAE2D20}"/>
            </c:ext>
          </c:extLst>
        </c:ser>
        <c:dLbls>
          <c:showLegendKey val="0"/>
          <c:showVal val="0"/>
          <c:showCatName val="0"/>
          <c:showSerName val="0"/>
          <c:showPercent val="0"/>
          <c:showBubbleSize val="0"/>
        </c:dLbls>
        <c:marker val="1"/>
        <c:smooth val="0"/>
        <c:axId val="127057039"/>
        <c:axId val="127062319"/>
      </c:lineChart>
      <c:catAx>
        <c:axId val="127057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62319"/>
        <c:crosses val="autoZero"/>
        <c:auto val="1"/>
        <c:lblAlgn val="ctr"/>
        <c:lblOffset val="100"/>
        <c:noMultiLvlLbl val="0"/>
      </c:catAx>
      <c:valAx>
        <c:axId val="127062319"/>
        <c:scaling>
          <c:orientation val="minMax"/>
          <c:max val="5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5703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[Advertising_Data.xlsx]Prod.sales by sales channel!PivotTable6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Category Total Sales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'Prod.sales by sales channel'!$B$3:$B$4</c:f>
              <c:strCache>
                <c:ptCount val="1"/>
                <c:pt idx="0">
                  <c:v>In-Store</c:v>
                </c:pt>
              </c:strCache>
            </c:strRef>
          </c:tx>
          <c:spPr>
            <a:solidFill>
              <a:schemeClr val="accent1"/>
            </a:soli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channel'!$B$5:$B$9</c:f>
              <c:numCache>
                <c:formatCode>_("$"* #,##0.00_);_("$"* \(#,##0.00\);_("$"* "-"??_);_(@_)</c:formatCode>
                <c:ptCount val="5"/>
                <c:pt idx="0">
                  <c:v>98838087.730000019</c:v>
                </c:pt>
                <c:pt idx="1">
                  <c:v>96063257.139999986</c:v>
                </c:pt>
                <c:pt idx="2">
                  <c:v>97915877.720000014</c:v>
                </c:pt>
                <c:pt idx="3">
                  <c:v>105563330.83999999</c:v>
                </c:pt>
                <c:pt idx="4">
                  <c:v>114701930.47</c:v>
                </c:pt>
              </c:numCache>
            </c:numRef>
          </c:val>
          <c:extLst>
            <c:ext xmlns:c16="http://schemas.microsoft.com/office/drawing/2014/chart" uri="{C3380CC4-5D6E-409C-BE32-E72D297353CC}">
              <c16:uniqueId val="{00000000-734E-405C-9E32-DE435ACCABA2}"/>
            </c:ext>
          </c:extLst>
        </c:ser>
        <c:ser>
          <c:idx val="1"/>
          <c:order val="1"/>
          <c:tx>
            <c:strRef>
              <c:f>'Prod.sales by sales channel'!$C$3:$C$4</c:f>
              <c:strCache>
                <c:ptCount val="1"/>
                <c:pt idx="0">
                  <c:v>Online</c:v>
                </c:pt>
              </c:strCache>
            </c:strRef>
          </c:tx>
          <c:spPr>
            <a:solidFill>
              <a:schemeClr val="accent2"/>
            </a:solidFill>
            <a:ln>
              <a:noFill/>
            </a:ln>
            <a:effectLst/>
            <a:sp3d/>
          </c:spPr>
          <c:invertIfNegative val="0"/>
          <c:cat>
            <c:strRef>
              <c:f>'Prod.sales by sales channel'!$A$5:$A$9</c:f>
              <c:strCache>
                <c:ptCount val="5"/>
                <c:pt idx="0">
                  <c:v>Beauty</c:v>
                </c:pt>
                <c:pt idx="1">
                  <c:v>Clothing</c:v>
                </c:pt>
                <c:pt idx="2">
                  <c:v>Electronics</c:v>
                </c:pt>
                <c:pt idx="3">
                  <c:v>Home &amp; Kitchen</c:v>
                </c:pt>
                <c:pt idx="4">
                  <c:v>Sports</c:v>
                </c:pt>
              </c:strCache>
            </c:strRef>
          </c:cat>
          <c:val>
            <c:numRef>
              <c:f>'Prod.sales by sales channel'!$C$5:$C$9</c:f>
              <c:numCache>
                <c:formatCode>_("$"* #,##0.00_);_("$"* \(#,##0.00\);_("$"* "-"??_);_(@_)</c:formatCode>
                <c:ptCount val="5"/>
                <c:pt idx="0">
                  <c:v>95476478.409999982</c:v>
                </c:pt>
                <c:pt idx="1">
                  <c:v>115018022.10000001</c:v>
                </c:pt>
                <c:pt idx="2">
                  <c:v>106377945.52</c:v>
                </c:pt>
                <c:pt idx="3">
                  <c:v>71549945.219999999</c:v>
                </c:pt>
                <c:pt idx="4">
                  <c:v>80762387.379999995</c:v>
                </c:pt>
              </c:numCache>
            </c:numRef>
          </c:val>
          <c:extLst>
            <c:ext xmlns:c16="http://schemas.microsoft.com/office/drawing/2014/chart" uri="{C3380CC4-5D6E-409C-BE32-E72D297353CC}">
              <c16:uniqueId val="{00000001-734E-405C-9E32-DE435ACCABA2}"/>
            </c:ext>
          </c:extLst>
        </c:ser>
        <c:dLbls>
          <c:showLegendKey val="0"/>
          <c:showVal val="0"/>
          <c:showCatName val="0"/>
          <c:showSerName val="0"/>
          <c:showPercent val="0"/>
          <c:showBubbleSize val="0"/>
        </c:dLbls>
        <c:gapWidth val="150"/>
        <c:shape val="box"/>
        <c:axId val="1026952336"/>
        <c:axId val="1026946096"/>
        <c:axId val="0"/>
      </c:bar3DChart>
      <c:catAx>
        <c:axId val="102695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46096"/>
        <c:crosses val="autoZero"/>
        <c:auto val="1"/>
        <c:lblAlgn val="ctr"/>
        <c:lblOffset val="100"/>
        <c:noMultiLvlLbl val="0"/>
      </c:catAx>
      <c:valAx>
        <c:axId val="10269460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2695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[Advertising_Data.xlsx]Regional Sales by sales channel!PivotTable6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Regional total sales by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2">
                      <a:lumMod val="90000"/>
                      <a:lumOff val="1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Sales by sales channel'!$B$3:$B$4</c:f>
              <c:strCache>
                <c:ptCount val="1"/>
                <c:pt idx="0">
                  <c:v>In-Store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channel'!$B$5:$B$8</c:f>
              <c:numCache>
                <c:formatCode>_("$"* #,##0.00_);_("$"* \(#,##0.00\);_("$"* "-"??_);_(@_)</c:formatCode>
                <c:ptCount val="4"/>
                <c:pt idx="0">
                  <c:v>104136412.55000004</c:v>
                </c:pt>
                <c:pt idx="1">
                  <c:v>116663705.99000001</c:v>
                </c:pt>
                <c:pt idx="2">
                  <c:v>171213816.30000001</c:v>
                </c:pt>
                <c:pt idx="3">
                  <c:v>121068549.05999996</c:v>
                </c:pt>
              </c:numCache>
            </c:numRef>
          </c:val>
          <c:extLst>
            <c:ext xmlns:c16="http://schemas.microsoft.com/office/drawing/2014/chart" uri="{C3380CC4-5D6E-409C-BE32-E72D297353CC}">
              <c16:uniqueId val="{00000000-D910-415A-BA50-F41FE9CAFCA5}"/>
            </c:ext>
          </c:extLst>
        </c:ser>
        <c:ser>
          <c:idx val="1"/>
          <c:order val="1"/>
          <c:tx>
            <c:strRef>
              <c:f>'Regional Sales by sales channel'!$C$3:$C$4</c:f>
              <c:strCache>
                <c:ptCount val="1"/>
                <c:pt idx="0">
                  <c:v>Online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Sales by sales channel'!$A$5:$A$8</c:f>
              <c:strCache>
                <c:ptCount val="4"/>
                <c:pt idx="0">
                  <c:v>East</c:v>
                </c:pt>
                <c:pt idx="1">
                  <c:v>North</c:v>
                </c:pt>
                <c:pt idx="2">
                  <c:v>South</c:v>
                </c:pt>
                <c:pt idx="3">
                  <c:v>West</c:v>
                </c:pt>
              </c:strCache>
            </c:strRef>
          </c:cat>
          <c:val>
            <c:numRef>
              <c:f>'Regional Sales by sales channel'!$C$5:$C$8</c:f>
              <c:numCache>
                <c:formatCode>_("$"* #,##0.00_);_("$"* \(#,##0.00\);_("$"* "-"??_);_(@_)</c:formatCode>
                <c:ptCount val="4"/>
                <c:pt idx="0">
                  <c:v>87483555.469999984</c:v>
                </c:pt>
                <c:pt idx="1">
                  <c:v>114853412.51000001</c:v>
                </c:pt>
                <c:pt idx="2">
                  <c:v>137127962.23999998</c:v>
                </c:pt>
                <c:pt idx="3">
                  <c:v>129719848.40999998</c:v>
                </c:pt>
              </c:numCache>
            </c:numRef>
          </c:val>
          <c:extLst>
            <c:ext xmlns:c16="http://schemas.microsoft.com/office/drawing/2014/chart" uri="{C3380CC4-5D6E-409C-BE32-E72D297353CC}">
              <c16:uniqueId val="{00000001-D910-415A-BA50-F41FE9CAFCA5}"/>
            </c:ext>
          </c:extLst>
        </c:ser>
        <c:dLbls>
          <c:showLegendKey val="0"/>
          <c:showVal val="1"/>
          <c:showCatName val="0"/>
          <c:showSerName val="0"/>
          <c:showPercent val="0"/>
          <c:showBubbleSize val="0"/>
        </c:dLbls>
        <c:gapWidth val="182"/>
        <c:axId val="1289949808"/>
        <c:axId val="1289954128"/>
      </c:barChart>
      <c:catAx>
        <c:axId val="128994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954128"/>
        <c:crosses val="autoZero"/>
        <c:auto val="1"/>
        <c:lblAlgn val="ctr"/>
        <c:lblOffset val="100"/>
        <c:noMultiLvlLbl val="0"/>
      </c:catAx>
      <c:valAx>
        <c:axId val="128995412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0&quot;??_);_(@_)" sourceLinked="0"/>
        <c:majorTickMark val="none"/>
        <c:minorTickMark val="none"/>
        <c:tickLblPos val="nextTo"/>
        <c:crossAx val="12899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[Advertising_Data.xlsx]Regional sales by advertising!PivotTable6</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Advertising</a:t>
            </a:r>
            <a:r>
              <a:rPr lang="en-US" baseline="0"/>
              <a:t> Revenue streams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34346257084775"/>
          <c:y val="0.17171296296296296"/>
          <c:w val="0.65798700445966607"/>
          <c:h val="0.48772236803732866"/>
        </c:manualLayout>
      </c:layout>
      <c:lineChart>
        <c:grouping val="standard"/>
        <c:varyColors val="0"/>
        <c:ser>
          <c:idx val="0"/>
          <c:order val="0"/>
          <c:tx>
            <c:strRef>
              <c:f>'Regional sales by advertising'!$B$3:$B$4</c:f>
              <c:strCache>
                <c:ptCount val="1"/>
                <c:pt idx="0">
                  <c:v>East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advertising'!$B$5:$B$9</c:f>
              <c:numCache>
                <c:formatCode>_("$"* #,##0.00_);_("$"* \(#,##0.00\);_("$"* "-"??_);_(@_)</c:formatCode>
                <c:ptCount val="5"/>
                <c:pt idx="0">
                  <c:v>30101.100000000006</c:v>
                </c:pt>
                <c:pt idx="1">
                  <c:v>33266.550000000003</c:v>
                </c:pt>
                <c:pt idx="2">
                  <c:v>32771.139999999992</c:v>
                </c:pt>
                <c:pt idx="3">
                  <c:v>26665.729999999996</c:v>
                </c:pt>
                <c:pt idx="4">
                  <c:v>30069.929999999993</c:v>
                </c:pt>
              </c:numCache>
            </c:numRef>
          </c:val>
          <c:smooth val="0"/>
          <c:extLst>
            <c:ext xmlns:c16="http://schemas.microsoft.com/office/drawing/2014/chart" uri="{C3380CC4-5D6E-409C-BE32-E72D297353CC}">
              <c16:uniqueId val="{00000000-15E3-47C8-AEFB-6C089595252E}"/>
            </c:ext>
          </c:extLst>
        </c:ser>
        <c:ser>
          <c:idx val="1"/>
          <c:order val="1"/>
          <c:tx>
            <c:strRef>
              <c:f>'Regional sales by advertising'!$C$3:$C$4</c:f>
              <c:strCache>
                <c:ptCount val="1"/>
                <c:pt idx="0">
                  <c:v>North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advertising'!$C$5:$C$9</c:f>
              <c:numCache>
                <c:formatCode>_("$"* #,##0.00_);_("$"* \(#,##0.00\);_("$"* "-"??_);_(@_)</c:formatCode>
                <c:ptCount val="5"/>
                <c:pt idx="0">
                  <c:v>34376.380000000005</c:v>
                </c:pt>
                <c:pt idx="1">
                  <c:v>36803.429999999978</c:v>
                </c:pt>
                <c:pt idx="2">
                  <c:v>29600.900000000012</c:v>
                </c:pt>
                <c:pt idx="3">
                  <c:v>36730.629999999997</c:v>
                </c:pt>
                <c:pt idx="4">
                  <c:v>34082.19000000001</c:v>
                </c:pt>
              </c:numCache>
            </c:numRef>
          </c:val>
          <c:smooth val="0"/>
          <c:extLst>
            <c:ext xmlns:c16="http://schemas.microsoft.com/office/drawing/2014/chart" uri="{C3380CC4-5D6E-409C-BE32-E72D297353CC}">
              <c16:uniqueId val="{00000010-0207-4411-9A82-29E2F5697AF0}"/>
            </c:ext>
          </c:extLst>
        </c:ser>
        <c:ser>
          <c:idx val="2"/>
          <c:order val="2"/>
          <c:tx>
            <c:strRef>
              <c:f>'Regional sales by advertising'!$D$3:$D$4</c:f>
              <c:strCache>
                <c:ptCount val="1"/>
                <c:pt idx="0">
                  <c:v>South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advertising'!$D$5:$D$9</c:f>
              <c:numCache>
                <c:formatCode>_("$"* #,##0.00_);_("$"* \(#,##0.00\);_("$"* "-"??_);_(@_)</c:formatCode>
                <c:ptCount val="5"/>
                <c:pt idx="0">
                  <c:v>43204.909999999974</c:v>
                </c:pt>
                <c:pt idx="1">
                  <c:v>44475.74</c:v>
                </c:pt>
                <c:pt idx="2">
                  <c:v>47350.53</c:v>
                </c:pt>
                <c:pt idx="3">
                  <c:v>40049.989999999991</c:v>
                </c:pt>
                <c:pt idx="4">
                  <c:v>39560.830000000009</c:v>
                </c:pt>
              </c:numCache>
            </c:numRef>
          </c:val>
          <c:smooth val="0"/>
          <c:extLst>
            <c:ext xmlns:c16="http://schemas.microsoft.com/office/drawing/2014/chart" uri="{C3380CC4-5D6E-409C-BE32-E72D297353CC}">
              <c16:uniqueId val="{00000011-0207-4411-9A82-29E2F5697AF0}"/>
            </c:ext>
          </c:extLst>
        </c:ser>
        <c:ser>
          <c:idx val="3"/>
          <c:order val="3"/>
          <c:tx>
            <c:strRef>
              <c:f>'Regional sales by advertising'!$E$3:$E$4</c:f>
              <c:strCache>
                <c:ptCount val="1"/>
                <c:pt idx="0">
                  <c:v>West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'Regional sales by advertising'!$A$5:$A$9</c:f>
              <c:strCache>
                <c:ptCount val="5"/>
                <c:pt idx="0">
                  <c:v>Television</c:v>
                </c:pt>
                <c:pt idx="1">
                  <c:v>GoogleAds</c:v>
                </c:pt>
                <c:pt idx="2">
                  <c:v>SocialMedia</c:v>
                </c:pt>
                <c:pt idx="3">
                  <c:v>AffiliateMarketing</c:v>
                </c:pt>
                <c:pt idx="4">
                  <c:v>InfluencerMarketing</c:v>
                </c:pt>
              </c:strCache>
            </c:strRef>
          </c:cat>
          <c:val>
            <c:numRef>
              <c:f>'Regional sales by advertising'!$E$5:$E$9</c:f>
              <c:numCache>
                <c:formatCode>_("$"* #,##0.00_);_("$"* \(#,##0.00\);_("$"* "-"??_);_(@_)</c:formatCode>
                <c:ptCount val="5"/>
                <c:pt idx="0">
                  <c:v>45536.709999999992</c:v>
                </c:pt>
                <c:pt idx="1">
                  <c:v>38163.929999999993</c:v>
                </c:pt>
                <c:pt idx="2">
                  <c:v>35567.80000000001</c:v>
                </c:pt>
                <c:pt idx="3">
                  <c:v>39446.700000000012</c:v>
                </c:pt>
                <c:pt idx="4">
                  <c:v>35390.509999999995</c:v>
                </c:pt>
              </c:numCache>
            </c:numRef>
          </c:val>
          <c:smooth val="0"/>
          <c:extLst>
            <c:ext xmlns:c16="http://schemas.microsoft.com/office/drawing/2014/chart" uri="{C3380CC4-5D6E-409C-BE32-E72D297353CC}">
              <c16:uniqueId val="{00000014-0207-4411-9A82-29E2F5697AF0}"/>
            </c:ext>
          </c:extLst>
        </c:ser>
        <c:dLbls>
          <c:showLegendKey val="0"/>
          <c:showVal val="0"/>
          <c:showCatName val="0"/>
          <c:showSerName val="0"/>
          <c:showPercent val="0"/>
          <c:showBubbleSize val="0"/>
        </c:dLbls>
        <c:marker val="1"/>
        <c:smooth val="0"/>
        <c:axId val="127057039"/>
        <c:axId val="127062319"/>
      </c:lineChart>
      <c:catAx>
        <c:axId val="1270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800" b="1" i="0" u="none" strike="noStrike" kern="1200" baseline="0">
                <a:solidFill>
                  <a:schemeClr val="tx1">
                    <a:lumMod val="65000"/>
                    <a:lumOff val="35000"/>
                  </a:schemeClr>
                </a:solidFill>
                <a:latin typeface="+mn-lt"/>
                <a:ea typeface="+mn-ea"/>
                <a:cs typeface="+mn-cs"/>
              </a:defRPr>
            </a:pPr>
            <a:endParaRPr lang="en-US"/>
          </a:p>
        </c:txPr>
        <c:crossAx val="127062319"/>
        <c:crosses val="autoZero"/>
        <c:auto val="1"/>
        <c:lblAlgn val="ctr"/>
        <c:lblOffset val="100"/>
        <c:noMultiLvlLbl val="0"/>
      </c:catAx>
      <c:valAx>
        <c:axId val="127062319"/>
        <c:scaling>
          <c:orientation val="minMax"/>
          <c:max val="5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0&quot;??_);_(@_)" sourceLinked="0"/>
        <c:majorTickMark val="none"/>
        <c:minorTickMark val="none"/>
        <c:tickLblPos val="nextTo"/>
        <c:spPr>
          <a:noFill/>
          <a:ln>
            <a:solidFill>
              <a:schemeClr val="bg1">
                <a:alpha val="78000"/>
              </a:schemeClr>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05703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29195</xdr:colOff>
      <xdr:row>3</xdr:row>
      <xdr:rowOff>165100</xdr:rowOff>
    </xdr:from>
    <xdr:to>
      <xdr:col>10</xdr:col>
      <xdr:colOff>160575</xdr:colOff>
      <xdr:row>18</xdr:row>
      <xdr:rowOff>146050</xdr:rowOff>
    </xdr:to>
    <xdr:graphicFrame macro="">
      <xdr:nvGraphicFramePr>
        <xdr:cNvPr id="2" name="Chart 1">
          <a:extLst>
            <a:ext uri="{FF2B5EF4-FFF2-40B4-BE49-F238E27FC236}">
              <a16:creationId xmlns:a16="http://schemas.microsoft.com/office/drawing/2014/main" id="{CE8AAD8F-93C0-456F-B5FF-7441378404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14597</xdr:colOff>
      <xdr:row>35</xdr:row>
      <xdr:rowOff>-1</xdr:rowOff>
    </xdr:from>
    <xdr:to>
      <xdr:col>10</xdr:col>
      <xdr:colOff>182471</xdr:colOff>
      <xdr:row>50</xdr:row>
      <xdr:rowOff>21897</xdr:rowOff>
    </xdr:to>
    <xdr:graphicFrame macro="">
      <xdr:nvGraphicFramePr>
        <xdr:cNvPr id="3" name="Chart 2">
          <a:extLst>
            <a:ext uri="{FF2B5EF4-FFF2-40B4-BE49-F238E27FC236}">
              <a16:creationId xmlns:a16="http://schemas.microsoft.com/office/drawing/2014/main" id="{B9A78A7F-8A39-4860-A54A-F1D3B3499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167874</xdr:colOff>
      <xdr:row>3</xdr:row>
      <xdr:rowOff>167875</xdr:rowOff>
    </xdr:from>
    <xdr:to>
      <xdr:col>19</xdr:col>
      <xdr:colOff>569310</xdr:colOff>
      <xdr:row>18</xdr:row>
      <xdr:rowOff>145978</xdr:rowOff>
    </xdr:to>
    <xdr:graphicFrame macro="">
      <xdr:nvGraphicFramePr>
        <xdr:cNvPr id="4" name="Chart 3">
          <a:extLst>
            <a:ext uri="{FF2B5EF4-FFF2-40B4-BE49-F238E27FC236}">
              <a16:creationId xmlns:a16="http://schemas.microsoft.com/office/drawing/2014/main" id="{39006308-772A-4FDD-AFEB-15B6616F1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182471</xdr:colOff>
      <xdr:row>34</xdr:row>
      <xdr:rowOff>175173</xdr:rowOff>
    </xdr:from>
    <xdr:to>
      <xdr:col>19</xdr:col>
      <xdr:colOff>554713</xdr:colOff>
      <xdr:row>50</xdr:row>
      <xdr:rowOff>29197</xdr:rowOff>
    </xdr:to>
    <xdr:graphicFrame macro="">
      <xdr:nvGraphicFramePr>
        <xdr:cNvPr id="6" name="Chart 5">
          <a:extLst>
            <a:ext uri="{FF2B5EF4-FFF2-40B4-BE49-F238E27FC236}">
              <a16:creationId xmlns:a16="http://schemas.microsoft.com/office/drawing/2014/main" id="{4A7BA1E0-E786-4BA5-A707-988D4B2C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138678</xdr:colOff>
      <xdr:row>54</xdr:row>
      <xdr:rowOff>146998</xdr:rowOff>
    </xdr:from>
    <xdr:to>
      <xdr:col>20</xdr:col>
      <xdr:colOff>94884</xdr:colOff>
      <xdr:row>74</xdr:row>
      <xdr:rowOff>167872</xdr:rowOff>
    </xdr:to>
    <xdr:graphicFrame macro="">
      <xdr:nvGraphicFramePr>
        <xdr:cNvPr id="7" name="Chart 6">
          <a:extLst>
            <a:ext uri="{FF2B5EF4-FFF2-40B4-BE49-F238E27FC236}">
              <a16:creationId xmlns:a16="http://schemas.microsoft.com/office/drawing/2014/main" id="{9498D655-4F1D-4EBC-8883-DC51AC48C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602009</xdr:colOff>
      <xdr:row>4</xdr:row>
      <xdr:rowOff>167946</xdr:rowOff>
    </xdr:from>
    <xdr:to>
      <xdr:col>24</xdr:col>
      <xdr:colOff>331806</xdr:colOff>
      <xdr:row>12</xdr:row>
      <xdr:rowOff>66346</xdr:rowOff>
    </xdr:to>
    <mc:AlternateContent xmlns:mc="http://schemas.openxmlformats.org/markup-compatibility/2006" xmlns:tsle="http://schemas.microsoft.com/office/drawing/2012/timeslicer">
      <mc:Choice Requires="tsle">
        <xdr:graphicFrame macro="">
          <xdr:nvGraphicFramePr>
            <xdr:cNvPr id="8" name="Sales_Date">
              <a:extLst>
                <a:ext uri="{FF2B5EF4-FFF2-40B4-BE49-F238E27FC236}">
                  <a16:creationId xmlns:a16="http://schemas.microsoft.com/office/drawing/2014/main" id="{0CD0D259-4A59-92BF-8A73-A4B41E40B144}"/>
                </a:ext>
              </a:extLst>
            </xdr:cNvPr>
            <xdr:cNvGraphicFramePr/>
          </xdr:nvGraphicFramePr>
          <xdr:xfrm>
            <a:off x="0" y="0"/>
            <a:ext cx="0" cy="0"/>
          </xdr:xfrm>
          <a:graphic>
            <a:graphicData uri="http://schemas.microsoft.com/office/drawing/2012/timeslicer">
              <tsle:timeslicer name="Sales_Date"/>
            </a:graphicData>
          </a:graphic>
        </xdr:graphicFrame>
      </mc:Choice>
      <mc:Fallback xmlns="">
        <xdr:sp macro="" textlink="">
          <xdr:nvSpPr>
            <xdr:cNvPr id="0" name=""/>
            <xdr:cNvSpPr>
              <a:spLocks noTextEdit="1"/>
            </xdr:cNvSpPr>
          </xdr:nvSpPr>
          <xdr:spPr>
            <a:xfrm>
              <a:off x="13177929" y="1080302"/>
              <a:ext cx="218221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36496</xdr:colOff>
      <xdr:row>26</xdr:row>
      <xdr:rowOff>116780</xdr:rowOff>
    </xdr:from>
    <xdr:to>
      <xdr:col>24</xdr:col>
      <xdr:colOff>379396</xdr:colOff>
      <xdr:row>34</xdr:row>
      <xdr:rowOff>15180</xdr:rowOff>
    </xdr:to>
    <mc:AlternateContent xmlns:mc="http://schemas.openxmlformats.org/markup-compatibility/2006" xmlns:tsle="http://schemas.microsoft.com/office/drawing/2012/timeslicer">
      <mc:Choice Requires="tsle">
        <xdr:graphicFrame macro="">
          <xdr:nvGraphicFramePr>
            <xdr:cNvPr id="11" name="Sales_Date 1">
              <a:extLst>
                <a:ext uri="{FF2B5EF4-FFF2-40B4-BE49-F238E27FC236}">
                  <a16:creationId xmlns:a16="http://schemas.microsoft.com/office/drawing/2014/main" id="{276DCFA1-55CF-470B-A107-EDA462CEDBF9}"/>
                </a:ext>
              </a:extLst>
            </xdr:cNvPr>
            <xdr:cNvGraphicFramePr/>
          </xdr:nvGraphicFramePr>
          <xdr:xfrm>
            <a:off x="0" y="0"/>
            <a:ext cx="0" cy="0"/>
          </xdr:xfrm>
          <a:graphic>
            <a:graphicData uri="http://schemas.microsoft.com/office/drawing/2012/timeslicer">
              <tsle:timeslicer name="Sales_Date 1"/>
            </a:graphicData>
          </a:graphic>
        </xdr:graphicFrame>
      </mc:Choice>
      <mc:Fallback xmlns="">
        <xdr:sp macro="" textlink="">
          <xdr:nvSpPr>
            <xdr:cNvPr id="0" name=""/>
            <xdr:cNvSpPr>
              <a:spLocks noTextEdit="1"/>
            </xdr:cNvSpPr>
          </xdr:nvSpPr>
          <xdr:spPr>
            <a:xfrm>
              <a:off x="13225519" y="5043504"/>
              <a:ext cx="2182210" cy="13581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58390</xdr:colOff>
      <xdr:row>36</xdr:row>
      <xdr:rowOff>43792</xdr:rowOff>
    </xdr:from>
    <xdr:to>
      <xdr:col>24</xdr:col>
      <xdr:colOff>410486</xdr:colOff>
      <xdr:row>45</xdr:row>
      <xdr:rowOff>87586</xdr:rowOff>
    </xdr:to>
    <mc:AlternateContent xmlns:mc="http://schemas.openxmlformats.org/markup-compatibility/2006" xmlns:a14="http://schemas.microsoft.com/office/drawing/2010/main">
      <mc:Choice Requires="a14">
        <xdr:graphicFrame macro="">
          <xdr:nvGraphicFramePr>
            <xdr:cNvPr id="12" name="State 1">
              <a:extLst>
                <a:ext uri="{FF2B5EF4-FFF2-40B4-BE49-F238E27FC236}">
                  <a16:creationId xmlns:a16="http://schemas.microsoft.com/office/drawing/2014/main" id="{352D13FD-9351-40E8-9DCC-AF2C8C73E7C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3247413" y="6795229"/>
              <a:ext cx="2191406" cy="168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14597</xdr:colOff>
      <xdr:row>15</xdr:row>
      <xdr:rowOff>51165</xdr:rowOff>
    </xdr:from>
    <xdr:to>
      <xdr:col>24</xdr:col>
      <xdr:colOff>388300</xdr:colOff>
      <xdr:row>24</xdr:row>
      <xdr:rowOff>87585</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67F986DB-D1D1-F66A-ABDE-A79034E008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203620" y="2970705"/>
              <a:ext cx="2213013" cy="1678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21897</xdr:colOff>
      <xdr:row>18</xdr:row>
      <xdr:rowOff>138679</xdr:rowOff>
    </xdr:from>
    <xdr:to>
      <xdr:col>19</xdr:col>
      <xdr:colOff>569309</xdr:colOff>
      <xdr:row>35</xdr:row>
      <xdr:rowOff>1</xdr:rowOff>
    </xdr:to>
    <xdr:graphicFrame macro="">
      <xdr:nvGraphicFramePr>
        <xdr:cNvPr id="15" name="Chart 14">
          <a:extLst>
            <a:ext uri="{FF2B5EF4-FFF2-40B4-BE49-F238E27FC236}">
              <a16:creationId xmlns:a16="http://schemas.microsoft.com/office/drawing/2014/main" id="{D631C458-F96D-43D3-8683-CCF5F2626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11</xdr:row>
      <xdr:rowOff>104775</xdr:rowOff>
    </xdr:from>
    <xdr:to>
      <xdr:col>6</xdr:col>
      <xdr:colOff>704850</xdr:colOff>
      <xdr:row>26</xdr:row>
      <xdr:rowOff>85725</xdr:rowOff>
    </xdr:to>
    <xdr:graphicFrame macro="">
      <xdr:nvGraphicFramePr>
        <xdr:cNvPr id="3" name="Chart 2">
          <a:extLst>
            <a:ext uri="{FF2B5EF4-FFF2-40B4-BE49-F238E27FC236}">
              <a16:creationId xmlns:a16="http://schemas.microsoft.com/office/drawing/2014/main" id="{29414F20-B9AF-CF7D-1AA2-8F6BFA0920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69850</xdr:colOff>
      <xdr:row>10</xdr:row>
      <xdr:rowOff>9525</xdr:rowOff>
    </xdr:from>
    <xdr:to>
      <xdr:col>6</xdr:col>
      <xdr:colOff>107950</xdr:colOff>
      <xdr:row>25</xdr:row>
      <xdr:rowOff>25400</xdr:rowOff>
    </xdr:to>
    <xdr:graphicFrame macro="">
      <xdr:nvGraphicFramePr>
        <xdr:cNvPr id="3" name="Chart 2">
          <a:extLst>
            <a:ext uri="{FF2B5EF4-FFF2-40B4-BE49-F238E27FC236}">
              <a16:creationId xmlns:a16="http://schemas.microsoft.com/office/drawing/2014/main" id="{E2500EFE-CD30-99E2-BC31-B264A5706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10</xdr:row>
      <xdr:rowOff>180975</xdr:rowOff>
    </xdr:from>
    <xdr:to>
      <xdr:col>8</xdr:col>
      <xdr:colOff>88900</xdr:colOff>
      <xdr:row>25</xdr:row>
      <xdr:rowOff>161925</xdr:rowOff>
    </xdr:to>
    <xdr:graphicFrame macro="">
      <xdr:nvGraphicFramePr>
        <xdr:cNvPr id="3" name="Chart 2">
          <a:extLst>
            <a:ext uri="{FF2B5EF4-FFF2-40B4-BE49-F238E27FC236}">
              <a16:creationId xmlns:a16="http://schemas.microsoft.com/office/drawing/2014/main" id="{2A27E1E2-D681-7CD2-7E63-EF3672AC14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292100</xdr:colOff>
      <xdr:row>7</xdr:row>
      <xdr:rowOff>180975</xdr:rowOff>
    </xdr:from>
    <xdr:to>
      <xdr:col>7</xdr:col>
      <xdr:colOff>361950</xdr:colOff>
      <xdr:row>22</xdr:row>
      <xdr:rowOff>161925</xdr:rowOff>
    </xdr:to>
    <xdr:graphicFrame macro="">
      <xdr:nvGraphicFramePr>
        <xdr:cNvPr id="2" name="Chart 1">
          <a:extLst>
            <a:ext uri="{FF2B5EF4-FFF2-40B4-BE49-F238E27FC236}">
              <a16:creationId xmlns:a16="http://schemas.microsoft.com/office/drawing/2014/main" id="{4722E703-31D9-4B65-8037-31DF2B47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361950</xdr:colOff>
      <xdr:row>16</xdr:row>
      <xdr:rowOff>180975</xdr:rowOff>
    </xdr:from>
    <xdr:to>
      <xdr:col>7</xdr:col>
      <xdr:colOff>596900</xdr:colOff>
      <xdr:row>31</xdr:row>
      <xdr:rowOff>161925</xdr:rowOff>
    </xdr:to>
    <xdr:graphicFrame macro="">
      <xdr:nvGraphicFramePr>
        <xdr:cNvPr id="3" name="Chart 2">
          <a:extLst>
            <a:ext uri="{FF2B5EF4-FFF2-40B4-BE49-F238E27FC236}">
              <a16:creationId xmlns:a16="http://schemas.microsoft.com/office/drawing/2014/main" id="{BA6E5A23-9DE1-137D-8EFF-A105336EE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514350</xdr:colOff>
      <xdr:row>15</xdr:row>
      <xdr:rowOff>9525</xdr:rowOff>
    </xdr:from>
    <xdr:to>
      <xdr:col>5</xdr:col>
      <xdr:colOff>209550</xdr:colOff>
      <xdr:row>29</xdr:row>
      <xdr:rowOff>174625</xdr:rowOff>
    </xdr:to>
    <xdr:graphicFrame macro="">
      <xdr:nvGraphicFramePr>
        <xdr:cNvPr id="2" name="Chart 1">
          <a:extLst>
            <a:ext uri="{FF2B5EF4-FFF2-40B4-BE49-F238E27FC236}">
              <a16:creationId xmlns:a16="http://schemas.microsoft.com/office/drawing/2014/main" id="{774C539E-8675-1712-C18B-9BA0B4681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Priya Diwakar" refreshedDate="45469.407527083335" createdVersion="8" refreshedVersion="8" minRefreshableVersion="3" recordCount="296" xr:uid="{86C1D49D-6C2C-48A6-9C70-F8DF9FAE3FF4}">
  <cacheSource type="worksheet">
    <worksheetSource name="Table2"/>
  </cacheSource>
  <cacheFields count="21">
    <cacheField name="Region" numFmtId="0">
      <sharedItems count="4">
        <s v="South"/>
        <s v="West"/>
        <s v="East"/>
        <s v="North"/>
      </sharedItems>
    </cacheField>
    <cacheField name="State" numFmtId="0">
      <sharedItems/>
    </cacheField>
    <cacheField name="Country" numFmtId="0">
      <sharedItems/>
    </cacheField>
    <cacheField name="Product_ID" numFmtId="1">
      <sharedItems containsSemiMixedTypes="0" containsString="0" containsNumber="1" containsInteger="1" minValue="1000" maxValue="1099"/>
    </cacheField>
    <cacheField name="Product_Category" numFmtId="49">
      <sharedItems/>
    </cacheField>
    <cacheField name="Product_Price" numFmtId="44">
      <sharedItems containsSemiMixedTypes="0" containsString="0" containsNumber="1" minValue="24.4" maxValue="999.72"/>
    </cacheField>
    <cacheField name="Product_Sold" numFmtId="1">
      <sharedItems containsSemiMixedTypes="0" containsString="0" containsNumber="1" containsInteger="1" minValue="2259" maxValue="12227"/>
    </cacheField>
    <cacheField name="Sales_Date" numFmtId="14">
      <sharedItems containsSemiMixedTypes="0" containsNonDate="0" containsDate="1" containsString="0" minDate="2023-01-01T00:00:00" maxDate="2023-10-28T00:00:00" count="296">
        <d v="2023-01-01T00:00:00"/>
        <d v="2023-01-03T00:00:00"/>
        <d v="2023-01-10T00:00:00"/>
        <d v="2023-01-11T00:00:00"/>
        <d v="2023-01-12T00:00:00"/>
        <d v="2023-01-13T00:00:00"/>
        <d v="2023-01-21T00:00:00"/>
        <d v="2023-01-30T00:00:00"/>
        <d v="2023-02-16T00:00:00"/>
        <d v="2023-03-09T00:00:00"/>
        <d v="2023-03-13T00:00:00"/>
        <d v="2023-03-18T00:00:00"/>
        <d v="2023-03-25T00:00:00"/>
        <d v="2023-01-05T00:00:00"/>
        <d v="2023-01-16T00:00:00"/>
        <d v="2023-01-19T00:00:00"/>
        <d v="2023-01-20T00:00:00"/>
        <d v="2023-01-25T00:00:00"/>
        <d v="2023-01-29T00:00:00"/>
        <d v="2023-02-02T00:00:00"/>
        <d v="2023-02-24T00:00:00"/>
        <d v="2023-03-05T00:00:00"/>
        <d v="2023-03-07T00:00:00"/>
        <d v="2023-03-08T00:00:00"/>
        <d v="2023-03-12T00:00:00"/>
        <d v="2023-03-16T00:00:00"/>
        <d v="2023-03-19T00:00:00"/>
        <d v="2023-03-21T00:00:00"/>
        <d v="2023-03-28T00:00:00"/>
        <d v="2023-01-07T00:00:00"/>
        <d v="2023-01-14T00:00:00"/>
        <d v="2023-01-17T00:00:00"/>
        <d v="2023-01-18T00:00:00"/>
        <d v="2023-01-22T00:00:00"/>
        <d v="2023-02-06T00:00:00"/>
        <d v="2023-02-09T00:00:00"/>
        <d v="2023-02-10T00:00:00"/>
        <d v="2023-02-13T00:00:00"/>
        <d v="2023-02-18T00:00:00"/>
        <d v="2023-02-19T00:00:00"/>
        <d v="2023-02-23T00:00:00"/>
        <d v="2023-03-01T00:00:00"/>
        <d v="2023-03-04T00:00:00"/>
        <d v="2023-03-14T00:00:00"/>
        <d v="2023-03-29T00:00:00"/>
        <d v="2023-01-04T00:00:00"/>
        <d v="2023-01-08T00:00:00"/>
        <d v="2023-01-15T00:00:00"/>
        <d v="2023-01-26T00:00:00"/>
        <d v="2023-01-31T00:00:00"/>
        <d v="2023-02-04T00:00:00"/>
        <d v="2023-02-05T00:00:00"/>
        <d v="2023-02-08T00:00:00"/>
        <d v="2023-02-15T00:00:00"/>
        <d v="2023-02-17T00:00:00"/>
        <d v="2023-02-20T00:00:00"/>
        <d v="2023-02-26T00:00:00"/>
        <d v="2023-02-28T00:00:00"/>
        <d v="2023-03-03T00:00:00"/>
        <d v="2023-03-06T00:00:00"/>
        <d v="2023-03-11T00:00:00"/>
        <d v="2023-03-15T00:00:00"/>
        <d v="2023-03-22T00:00:00"/>
        <d v="2023-03-23T00:00:00"/>
        <d v="2023-03-24T00:00:00"/>
        <d v="2023-03-26T00:00:00"/>
        <d v="2023-01-02T00:00:00"/>
        <d v="2023-01-06T00:00:00"/>
        <d v="2023-01-09T00:00:00"/>
        <d v="2023-01-23T00:00:00"/>
        <d v="2023-01-27T00:00:00"/>
        <d v="2023-01-28T00:00:00"/>
        <d v="2023-02-01T00:00:00"/>
        <d v="2023-02-03T00:00:00"/>
        <d v="2023-02-11T00:00:00"/>
        <d v="2023-02-12T00:00:00"/>
        <d v="2023-02-14T00:00:00"/>
        <d v="2023-02-21T00:00:00"/>
        <d v="2023-02-22T00:00:00"/>
        <d v="2023-02-25T00:00:00"/>
        <d v="2023-02-27T00:00:00"/>
        <d v="2023-03-02T00:00:00"/>
        <d v="2023-03-10T00:00:00"/>
        <d v="2023-03-17T00:00:00"/>
        <d v="2023-03-20T00:00:00"/>
        <d v="2023-03-27T00:00:00"/>
        <d v="2023-03-30T00:00:00"/>
        <d v="2023-03-31T00:00:00"/>
        <d v="2023-04-01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fieldGroup par="20"/>
    </cacheField>
    <cacheField name="Discount_Offered" numFmtId="44">
      <sharedItems containsSemiMixedTypes="0" containsString="0" containsNumber="1" minValue="0.08" maxValue="700"/>
    </cacheField>
    <cacheField name="Sales_Channel" numFmtId="49">
      <sharedItems/>
    </cacheField>
    <cacheField name="Total_sales" numFmtId="44">
      <sharedItems containsSemiMixedTypes="0" containsString="0" containsNumber="1" minValue="21837.059999999998" maxValue="9679125.9500000011"/>
    </cacheField>
    <cacheField name="Total_sales_instore_website" numFmtId="44">
      <sharedItems containsSemiMixedTypes="0" containsString="0" containsNumber="1" minValue="21837.059999999998" maxValue="9675806.790000001"/>
    </cacheField>
    <cacheField name="Outliers" numFmtId="0">
      <sharedItems/>
    </cacheField>
    <cacheField name="TV" numFmtId="44">
      <sharedItems containsSemiMixedTypes="0" containsString="0" containsNumber="1" minValue="1.04" maxValue="998.1"/>
    </cacheField>
    <cacheField name="Google_Ads" numFmtId="44">
      <sharedItems containsSemiMixedTypes="0" containsString="0" containsNumber="1" minValue="14.86" maxValue="999.23"/>
    </cacheField>
    <cacheField name="Social_Media" numFmtId="44">
      <sharedItems containsSemiMixedTypes="0" containsString="0" containsNumber="1" minValue="11.69" maxValue="996.16"/>
    </cacheField>
    <cacheField name="Influencer_Marketing" numFmtId="44">
      <sharedItems containsSemiMixedTypes="0" containsString="0" containsNumber="1" minValue="0.77" maxValue="999.83"/>
    </cacheField>
    <cacheField name="Affiliate_Marketing" numFmtId="44">
      <sharedItems containsSemiMixedTypes="0" containsString="0" containsNumber="1" minValue="6.74" maxValue="987.58"/>
    </cacheField>
    <cacheField name="Total_sales_advertising" numFmtId="44">
      <sharedItems containsSemiMixedTypes="0" containsString="0" containsNumber="1" minValue="729.65" maxValue="4277.6899999999996"/>
    </cacheField>
    <cacheField name="Days (Sales_Date)" numFmtId="0" databaseField="0">
      <fieldGroup base="7">
        <rangePr groupBy="days" startDate="2023-01-01T00:00:00" endDate="2023-10-28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0/28/2023"/>
        </groupItems>
      </fieldGroup>
    </cacheField>
    <cacheField name="Months (Sales_Date)" numFmtId="0" databaseField="0">
      <fieldGroup base="7">
        <rangePr groupBy="months" startDate="2023-01-01T00:00:00" endDate="2023-10-28T00:00:00"/>
        <groupItems count="14">
          <s v="&lt;1/1/2023"/>
          <s v="Jan"/>
          <s v="Feb"/>
          <s v="Mar"/>
          <s v="Apr"/>
          <s v="May"/>
          <s v="Jun"/>
          <s v="Jul"/>
          <s v="Aug"/>
          <s v="Sep"/>
          <s v="Oct"/>
          <s v="Nov"/>
          <s v="Dec"/>
          <s v="&gt;10/28/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kshmi Priya Diwakar" refreshedDate="45469.407632175928" createdVersion="8" refreshedVersion="8" minRefreshableVersion="3" recordCount="296" xr:uid="{DDD1FFEC-A428-4029-A418-F61692EDCCF4}">
  <cacheSource type="worksheet">
    <worksheetSource name="Table2"/>
  </cacheSource>
  <cacheFields count="19">
    <cacheField name="Region" numFmtId="0">
      <sharedItems count="4">
        <s v="South"/>
        <s v="West"/>
        <s v="East"/>
        <s v="North"/>
      </sharedItems>
    </cacheField>
    <cacheField name="State" numFmtId="0">
      <sharedItems count="4">
        <s v="Texas"/>
        <s v="California"/>
        <s v="New York"/>
        <s v="Illinois"/>
      </sharedItems>
    </cacheField>
    <cacheField name="Country" numFmtId="0">
      <sharedItems/>
    </cacheField>
    <cacheField name="Product_ID" numFmtId="1">
      <sharedItems containsSemiMixedTypes="0" containsString="0" containsNumber="1" containsInteger="1" minValue="1000" maxValue="1099"/>
    </cacheField>
    <cacheField name="Product_Category" numFmtId="49">
      <sharedItems count="5">
        <s v="Home &amp; Kitchen"/>
        <s v="Electronics"/>
        <s v="Beauty"/>
        <s v="Clothing"/>
        <s v="Sports"/>
      </sharedItems>
    </cacheField>
    <cacheField name="Product_Price" numFmtId="44">
      <sharedItems containsSemiMixedTypes="0" containsString="0" containsNumber="1" minValue="24.4" maxValue="999.72"/>
    </cacheField>
    <cacheField name="Product_Sold" numFmtId="1">
      <sharedItems containsSemiMixedTypes="0" containsString="0" containsNumber="1" containsInteger="1" minValue="2259" maxValue="12227"/>
    </cacheField>
    <cacheField name="Sales_Date" numFmtId="14">
      <sharedItems containsSemiMixedTypes="0" containsNonDate="0" containsDate="1" containsString="0" minDate="2023-01-01T00:00:00" maxDate="2023-10-28T00:00:00" count="296">
        <d v="2023-01-01T00:00:00"/>
        <d v="2023-01-03T00:00:00"/>
        <d v="2023-01-10T00:00:00"/>
        <d v="2023-01-11T00:00:00"/>
        <d v="2023-01-12T00:00:00"/>
        <d v="2023-01-13T00:00:00"/>
        <d v="2023-01-21T00:00:00"/>
        <d v="2023-01-30T00:00:00"/>
        <d v="2023-02-16T00:00:00"/>
        <d v="2023-03-09T00:00:00"/>
        <d v="2023-03-13T00:00:00"/>
        <d v="2023-03-18T00:00:00"/>
        <d v="2023-03-25T00:00:00"/>
        <d v="2023-01-05T00:00:00"/>
        <d v="2023-01-16T00:00:00"/>
        <d v="2023-01-19T00:00:00"/>
        <d v="2023-01-20T00:00:00"/>
        <d v="2023-01-25T00:00:00"/>
        <d v="2023-01-29T00:00:00"/>
        <d v="2023-02-02T00:00:00"/>
        <d v="2023-02-24T00:00:00"/>
        <d v="2023-03-05T00:00:00"/>
        <d v="2023-03-07T00:00:00"/>
        <d v="2023-03-08T00:00:00"/>
        <d v="2023-03-12T00:00:00"/>
        <d v="2023-03-16T00:00:00"/>
        <d v="2023-03-19T00:00:00"/>
        <d v="2023-03-21T00:00:00"/>
        <d v="2023-03-28T00:00:00"/>
        <d v="2023-01-07T00:00:00"/>
        <d v="2023-01-14T00:00:00"/>
        <d v="2023-01-17T00:00:00"/>
        <d v="2023-01-18T00:00:00"/>
        <d v="2023-01-22T00:00:00"/>
        <d v="2023-02-06T00:00:00"/>
        <d v="2023-02-09T00:00:00"/>
        <d v="2023-02-10T00:00:00"/>
        <d v="2023-02-13T00:00:00"/>
        <d v="2023-02-18T00:00:00"/>
        <d v="2023-02-19T00:00:00"/>
        <d v="2023-02-23T00:00:00"/>
        <d v="2023-03-01T00:00:00"/>
        <d v="2023-03-04T00:00:00"/>
        <d v="2023-03-14T00:00:00"/>
        <d v="2023-03-29T00:00:00"/>
        <d v="2023-01-04T00:00:00"/>
        <d v="2023-01-08T00:00:00"/>
        <d v="2023-01-15T00:00:00"/>
        <d v="2023-01-26T00:00:00"/>
        <d v="2023-01-31T00:00:00"/>
        <d v="2023-02-04T00:00:00"/>
        <d v="2023-02-05T00:00:00"/>
        <d v="2023-02-08T00:00:00"/>
        <d v="2023-02-15T00:00:00"/>
        <d v="2023-02-17T00:00:00"/>
        <d v="2023-02-20T00:00:00"/>
        <d v="2023-02-26T00:00:00"/>
        <d v="2023-02-28T00:00:00"/>
        <d v="2023-03-03T00:00:00"/>
        <d v="2023-03-06T00:00:00"/>
        <d v="2023-03-11T00:00:00"/>
        <d v="2023-03-15T00:00:00"/>
        <d v="2023-03-22T00:00:00"/>
        <d v="2023-03-23T00:00:00"/>
        <d v="2023-03-24T00:00:00"/>
        <d v="2023-03-26T00:00:00"/>
        <d v="2023-01-02T00:00:00"/>
        <d v="2023-01-06T00:00:00"/>
        <d v="2023-01-09T00:00:00"/>
        <d v="2023-01-23T00:00:00"/>
        <d v="2023-01-27T00:00:00"/>
        <d v="2023-01-28T00:00:00"/>
        <d v="2023-02-01T00:00:00"/>
        <d v="2023-02-03T00:00:00"/>
        <d v="2023-02-11T00:00:00"/>
        <d v="2023-02-12T00:00:00"/>
        <d v="2023-02-14T00:00:00"/>
        <d v="2023-02-21T00:00:00"/>
        <d v="2023-02-22T00:00:00"/>
        <d v="2023-02-25T00:00:00"/>
        <d v="2023-02-27T00:00:00"/>
        <d v="2023-03-02T00:00:00"/>
        <d v="2023-03-10T00:00:00"/>
        <d v="2023-03-17T00:00:00"/>
        <d v="2023-03-20T00:00:00"/>
        <d v="2023-03-27T00:00:00"/>
        <d v="2023-03-30T00:00:00"/>
        <d v="2023-03-31T00:00:00"/>
        <d v="2023-04-01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sharedItems>
    </cacheField>
    <cacheField name="Discount_Offered" numFmtId="44">
      <sharedItems containsSemiMixedTypes="0" containsString="0" containsNumber="1" minValue="0.08" maxValue="700"/>
    </cacheField>
    <cacheField name="Sales_Channel" numFmtId="49">
      <sharedItems count="3">
        <s v="In-Store"/>
        <s v="Online"/>
        <s v="Company Website" u="1"/>
      </sharedItems>
    </cacheField>
    <cacheField name="Total_sales" numFmtId="44">
      <sharedItems containsSemiMixedTypes="0" containsString="0" containsNumber="1" minValue="21837.059999999998" maxValue="9679125.9500000011"/>
    </cacheField>
    <cacheField name="Total_sales_instore_website" numFmtId="44">
      <sharedItems containsSemiMixedTypes="0" containsString="0" containsNumber="1" minValue="21837.059999999998" maxValue="9675806.790000001"/>
    </cacheField>
    <cacheField name="Outliers" numFmtId="0">
      <sharedItems/>
    </cacheField>
    <cacheField name="TV" numFmtId="44">
      <sharedItems containsSemiMixedTypes="0" containsString="0" containsNumber="1" minValue="1.04" maxValue="998.1"/>
    </cacheField>
    <cacheField name="Google_Ads" numFmtId="44">
      <sharedItems containsSemiMixedTypes="0" containsString="0" containsNumber="1" minValue="14.86" maxValue="999.23"/>
    </cacheField>
    <cacheField name="Social_Media" numFmtId="44">
      <sharedItems containsSemiMixedTypes="0" containsString="0" containsNumber="1" minValue="11.69" maxValue="996.16"/>
    </cacheField>
    <cacheField name="Influencer_Marketing" numFmtId="44">
      <sharedItems containsSemiMixedTypes="0" containsString="0" containsNumber="1" minValue="0.77" maxValue="999.83"/>
    </cacheField>
    <cacheField name="Affiliate_Marketing" numFmtId="44">
      <sharedItems containsSemiMixedTypes="0" containsString="0" containsNumber="1" minValue="6.74" maxValue="987.58"/>
    </cacheField>
    <cacheField name="Total_sales_advertising" numFmtId="44">
      <sharedItems containsSemiMixedTypes="0" containsString="0" containsNumber="1" minValue="729.65" maxValue="4277.6899999999996"/>
    </cacheField>
  </cacheFields>
  <extLst>
    <ext xmlns:x14="http://schemas.microsoft.com/office/spreadsheetml/2009/9/main" uri="{725AE2AE-9491-48be-B2B4-4EB974FC3084}">
      <x14:pivotCacheDefinition pivotCacheId="63455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s v="Texas"/>
    <s v="United States of America      "/>
    <n v="1051"/>
    <s v="Home &amp; Kitchen"/>
    <n v="110.11"/>
    <n v="7164"/>
    <x v="0"/>
    <n v="10.24"/>
    <s v="In-Store"/>
    <n v="715468.68"/>
    <n v="715468.68"/>
    <s v="No"/>
    <n v="281.42"/>
    <n v="123.94"/>
    <n v="349.3"/>
    <n v="242.77"/>
    <n v="910.1"/>
    <n v="1907.5300000000002"/>
  </r>
  <r>
    <x v="1"/>
    <s v="California"/>
    <s v="United States of America      "/>
    <n v="1014"/>
    <s v="Electronics"/>
    <n v="703.96"/>
    <n v="6154"/>
    <x v="1"/>
    <n v="43.98"/>
    <s v="In-Store"/>
    <n v="4061516.92"/>
    <n v="4061516.92"/>
    <s v="No"/>
    <n v="313.14"/>
    <n v="642.96"/>
    <n v="505.71"/>
    <n v="438.91"/>
    <n v="464.23"/>
    <n v="2364.9499999999998"/>
  </r>
  <r>
    <x v="2"/>
    <s v="New York"/>
    <s v="United States of America      "/>
    <n v="1074"/>
    <s v="Electronics"/>
    <n v="380.53"/>
    <n v="8652"/>
    <x v="2"/>
    <n v="3.26"/>
    <s v="Online"/>
    <n v="3264140.04"/>
    <n v="3261310.15"/>
    <s v="No"/>
    <n v="591.48"/>
    <n v="400.23"/>
    <n v="329.15"/>
    <n v="577.38"/>
    <n v="931.65"/>
    <n v="2829.8900000000003"/>
  </r>
  <r>
    <x v="2"/>
    <s v="New York"/>
    <s v="United States of America      "/>
    <n v="1087"/>
    <s v="Home &amp; Kitchen"/>
    <n v="376.94"/>
    <n v="11210"/>
    <x v="3"/>
    <n v="23.2"/>
    <s v="In-Store"/>
    <n v="3965425.4"/>
    <n v="3965425.4"/>
    <s v="No"/>
    <n v="667.17"/>
    <n v="898.19"/>
    <n v="970.28"/>
    <n v="789.52"/>
    <n v="852.99"/>
    <n v="4178.1500000000005"/>
  </r>
  <r>
    <x v="3"/>
    <s v="Illinois"/>
    <s v="United States of America      "/>
    <n v="1099"/>
    <s v="Electronics"/>
    <n v="814.67"/>
    <n v="12227"/>
    <x v="4"/>
    <n v="45.46"/>
    <s v="Online"/>
    <n v="9405130.6699999999"/>
    <n v="9400852.9800000004"/>
    <s v="No"/>
    <n v="787.33"/>
    <n v="884.15"/>
    <n v="992.3"/>
    <n v="871.55"/>
    <n v="742.36"/>
    <n v="4277.6899999999996"/>
  </r>
  <r>
    <x v="3"/>
    <s v="Illinois"/>
    <s v="United States of America      "/>
    <n v="1023"/>
    <s v="Beauty"/>
    <n v="947.78"/>
    <n v="8093"/>
    <x v="5"/>
    <n v="26.94"/>
    <s v="In-Store"/>
    <n v="7452358.1199999992"/>
    <n v="7452358.1199999992"/>
    <s v="No"/>
    <n v="537.75"/>
    <n v="768.61"/>
    <n v="626.87"/>
    <n v="702.96"/>
    <n v="211.92"/>
    <n v="2848.11"/>
  </r>
  <r>
    <x v="0"/>
    <s v="Texas"/>
    <s v="United States of America      "/>
    <n v="1001"/>
    <s v="Electronics"/>
    <n v="907.29"/>
    <n v="6966"/>
    <x v="6"/>
    <n v="10.19"/>
    <s v="In-Store"/>
    <n v="6249198.5999999996"/>
    <n v="6249198.5999999996"/>
    <s v="No"/>
    <n v="853.65"/>
    <n v="810.77"/>
    <n v="347.92"/>
    <n v="120.96"/>
    <n v="38.61"/>
    <n v="2171.9100000000003"/>
  </r>
  <r>
    <x v="1"/>
    <s v="California"/>
    <s v="United States of America      "/>
    <n v="1048"/>
    <s v="Home &amp; Kitchen"/>
    <n v="748.58"/>
    <n v="7423"/>
    <x v="7"/>
    <n v="26.65"/>
    <s v="In-Store"/>
    <n v="5358886.3900000006"/>
    <n v="5358886.3900000006"/>
    <s v="No"/>
    <n v="830.84"/>
    <n v="303.98"/>
    <n v="793.12"/>
    <n v="739.97"/>
    <n v="430.35"/>
    <n v="3098.2599999999998"/>
  </r>
  <r>
    <x v="0"/>
    <s v="Texas"/>
    <s v="United States of America      "/>
    <n v="1006"/>
    <s v="Electronics"/>
    <n v="527.87"/>
    <n v="6356"/>
    <x v="8"/>
    <n v="4.17"/>
    <s v="In-Store"/>
    <n v="3328637.2"/>
    <n v="3328637.2"/>
    <s v="No"/>
    <n v="847.61"/>
    <n v="349.72"/>
    <n v="155.25"/>
    <n v="811.17"/>
    <n v="170.85"/>
    <n v="2334.6"/>
  </r>
  <r>
    <x v="0"/>
    <s v="Texas"/>
    <s v="United States of America      "/>
    <n v="1077"/>
    <s v="Clothing"/>
    <n v="701.18"/>
    <n v="8421"/>
    <x v="9"/>
    <n v="42.91"/>
    <s v="In-Store"/>
    <n v="5543291.6699999999"/>
    <n v="5543291.6699999999"/>
    <s v="No"/>
    <n v="576.73"/>
    <n v="87.96"/>
    <n v="369.57"/>
    <n v="223.6"/>
    <n v="914.72"/>
    <n v="2172.58"/>
  </r>
  <r>
    <x v="0"/>
    <s v="Texas"/>
    <s v="United States of America      "/>
    <n v="1003"/>
    <s v="Home &amp; Kitchen"/>
    <n v="687.88"/>
    <n v="8428"/>
    <x v="10"/>
    <n v="15.72"/>
    <s v="In-Store"/>
    <n v="5664964.4799999995"/>
    <n v="5664964.4799999995"/>
    <s v="No"/>
    <n v="254.3"/>
    <n v="448.11"/>
    <n v="694.84"/>
    <n v="176.67"/>
    <n v="928.28"/>
    <n v="2502.1999999999998"/>
  </r>
  <r>
    <x v="0"/>
    <s v="Texas"/>
    <s v="United States of America      "/>
    <n v="1053"/>
    <s v="Clothing"/>
    <n v="728.46"/>
    <n v="7838"/>
    <x v="11"/>
    <n v="24.71"/>
    <s v="Online"/>
    <n v="5515992.5"/>
    <n v="5514051.8300000001"/>
    <s v="No"/>
    <n v="503.08"/>
    <n v="57.35"/>
    <n v="837.4"/>
    <n v="49.45"/>
    <n v="493.39"/>
    <n v="1940.67"/>
  </r>
  <r>
    <x v="3"/>
    <s v="Illinois"/>
    <s v="United States of America      "/>
    <n v="1073"/>
    <s v="Clothing"/>
    <n v="382.7"/>
    <n v="8380"/>
    <x v="12"/>
    <n v="11.99"/>
    <s v="Online"/>
    <n v="3106549.8"/>
    <n v="3103618.07"/>
    <s v="No"/>
    <n v="309.23"/>
    <n v="616.46"/>
    <n v="888.42"/>
    <n v="216.48"/>
    <n v="901.14"/>
    <n v="2931.73"/>
  </r>
  <r>
    <x v="3"/>
    <s v="Illinois"/>
    <s v="United States of America      "/>
    <n v="1060"/>
    <s v="Home &amp; Kitchen"/>
    <n v="823.64"/>
    <n v="9669"/>
    <x v="13"/>
    <n v="11.94"/>
    <s v="Online"/>
    <n v="7848327.2999999989"/>
    <n v="7845004.2799999993"/>
    <s v="No"/>
    <n v="766.52"/>
    <n v="651.91"/>
    <n v="666.33"/>
    <n v="396.33"/>
    <n v="841.93"/>
    <n v="3323.0199999999995"/>
  </r>
  <r>
    <x v="2"/>
    <s v="New York"/>
    <s v="United States of America      "/>
    <n v="1052"/>
    <s v="Clothing"/>
    <n v="382.5"/>
    <n v="5337"/>
    <x v="14"/>
    <n v="32.840000000000003"/>
    <s v="Online"/>
    <n v="1866135.42"/>
    <n v="1864125.38"/>
    <s v="No"/>
    <n v="334.12"/>
    <n v="565.22"/>
    <n v="153.75"/>
    <n v="685.88"/>
    <n v="271.07"/>
    <n v="2010.0400000000002"/>
  </r>
  <r>
    <x v="1"/>
    <s v="California"/>
    <s v="United States of America      "/>
    <n v="1029"/>
    <s v="Electronics"/>
    <n v="562.82000000000005"/>
    <n v="6228"/>
    <x v="15"/>
    <n v="38.78"/>
    <s v="Online"/>
    <n v="3263721.1200000006"/>
    <n v="3260836.8200000008"/>
    <s v="No"/>
    <n v="974.14"/>
    <n v="606.22"/>
    <n v="74.83"/>
    <n v="820.43"/>
    <n v="408.68"/>
    <n v="2884.2999999999997"/>
  </r>
  <r>
    <x v="3"/>
    <s v="Illinois"/>
    <s v="United States of America      "/>
    <n v="1037"/>
    <s v="Sports"/>
    <n v="429.98"/>
    <n v="7026"/>
    <x v="16"/>
    <n v="48.22"/>
    <s v="In-Store"/>
    <n v="2682245.7599999998"/>
    <n v="2682245.7599999998"/>
    <s v="No"/>
    <n v="93.47"/>
    <n v="702.23"/>
    <n v="31.38"/>
    <n v="178.92"/>
    <n v="710.91"/>
    <n v="1716.9099999999999"/>
  </r>
  <r>
    <x v="0"/>
    <s v="Texas"/>
    <s v="United States of America      "/>
    <n v="1032"/>
    <s v="Sports"/>
    <n v="473.97"/>
    <n v="9001"/>
    <x v="17"/>
    <n v="28.88"/>
    <s v="In-Store"/>
    <n v="4006255.0900000003"/>
    <n v="4006255.0900000003"/>
    <s v="No"/>
    <n v="189.51"/>
    <n v="775.37"/>
    <n v="895.59"/>
    <n v="760.58"/>
    <n v="581.76"/>
    <n v="3202.8100000000004"/>
  </r>
  <r>
    <x v="3"/>
    <s v="Illinois"/>
    <s v="United States of America      "/>
    <n v="1088"/>
    <s v="Sports"/>
    <n v="652.72"/>
    <n v="6198"/>
    <x v="18"/>
    <n v="45.75"/>
    <s v="Online"/>
    <n v="3762000.06"/>
    <n v="3759866.65"/>
    <s v="No"/>
    <n v="179.73"/>
    <n v="973.09"/>
    <n v="580.05999999999995"/>
    <n v="271.49"/>
    <n v="129.04"/>
    <n v="2133.41"/>
  </r>
  <r>
    <x v="1"/>
    <s v="California"/>
    <s v="United States of America      "/>
    <n v="1041"/>
    <s v="Home &amp; Kitchen"/>
    <n v="381.12"/>
    <n v="8512"/>
    <x v="19"/>
    <n v="39.659999999999997"/>
    <s v="Online"/>
    <n v="2906507.5200000005"/>
    <n v="2903336.2200000007"/>
    <s v="No"/>
    <n v="862.97"/>
    <n v="337.34"/>
    <n v="834.98"/>
    <n v="827.64"/>
    <n v="308.37"/>
    <n v="3171.2999999999997"/>
  </r>
  <r>
    <x v="1"/>
    <s v="California"/>
    <s v="United States of America      "/>
    <n v="1013"/>
    <s v="Electronics"/>
    <n v="288.14999999999998"/>
    <n v="6667"/>
    <x v="20"/>
    <n v="31.73"/>
    <s v="Online"/>
    <n v="1709552.1399999997"/>
    <n v="1708156.2599999998"/>
    <s v="No"/>
    <n v="187.95"/>
    <n v="337.43"/>
    <n v="206.61"/>
    <n v="47.44"/>
    <n v="616.45000000000005"/>
    <n v="1395.88"/>
  </r>
  <r>
    <x v="2"/>
    <s v="New York"/>
    <s v="United States of America      "/>
    <n v="1043"/>
    <s v="Beauty"/>
    <n v="587.82000000000005"/>
    <n v="7723"/>
    <x v="21"/>
    <n v="44.51"/>
    <s v="Online"/>
    <n v="4195983.1300000008"/>
    <n v="4192778.0300000007"/>
    <s v="No"/>
    <n v="929.58"/>
    <n v="736.11"/>
    <n v="557.15"/>
    <n v="775.83"/>
    <n v="206.43"/>
    <n v="3205.1"/>
  </r>
  <r>
    <x v="2"/>
    <s v="New York"/>
    <s v="United States of America      "/>
    <n v="1046"/>
    <s v="Electronics"/>
    <n v="974.65"/>
    <n v="8216"/>
    <x v="22"/>
    <n v="36.57"/>
    <s v="Online"/>
    <n v="7707265.2799999993"/>
    <n v="7704454.1599999992"/>
    <s v="No"/>
    <n v="367.73"/>
    <n v="566.91"/>
    <n v="767.46"/>
    <n v="781.79"/>
    <n v="327.23"/>
    <n v="2811.12"/>
  </r>
  <r>
    <x v="3"/>
    <s v="Illinois"/>
    <s v="United States of America      "/>
    <n v="1034"/>
    <s v="Home &amp; Kitchen"/>
    <n v="986.35"/>
    <n v="4384"/>
    <x v="23"/>
    <n v="9.3699999999999992"/>
    <s v="In-Store"/>
    <n v="4283080.32"/>
    <n v="4283080.32"/>
    <s v="No"/>
    <n v="226.6"/>
    <n v="71.349999999999994"/>
    <n v="11.69"/>
    <n v="485.85"/>
    <n v="791.91"/>
    <n v="1587.4"/>
  </r>
  <r>
    <x v="3"/>
    <s v="Illinois"/>
    <s v="United States of America      "/>
    <n v="1049"/>
    <s v="Clothing"/>
    <n v="815.66"/>
    <n v="8925"/>
    <x v="24"/>
    <n v="35.51"/>
    <s v="Online"/>
    <n v="6962838.75"/>
    <n v="6960316.3899999997"/>
    <s v="No"/>
    <n v="402.63"/>
    <n v="236.86"/>
    <n v="917.84"/>
    <n v="105.81"/>
    <n v="859.22"/>
    <n v="2522.3599999999997"/>
  </r>
  <r>
    <x v="2"/>
    <s v="New York"/>
    <s v="United States of America      "/>
    <n v="1053"/>
    <s v="Home &amp; Kitchen"/>
    <n v="824.31"/>
    <n v="6245"/>
    <x v="25"/>
    <n v="22.96"/>
    <s v="In-Store"/>
    <n v="5004430.7499999991"/>
    <n v="5004430.7499999991"/>
    <s v="No"/>
    <n v="306.18"/>
    <n v="549.85"/>
    <n v="725.44"/>
    <n v="890.43"/>
    <n v="381.03"/>
    <n v="2852.9300000000003"/>
  </r>
  <r>
    <x v="1"/>
    <s v="California"/>
    <s v="United States of America      "/>
    <n v="1092"/>
    <s v="Clothing"/>
    <n v="617.28"/>
    <n v="6860"/>
    <x v="26"/>
    <n v="41.41"/>
    <s v="Online"/>
    <n v="3950468.2"/>
    <n v="3948552.6100000003"/>
    <s v="No"/>
    <n v="628.35"/>
    <n v="461.31"/>
    <n v="162.85"/>
    <n v="344.75"/>
    <n v="318.33"/>
    <n v="1915.59"/>
  </r>
  <r>
    <x v="1"/>
    <s v="California"/>
    <s v="United States of America      "/>
    <n v="1017"/>
    <s v="Electronics"/>
    <n v="933.4"/>
    <n v="8099"/>
    <x v="27"/>
    <n v="8.69"/>
    <s v="Online"/>
    <n v="7489226.2899999991"/>
    <n v="7486713.7299999995"/>
    <s v="No"/>
    <n v="814.57"/>
    <n v="539.03"/>
    <n v="630.16"/>
    <n v="150.16999999999999"/>
    <n v="378.63"/>
    <n v="2512.56"/>
  </r>
  <r>
    <x v="0"/>
    <s v="Texas"/>
    <s v="United States of America      "/>
    <n v="1013"/>
    <s v="Clothing"/>
    <n v="158.91"/>
    <n v="6525"/>
    <x v="28"/>
    <n v="22.52"/>
    <s v="In-Store"/>
    <n v="889944.74999999988"/>
    <n v="889944.74999999988"/>
    <s v="No"/>
    <n v="472.66"/>
    <n v="836.27"/>
    <n v="679.08"/>
    <n v="490.43"/>
    <n v="294"/>
    <n v="2772.44"/>
  </r>
  <r>
    <x v="3"/>
    <s v="Illinois"/>
    <s v="United States of America      "/>
    <n v="1082"/>
    <s v="Sports"/>
    <n v="90.54"/>
    <n v="5177"/>
    <x v="29"/>
    <n v="49.25"/>
    <s v="In-Store"/>
    <n v="213758.33000000005"/>
    <n v="213758.33000000005"/>
    <s v="No"/>
    <n v="486.64"/>
    <n v="203.26"/>
    <n v="271.62"/>
    <n v="70.040000000000006"/>
    <n v="366.25"/>
    <n v="1397.81"/>
  </r>
  <r>
    <x v="1"/>
    <s v="California"/>
    <s v="United States of America      "/>
    <n v="1002"/>
    <s v="Clothing"/>
    <n v="986.14"/>
    <n v="7181"/>
    <x v="30"/>
    <n v="24.89"/>
    <s v="Online"/>
    <n v="6902736.25"/>
    <n v="6900441.3200000003"/>
    <s v="No"/>
    <n v="735.78"/>
    <n v="282"/>
    <n v="102.96"/>
    <n v="588.45000000000005"/>
    <n v="585.74"/>
    <n v="2294.9300000000003"/>
  </r>
  <r>
    <x v="2"/>
    <s v="New York"/>
    <s v="United States of America      "/>
    <n v="1001"/>
    <s v="Home &amp; Kitchen"/>
    <n v="92.67"/>
    <n v="5468"/>
    <x v="31"/>
    <n v="41.11"/>
    <s v="In-Store"/>
    <n v="281930.08"/>
    <n v="281930.08"/>
    <s v="No"/>
    <n v="194.33"/>
    <n v="571.82000000000005"/>
    <n v="531.53"/>
    <n v="485.4"/>
    <n v="155.53"/>
    <n v="1938.61"/>
  </r>
  <r>
    <x v="0"/>
    <s v="Texas"/>
    <s v="United States of America      "/>
    <n v="1087"/>
    <s v="Beauty"/>
    <n v="779.38"/>
    <n v="7937"/>
    <x v="32"/>
    <n v="19.02"/>
    <s v="In-Store"/>
    <n v="6034977.3200000003"/>
    <n v="6034977.3200000003"/>
    <s v="No"/>
    <n v="955.97"/>
    <n v="343.96"/>
    <n v="609.33000000000004"/>
    <n v="62.99"/>
    <n v="307.14"/>
    <n v="2279.3900000000003"/>
  </r>
  <r>
    <x v="3"/>
    <s v="Illinois"/>
    <s v="United States of America      "/>
    <n v="1063"/>
    <s v="Sports"/>
    <n v="120.09"/>
    <n v="6929"/>
    <x v="33"/>
    <n v="26.17"/>
    <s v="In-Store"/>
    <n v="650771.68000000005"/>
    <n v="650771.68000000005"/>
    <s v="No"/>
    <n v="79.78"/>
    <n v="881.29"/>
    <n v="252.3"/>
    <n v="680.24"/>
    <n v="399.95"/>
    <n v="2293.56"/>
  </r>
  <r>
    <x v="2"/>
    <s v="New York"/>
    <s v="United States of America      "/>
    <n v="1014"/>
    <s v="Beauty"/>
    <n v="963.59"/>
    <n v="3600"/>
    <x v="34"/>
    <n v="13.85"/>
    <s v="In-Store"/>
    <n v="3419064"/>
    <n v="3419064"/>
    <s v="No"/>
    <n v="165.26"/>
    <n v="172.03"/>
    <n v="170.31"/>
    <n v="169.94"/>
    <n v="206.04"/>
    <n v="883.57999999999993"/>
  </r>
  <r>
    <x v="3"/>
    <s v="Illinois"/>
    <s v="United States of America      "/>
    <n v="1046"/>
    <s v="Electronics"/>
    <n v="52.73"/>
    <n v="7636"/>
    <x v="35"/>
    <n v="10.1"/>
    <s v="In-Store"/>
    <n v="325522.68"/>
    <n v="325522.68"/>
    <s v="No"/>
    <n v="584.53"/>
    <n v="831.96"/>
    <n v="573.63"/>
    <n v="898.26"/>
    <n v="452.69"/>
    <n v="3341.07"/>
  </r>
  <r>
    <x v="3"/>
    <s v="Illinois"/>
    <s v="United States of America      "/>
    <n v="1061"/>
    <s v="Beauty"/>
    <n v="892.23"/>
    <n v="5487"/>
    <x v="36"/>
    <n v="9.2100000000000009"/>
    <s v="In-Store"/>
    <n v="4845130.74"/>
    <n v="4845130.74"/>
    <s v="No"/>
    <n v="126.3"/>
    <n v="351.92"/>
    <n v="35.43"/>
    <n v="547.99"/>
    <n v="923.44"/>
    <n v="1985.08"/>
  </r>
  <r>
    <x v="3"/>
    <s v="Illinois"/>
    <s v="United States of America      "/>
    <n v="1063"/>
    <s v="Home &amp; Kitchen"/>
    <n v="83.06"/>
    <n v="7236"/>
    <x v="37"/>
    <n v="7.61"/>
    <s v="Online"/>
    <n v="545956.20000000007"/>
    <n v="543217.2300000001"/>
    <s v="No"/>
    <n v="573.64"/>
    <n v="802.07"/>
    <n v="109.31"/>
    <n v="351.06"/>
    <n v="902.89"/>
    <n v="2738.97"/>
  </r>
  <r>
    <x v="1"/>
    <s v="California"/>
    <s v="United States of America      "/>
    <n v="1072"/>
    <s v="Sports"/>
    <n v="698.79"/>
    <n v="6153"/>
    <x v="38"/>
    <n v="40.18"/>
    <s v="In-Store"/>
    <n v="4052427.33"/>
    <n v="4052427.33"/>
    <s v="No"/>
    <n v="962.92"/>
    <n v="576.72"/>
    <n v="276.39"/>
    <n v="916.96"/>
    <n v="328.88"/>
    <n v="3061.87"/>
  </r>
  <r>
    <x v="0"/>
    <s v="Texas"/>
    <s v="United States of America      "/>
    <n v="1038"/>
    <s v="Sports"/>
    <n v="460"/>
    <n v="6809"/>
    <x v="39"/>
    <n v="25.26"/>
    <s v="Online"/>
    <n v="2960144.66"/>
    <n v="2957684.75"/>
    <s v="No"/>
    <n v="327.43"/>
    <n v="852.14"/>
    <n v="786.06"/>
    <n v="11.18"/>
    <n v="483.1"/>
    <n v="2459.91"/>
  </r>
  <r>
    <x v="0"/>
    <s v="Texas"/>
    <s v="United States of America      "/>
    <n v="1059"/>
    <s v="Sports"/>
    <n v="54.99"/>
    <n v="6779"/>
    <x v="40"/>
    <n v="33.4"/>
    <s v="Online"/>
    <n v="146358.61000000002"/>
    <n v="143914.57"/>
    <s v="No"/>
    <n v="458.15"/>
    <n v="394.62"/>
    <n v="829"/>
    <n v="522.14"/>
    <n v="240.13"/>
    <n v="2444.04"/>
  </r>
  <r>
    <x v="1"/>
    <s v="California"/>
    <s v="United States of America      "/>
    <n v="1083"/>
    <s v="Home &amp; Kitchen"/>
    <n v="284.61"/>
    <n v="6598"/>
    <x v="41"/>
    <n v="0.63"/>
    <s v="Online"/>
    <n v="1873700.04"/>
    <n v="1870919.07"/>
    <s v="No"/>
    <n v="966.65"/>
    <n v="439.86"/>
    <n v="496.81"/>
    <n v="282.27"/>
    <n v="595.38"/>
    <n v="2780.9700000000003"/>
  </r>
  <r>
    <x v="2"/>
    <s v="New York"/>
    <s v="United States of America      "/>
    <n v="1070"/>
    <s v="Sports"/>
    <n v="359.82"/>
    <n v="4593"/>
    <x v="42"/>
    <n v="35.97"/>
    <s v="Online"/>
    <n v="1487443.05"/>
    <n v="1485611.27"/>
    <s v="No"/>
    <n v="107.84"/>
    <n v="502.84"/>
    <n v="407.08"/>
    <n v="628.77"/>
    <n v="185.25"/>
    <n v="1831.78"/>
  </r>
  <r>
    <x v="2"/>
    <s v="New York"/>
    <s v="United States of America      "/>
    <n v="1001"/>
    <s v="Clothing"/>
    <n v="170.99"/>
    <n v="9658"/>
    <x v="43"/>
    <n v="23.56"/>
    <s v="In-Store"/>
    <n v="1423878.9400000002"/>
    <n v="1423878.9400000002"/>
    <s v="No"/>
    <n v="211.37"/>
    <n v="614.64"/>
    <n v="918.84"/>
    <n v="695.52"/>
    <n v="599.91"/>
    <n v="3040.2799999999997"/>
  </r>
  <r>
    <x v="1"/>
    <s v="California"/>
    <s v="United States of America      "/>
    <n v="1094"/>
    <s v="Electronics"/>
    <n v="598.19000000000005"/>
    <n v="6184"/>
    <x v="44"/>
    <n v="37.44"/>
    <s v="Online"/>
    <n v="3467678"/>
    <n v="3465344.7"/>
    <s v="No"/>
    <n v="484.3"/>
    <n v="969.6"/>
    <n v="50.03"/>
    <n v="807.26"/>
    <n v="22.11"/>
    <n v="2333.3000000000002"/>
  </r>
  <r>
    <x v="0"/>
    <s v="Texas"/>
    <s v="United States of America      "/>
    <n v="1071"/>
    <s v="Sports"/>
    <n v="82.04"/>
    <n v="5480"/>
    <x v="45"/>
    <n v="43.53"/>
    <s v="In-Store"/>
    <n v="211034.80000000002"/>
    <n v="211034.80000000002"/>
    <s v="No"/>
    <n v="898.52"/>
    <n v="548.73"/>
    <n v="240.93"/>
    <n v="278.95999999999998"/>
    <n v="432.27"/>
    <n v="2399.41"/>
  </r>
  <r>
    <x v="2"/>
    <s v="New York"/>
    <s v="United States of America      "/>
    <n v="1086"/>
    <s v="Sports"/>
    <n v="93.99"/>
    <n v="3726"/>
    <x v="46"/>
    <n v="38.6"/>
    <s v="Online"/>
    <n v="206383.13999999998"/>
    <n v="204978.18"/>
    <s v="No"/>
    <n v="762.09"/>
    <n v="176.61"/>
    <n v="97.85"/>
    <n v="116.67"/>
    <n v="251.74"/>
    <n v="1404.96"/>
  </r>
  <r>
    <x v="3"/>
    <s v="Illinois"/>
    <s v="United States of America      "/>
    <n v="1021"/>
    <s v="Clothing"/>
    <n v="755.84"/>
    <n v="7910"/>
    <x v="47"/>
    <n v="5.27"/>
    <s v="In-Store"/>
    <n v="5937008.7000000002"/>
    <n v="5937008.7000000002"/>
    <s v="No"/>
    <n v="631.14"/>
    <n v="939.62"/>
    <n v="358.88"/>
    <n v="515.59"/>
    <n v="778.49"/>
    <n v="3223.7200000000003"/>
  </r>
  <r>
    <x v="1"/>
    <s v="California"/>
    <s v="United States of America      "/>
    <n v="1075"/>
    <s v="Home &amp; Kitchen"/>
    <n v="65.739999999999995"/>
    <n v="8564"/>
    <x v="48"/>
    <n v="31.73"/>
    <s v="In-Store"/>
    <n v="291261.6399999999"/>
    <n v="291261.6399999999"/>
    <s v="No"/>
    <n v="732.71"/>
    <n v="540.89"/>
    <n v="695.95"/>
    <n v="227.02"/>
    <n v="633.09"/>
    <n v="2829.6600000000003"/>
  </r>
  <r>
    <x v="1"/>
    <s v="California"/>
    <s v="United States of America      "/>
    <n v="1090"/>
    <s v="Home &amp; Kitchen"/>
    <n v="587.54"/>
    <n v="5399"/>
    <x v="49"/>
    <n v="7.9"/>
    <s v="In-Store"/>
    <n v="3129476.36"/>
    <n v="3129476.36"/>
    <s v="No"/>
    <n v="439.57"/>
    <n v="184.38"/>
    <n v="526.25"/>
    <n v="120.21"/>
    <n v="269.41000000000003"/>
    <n v="1539.8200000000002"/>
  </r>
  <r>
    <x v="2"/>
    <s v="New York"/>
    <s v="United States of America      "/>
    <n v="1059"/>
    <s v="Home &amp; Kitchen"/>
    <n v="869.91"/>
    <n v="7949"/>
    <x v="50"/>
    <n v="42.86"/>
    <s v="In-Store"/>
    <n v="6574220.4499999993"/>
    <n v="6574220.4499999993"/>
    <s v="No"/>
    <n v="721.5"/>
    <n v="528.76"/>
    <n v="887.1"/>
    <n v="3.28"/>
    <n v="450.98"/>
    <n v="2591.6200000000003"/>
  </r>
  <r>
    <x v="1"/>
    <s v="California"/>
    <s v="United States of America      "/>
    <n v="1079"/>
    <s v="Clothing"/>
    <n v="231.36"/>
    <n v="6987"/>
    <x v="51"/>
    <n v="45.31"/>
    <s v="Online"/>
    <n v="1299931.3500000001"/>
    <n v="1296485.0900000001"/>
    <s v="No"/>
    <n v="909.22"/>
    <n v="600.33000000000004"/>
    <n v="758"/>
    <n v="872.4"/>
    <n v="306.31"/>
    <n v="3446.26"/>
  </r>
  <r>
    <x v="1"/>
    <s v="California"/>
    <s v="United States of America      "/>
    <n v="1061"/>
    <s v="Sports"/>
    <n v="970.18"/>
    <n v="8744"/>
    <x v="52"/>
    <n v="7.04"/>
    <s v="Online"/>
    <n v="8421696.1600000001"/>
    <n v="8418024.3599999994"/>
    <s v="No"/>
    <n v="922.68"/>
    <n v="871.4"/>
    <n v="664.95"/>
    <n v="827.6"/>
    <n v="385.17"/>
    <n v="3671.7999999999997"/>
  </r>
  <r>
    <x v="1"/>
    <s v="California"/>
    <s v="United States of America      "/>
    <n v="1050"/>
    <s v="Home &amp; Kitchen"/>
    <n v="969.61"/>
    <n v="8943"/>
    <x v="53"/>
    <n v="30.76"/>
    <s v="In-Store"/>
    <n v="8396135.5500000007"/>
    <n v="8396135.5500000007"/>
    <s v="No"/>
    <n v="748.8"/>
    <n v="144.97999999999999"/>
    <n v="624.03"/>
    <n v="117.05"/>
    <n v="987.58"/>
    <n v="2622.44"/>
  </r>
  <r>
    <x v="0"/>
    <s v="Texas"/>
    <s v="United States of America      "/>
    <n v="1020"/>
    <s v="Electronics"/>
    <n v="633.1"/>
    <n v="7806"/>
    <x v="54"/>
    <n v="44.12"/>
    <s v="Online"/>
    <n v="4597577.88"/>
    <n v="4594755.87"/>
    <s v="No"/>
    <n v="357.67"/>
    <n v="924.43"/>
    <n v="586.16999999999996"/>
    <n v="868.45"/>
    <n v="85.29"/>
    <n v="2822.01"/>
  </r>
  <r>
    <x v="1"/>
    <s v="California"/>
    <s v="United States of America      "/>
    <n v="1017"/>
    <s v="Beauty"/>
    <n v="631.28"/>
    <n v="5356"/>
    <x v="55"/>
    <n v="48.36"/>
    <s v="In-Store"/>
    <n v="3122119.5199999996"/>
    <n v="3122119.5199999996"/>
    <s v="No"/>
    <n v="637.84"/>
    <n v="629.57000000000005"/>
    <n v="470.89"/>
    <n v="241.79"/>
    <n v="270.87"/>
    <n v="2250.96"/>
  </r>
  <r>
    <x v="1"/>
    <s v="California"/>
    <s v="United States of America      "/>
    <n v="1089"/>
    <s v="Beauty"/>
    <n v="891.36"/>
    <n v="8554"/>
    <x v="56"/>
    <n v="44.1"/>
    <s v="In-Store"/>
    <n v="7247462.04"/>
    <n v="7247462.04"/>
    <s v="No"/>
    <n v="800.14"/>
    <n v="984.33"/>
    <n v="254.77"/>
    <n v="285.79000000000002"/>
    <n v="689.01"/>
    <n v="3014.04"/>
  </r>
  <r>
    <x v="2"/>
    <s v="New York"/>
    <s v="United States of America      "/>
    <n v="1001"/>
    <s v="Beauty"/>
    <n v="623.92999999999995"/>
    <n v="4499"/>
    <x v="57"/>
    <n v="8.11"/>
    <s v="In-Store"/>
    <n v="2770574.1799999997"/>
    <n v="2770574.1799999997"/>
    <s v="No"/>
    <n v="236.29"/>
    <n v="480.23"/>
    <n v="555.73"/>
    <n v="527.03"/>
    <n v="71.12"/>
    <n v="1870.4"/>
  </r>
  <r>
    <x v="0"/>
    <s v="Texas"/>
    <s v="United States of America      "/>
    <n v="1059"/>
    <s v="Electronics"/>
    <n v="469.06"/>
    <n v="10223"/>
    <x v="58"/>
    <n v="26.37"/>
    <s v="In-Store"/>
    <n v="4525619.87"/>
    <n v="4525619.87"/>
    <s v="No"/>
    <n v="480.33"/>
    <n v="926.8"/>
    <n v="901.98"/>
    <n v="559.91"/>
    <n v="949.15"/>
    <n v="3818.1699999999996"/>
  </r>
  <r>
    <x v="0"/>
    <s v="Texas"/>
    <s v="United States of America      "/>
    <n v="1007"/>
    <s v="Beauty"/>
    <n v="86.96"/>
    <n v="7611"/>
    <x v="59"/>
    <n v="3.97"/>
    <s v="Online"/>
    <n v="631636.89"/>
    <n v="628961.73"/>
    <s v="No"/>
    <n v="773.82"/>
    <n v="960.7"/>
    <n v="353.72"/>
    <n v="394.54"/>
    <n v="192.38"/>
    <n v="2675.16"/>
  </r>
  <r>
    <x v="1"/>
    <s v="California"/>
    <s v="United States of America      "/>
    <n v="1035"/>
    <s v="Clothing"/>
    <n v="316.43"/>
    <n v="7584"/>
    <x v="60"/>
    <n v="27.04"/>
    <s v="Online"/>
    <n v="2194733.7599999998"/>
    <n v="2192429.4099999997"/>
    <s v="No"/>
    <n v="976.88"/>
    <n v="79.47"/>
    <n v="619.22"/>
    <n v="368.12"/>
    <n v="260.66000000000003"/>
    <n v="2304.35"/>
  </r>
  <r>
    <x v="0"/>
    <s v="Texas"/>
    <s v="United States of America      "/>
    <n v="1005"/>
    <s v="Clothing"/>
    <n v="911.82"/>
    <n v="5688"/>
    <x v="61"/>
    <n v="41.08"/>
    <s v="In-Store"/>
    <n v="4952769.12"/>
    <n v="4952769.12"/>
    <s v="No"/>
    <n v="579.98"/>
    <n v="787.75"/>
    <n v="438.44"/>
    <n v="193.77"/>
    <n v="257"/>
    <n v="2256.94"/>
  </r>
  <r>
    <x v="2"/>
    <s v="New York"/>
    <s v="United States of America      "/>
    <n v="1089"/>
    <s v="Electronics"/>
    <n v="867.4"/>
    <n v="7087"/>
    <x v="62"/>
    <n v="35.6"/>
    <s v="In-Store"/>
    <n v="5894966.5999999996"/>
    <n v="5894966.5999999996"/>
    <s v="No"/>
    <n v="275.45999999999998"/>
    <n v="974.15"/>
    <n v="657.96"/>
    <n v="338.91"/>
    <n v="501.63"/>
    <n v="2748.11"/>
  </r>
  <r>
    <x v="1"/>
    <s v="California"/>
    <s v="United States of America      "/>
    <n v="1043"/>
    <s v="Home &amp; Kitchen"/>
    <n v="54.77"/>
    <n v="7321"/>
    <x v="63"/>
    <n v="41.3"/>
    <s v="In-Store"/>
    <n v="98613.870000000039"/>
    <n v="98613.870000000039"/>
    <s v="No"/>
    <n v="516.34"/>
    <n v="670.66"/>
    <n v="593.97"/>
    <n v="665.91"/>
    <n v="237.67"/>
    <n v="2684.55"/>
  </r>
  <r>
    <x v="0"/>
    <s v="Texas"/>
    <s v="United States of America      "/>
    <n v="1033"/>
    <s v="Beauty"/>
    <n v="36.1"/>
    <n v="5453"/>
    <x v="64"/>
    <n v="5.03"/>
    <s v="Online"/>
    <n v="169424.71"/>
    <n v="167204.07999999999"/>
    <s v="No"/>
    <n v="438.1"/>
    <n v="823.93"/>
    <n v="362.43"/>
    <n v="576.67999999999995"/>
    <n v="19.489999999999998"/>
    <n v="2220.6299999999997"/>
  </r>
  <r>
    <x v="3"/>
    <s v="Illinois"/>
    <s v="United States of America      "/>
    <n v="1061"/>
    <s v="Clothing"/>
    <n v="812.45"/>
    <n v="6984"/>
    <x v="65"/>
    <n v="7.1"/>
    <s v="Online"/>
    <n v="5624564.4000000004"/>
    <n v="5622141.7700000005"/>
    <s v="No"/>
    <n v="280.45999999999998"/>
    <n v="729.46"/>
    <n v="539.74"/>
    <n v="548.07000000000005"/>
    <n v="324.89999999999998"/>
    <n v="2422.63"/>
  </r>
  <r>
    <x v="0"/>
    <s v="Texas"/>
    <s v="United States of America      "/>
    <n v="1092"/>
    <s v="Sports"/>
    <n v="93.27"/>
    <n v="5055"/>
    <x v="66"/>
    <n v="43.89"/>
    <s v="In-Store"/>
    <n v="249615.89999999997"/>
    <n v="249615.89999999997"/>
    <s v="No"/>
    <n v="702.97"/>
    <n v="558.13"/>
    <n v="180.55"/>
    <n v="781.06"/>
    <n v="132.43"/>
    <n v="2355.14"/>
  </r>
  <r>
    <x v="3"/>
    <s v="Illinois"/>
    <s v="United States of America      "/>
    <n v="1020"/>
    <s v="Electronics"/>
    <n v="709.18"/>
    <n v="7627"/>
    <x v="67"/>
    <n v="22.56"/>
    <s v="Online"/>
    <n v="5236850.74"/>
    <n v="5234832.42"/>
    <s v="No"/>
    <n v="507.13"/>
    <n v="230.67"/>
    <n v="142.96"/>
    <n v="171.79"/>
    <n v="965.77"/>
    <n v="2018.32"/>
  </r>
  <r>
    <x v="0"/>
    <s v="Texas"/>
    <s v="United States of America      "/>
    <n v="1074"/>
    <s v="Home &amp; Kitchen"/>
    <n v="986.77"/>
    <n v="9801"/>
    <x v="68"/>
    <n v="1.36"/>
    <s v="Online"/>
    <n v="9658003.4100000001"/>
    <n v="9654437.1600000001"/>
    <s v="No"/>
    <n v="638.6"/>
    <n v="796.32"/>
    <n v="759.04"/>
    <n v="857.13"/>
    <n v="515.16"/>
    <n v="3566.25"/>
  </r>
  <r>
    <x v="3"/>
    <s v="Illinois"/>
    <s v="United States of America      "/>
    <n v="1059"/>
    <s v="Electronics"/>
    <n v="497.7"/>
    <n v="4830"/>
    <x v="69"/>
    <n v="14.36"/>
    <s v="In-Store"/>
    <n v="2334532.1999999997"/>
    <n v="2334532.1999999997"/>
    <s v="No"/>
    <n v="596.79999999999995"/>
    <n v="364.02"/>
    <n v="145.03"/>
    <n v="106.09"/>
    <n v="559.04999999999995"/>
    <n v="1770.9899999999998"/>
  </r>
  <r>
    <x v="2"/>
    <s v="New York"/>
    <s v="United States of America      "/>
    <n v="1057"/>
    <s v="Electronics"/>
    <n v="127.63"/>
    <n v="5008"/>
    <x v="70"/>
    <n v="39.9"/>
    <s v="In-Store"/>
    <n v="439351.83999999997"/>
    <n v="439351.83999999997"/>
    <s v="No"/>
    <n v="214.34"/>
    <n v="654.88"/>
    <n v="855.9"/>
    <n v="0.77"/>
    <n v="145.27000000000001"/>
    <n v="1871.1599999999999"/>
  </r>
  <r>
    <x v="0"/>
    <s v="Texas"/>
    <s v="United States of America      "/>
    <n v="1021"/>
    <s v="Electronics"/>
    <n v="126.35"/>
    <n v="6306"/>
    <x v="71"/>
    <n v="19.8"/>
    <s v="Online"/>
    <n v="671904.29999999993"/>
    <n v="669925.36999999988"/>
    <s v="No"/>
    <n v="98.83"/>
    <n v="19.940000000000001"/>
    <n v="800.94"/>
    <n v="673.3"/>
    <n v="385.92"/>
    <n v="1978.93"/>
  </r>
  <r>
    <x v="2"/>
    <s v="New York"/>
    <s v="United States of America      "/>
    <n v="1058"/>
    <s v="Beauty"/>
    <n v="962.55"/>
    <n v="5654"/>
    <x v="72"/>
    <n v="34.79"/>
    <s v="Online"/>
    <n v="5245555.04"/>
    <n v="5243309.68"/>
    <s v="No"/>
    <n v="911.58"/>
    <n v="290.08"/>
    <n v="316.48"/>
    <n v="452.77"/>
    <n v="274.45"/>
    <n v="2245.36"/>
  </r>
  <r>
    <x v="1"/>
    <s v="California"/>
    <s v="United States of America      "/>
    <n v="1091"/>
    <s v="Home &amp; Kitchen"/>
    <n v="292.85000000000002"/>
    <n v="7383"/>
    <x v="73"/>
    <n v="15.84"/>
    <s v="Online"/>
    <n v="2045164.8300000003"/>
    <n v="2042504.1700000004"/>
    <s v="No"/>
    <n v="707.06"/>
    <n v="274.79000000000002"/>
    <n v="213.33"/>
    <n v="984.21"/>
    <n v="481.27"/>
    <n v="2660.66"/>
  </r>
  <r>
    <x v="3"/>
    <s v="Illinois"/>
    <s v="United States of America      "/>
    <n v="1050"/>
    <s v="Sports"/>
    <n v="532.41999999999996"/>
    <n v="7316"/>
    <x v="74"/>
    <n v="44.7"/>
    <s v="In-Store"/>
    <n v="3568159.5199999996"/>
    <n v="3568159.5199999996"/>
    <s v="No"/>
    <n v="766.86"/>
    <n v="72.95"/>
    <n v="471.67"/>
    <n v="959.81"/>
    <n v="720.36"/>
    <n v="2991.65"/>
  </r>
  <r>
    <x v="0"/>
    <s v="Texas"/>
    <s v="United States of America      "/>
    <n v="1054"/>
    <s v="Beauty"/>
    <n v="993.04"/>
    <n v="8792"/>
    <x v="75"/>
    <n v="32.71"/>
    <s v="In-Store"/>
    <n v="8443221.3599999994"/>
    <n v="8443221.3599999994"/>
    <s v="No"/>
    <n v="532.28"/>
    <n v="192.91"/>
    <n v="298.49"/>
    <n v="836"/>
    <n v="825.6"/>
    <n v="2685.2799999999997"/>
  </r>
  <r>
    <x v="1"/>
    <s v="California"/>
    <s v="United States of America      "/>
    <n v="1002"/>
    <s v="Sports"/>
    <n v="558.32000000000005"/>
    <n v="6136"/>
    <x v="76"/>
    <n v="22.02"/>
    <s v="Online"/>
    <n v="3290736.8000000003"/>
    <n v="3288530.24"/>
    <s v="No"/>
    <n v="327.24"/>
    <n v="942.83"/>
    <n v="32.520000000000003"/>
    <n v="846.53"/>
    <n v="57.44"/>
    <n v="2206.56"/>
  </r>
  <r>
    <x v="0"/>
    <s v="Texas"/>
    <s v="United States of America      "/>
    <n v="1003"/>
    <s v="Beauty"/>
    <n v="588.47"/>
    <n v="5182"/>
    <x v="77"/>
    <n v="20.89"/>
    <s v="In-Store"/>
    <n v="2941199.56"/>
    <n v="2941199.56"/>
    <s v="No"/>
    <n v="800.5"/>
    <n v="982.04"/>
    <n v="192.2"/>
    <n v="246.33"/>
    <n v="64.39"/>
    <n v="2285.46"/>
  </r>
  <r>
    <x v="3"/>
    <s v="Illinois"/>
    <s v="United States of America      "/>
    <n v="1088"/>
    <s v="Home &amp; Kitchen"/>
    <n v="902.15"/>
    <n v="4373"/>
    <x v="78"/>
    <n v="49.21"/>
    <s v="Online"/>
    <n v="3729906.6199999996"/>
    <n v="3728389.51"/>
    <s v="No"/>
    <n v="297.49"/>
    <n v="449.9"/>
    <n v="257.88"/>
    <n v="200.25"/>
    <n v="311.58999999999997"/>
    <n v="1517.11"/>
  </r>
  <r>
    <x v="1"/>
    <s v="California"/>
    <s v="United States of America      "/>
    <n v="1008"/>
    <s v="Beauty"/>
    <n v="950.91"/>
    <n v="7124"/>
    <x v="79"/>
    <n v="8.3000000000000007"/>
    <s v="Online"/>
    <n v="6715153.6399999997"/>
    <n v="6712460.0599999996"/>
    <s v="No"/>
    <n v="908.42"/>
    <n v="358.1"/>
    <n v="230.22"/>
    <n v="654.41999999999996"/>
    <n v="542.41999999999996"/>
    <n v="2693.58"/>
  </r>
  <r>
    <x v="2"/>
    <s v="New York"/>
    <s v="United States of America      "/>
    <n v="1052"/>
    <s v="Electronics"/>
    <n v="461.1"/>
    <n v="5957"/>
    <x v="80"/>
    <n v="21.37"/>
    <s v="Online"/>
    <n v="2619471.6100000003"/>
    <n v="2617456.7000000002"/>
    <s v="No"/>
    <n v="217.39"/>
    <n v="526.94000000000005"/>
    <n v="393.81"/>
    <n v="486.13"/>
    <n v="390.64"/>
    <n v="2014.9099999999999"/>
  </r>
  <r>
    <x v="0"/>
    <s v="Texas"/>
    <s v="United States of America      "/>
    <n v="1091"/>
    <s v="Sports"/>
    <n v="196.24"/>
    <n v="10543"/>
    <x v="81"/>
    <n v="27.99"/>
    <s v="Online"/>
    <n v="1773859.75"/>
    <n v="1770017.89"/>
    <s v="No"/>
    <n v="946.68"/>
    <n v="603.51"/>
    <n v="910.23"/>
    <n v="479.18"/>
    <n v="902.26"/>
    <n v="3841.8599999999997"/>
  </r>
  <r>
    <x v="0"/>
    <s v="Texas"/>
    <s v="United States of America      "/>
    <n v="1080"/>
    <s v="Electronics"/>
    <n v="540.74"/>
    <n v="7236"/>
    <x v="82"/>
    <n v="40.950000000000003"/>
    <s v="Online"/>
    <n v="3616480.44"/>
    <n v="3614251.61"/>
    <s v="No"/>
    <n v="4.95"/>
    <n v="14.86"/>
    <n v="873.18"/>
    <n v="825.37"/>
    <n v="510.47"/>
    <n v="2228.83"/>
  </r>
  <r>
    <x v="3"/>
    <s v="Illinois"/>
    <s v="United States of America      "/>
    <n v="1003"/>
    <s v="Clothing"/>
    <n v="950.3"/>
    <n v="8744"/>
    <x v="83"/>
    <n v="17.89"/>
    <s v="Online"/>
    <n v="8152993.04"/>
    <n v="8149304.9800000004"/>
    <s v="No"/>
    <n v="592.24"/>
    <n v="847.47"/>
    <n v="595.24"/>
    <n v="721.16"/>
    <n v="931.95"/>
    <n v="3688.0600000000004"/>
  </r>
  <r>
    <x v="3"/>
    <s v="Illinois"/>
    <s v="United States of America      "/>
    <n v="1062"/>
    <s v="Electronics"/>
    <n v="424.06"/>
    <n v="4151"/>
    <x v="84"/>
    <n v="16.760000000000002"/>
    <s v="In-Store"/>
    <n v="1690702.3"/>
    <n v="1690702.3"/>
    <s v="No"/>
    <n v="344.11"/>
    <n v="30.19"/>
    <n v="535.22"/>
    <n v="118.13"/>
    <n v="353.31"/>
    <n v="1380.96"/>
  </r>
  <r>
    <x v="1"/>
    <s v="California"/>
    <s v="United States of America      "/>
    <n v="1099"/>
    <s v="Home &amp; Kitchen"/>
    <n v="987.4"/>
    <n v="9037"/>
    <x v="85"/>
    <n v="17.399999999999999"/>
    <s v="In-Store"/>
    <n v="8765890"/>
    <n v="8765890"/>
    <s v="No"/>
    <n v="627.1"/>
    <n v="461.58"/>
    <n v="646.87"/>
    <n v="999.79"/>
    <n v="681.44"/>
    <n v="3416.78"/>
  </r>
  <r>
    <x v="0"/>
    <s v="Texas"/>
    <s v="United States of America      "/>
    <n v="1047"/>
    <s v="Beauty"/>
    <n v="387.08"/>
    <n v="4368"/>
    <x v="86"/>
    <n v="32.56"/>
    <s v="Online"/>
    <n v="1548543.3599999999"/>
    <n v="1546222.1099999999"/>
    <s v="No"/>
    <n v="253.65"/>
    <n v="417.09"/>
    <n v="689.61"/>
    <n v="885.97"/>
    <n v="74.930000000000007"/>
    <n v="2321.2499999999995"/>
  </r>
  <r>
    <x v="2"/>
    <s v="New York"/>
    <s v="United States of America      "/>
    <n v="1014"/>
    <s v="Sports"/>
    <n v="970.22"/>
    <n v="6603"/>
    <x v="87"/>
    <n v="31.05"/>
    <s v="In-Store"/>
    <n v="6201339.5100000007"/>
    <n v="6201339.5100000007"/>
    <s v="No"/>
    <n v="564.09"/>
    <n v="590.16"/>
    <n v="161.65"/>
    <n v="109.3"/>
    <n v="776.77"/>
    <n v="2201.9700000000003"/>
  </r>
  <r>
    <x v="0"/>
    <s v="Texas"/>
    <s v="United States of America      "/>
    <n v="1071"/>
    <s v="Clothing"/>
    <n v="843.7"/>
    <n v="5519"/>
    <x v="88"/>
    <n v="17.62"/>
    <s v="Online"/>
    <n v="4559135.5200000005"/>
    <n v="4557201.12"/>
    <s v="No"/>
    <n v="154.83000000000001"/>
    <n v="911.95"/>
    <n v="100.35"/>
    <n v="143.65"/>
    <n v="623.62"/>
    <n v="1934.4"/>
  </r>
  <r>
    <x v="2"/>
    <s v="New York"/>
    <s v="United States of America      "/>
    <n v="1086"/>
    <s v="Sports"/>
    <n v="474.01"/>
    <n v="8504"/>
    <x v="89"/>
    <n v="23.56"/>
    <s v="In-Store"/>
    <n v="3830626.8"/>
    <n v="3830626.8"/>
    <s v="No"/>
    <n v="867.51"/>
    <n v="148.9"/>
    <n v="373.02"/>
    <n v="570.23"/>
    <n v="531.79"/>
    <n v="2491.4499999999998"/>
  </r>
  <r>
    <x v="0"/>
    <s v="Texas"/>
    <s v="United States of America      "/>
    <n v="1061"/>
    <s v="Beauty"/>
    <n v="420.67"/>
    <n v="9553"/>
    <x v="90"/>
    <n v="48.96"/>
    <s v="Online"/>
    <n v="3550945.6300000004"/>
    <n v="3547702.0300000003"/>
    <s v="No"/>
    <n v="992.99"/>
    <n v="982.63"/>
    <n v="361.36"/>
    <n v="331.65"/>
    <n v="574.97"/>
    <n v="3243.6000000000004"/>
  </r>
  <r>
    <x v="1"/>
    <s v="California"/>
    <s v="United States of America      "/>
    <n v="1039"/>
    <s v="Sports"/>
    <n v="280.67"/>
    <n v="5019"/>
    <x v="91"/>
    <n v="31.71"/>
    <s v="Online"/>
    <n v="1249530.24"/>
    <n v="1247452.98"/>
    <s v="No"/>
    <n v="331.82"/>
    <n v="763.6"/>
    <n v="352.17"/>
    <n v="256.97000000000003"/>
    <n v="372.7"/>
    <n v="2077.2600000000002"/>
  </r>
  <r>
    <x v="2"/>
    <s v="New York"/>
    <s v="United States of America      "/>
    <n v="1084"/>
    <s v="Electronics"/>
    <n v="65.81"/>
    <n v="7677"/>
    <x v="92"/>
    <n v="6.31"/>
    <s v="Online"/>
    <n v="456781.5"/>
    <n v="454288.48"/>
    <s v="No"/>
    <n v="479.95"/>
    <n v="196.97"/>
    <n v="595.41"/>
    <n v="883.59"/>
    <n v="337.1"/>
    <n v="2493.02"/>
  </r>
  <r>
    <x v="2"/>
    <s v="New York"/>
    <s v="United States of America      "/>
    <n v="1079"/>
    <s v="Sports"/>
    <n v="866.08"/>
    <n v="10763"/>
    <x v="93"/>
    <n v="33.81"/>
    <s v="Online"/>
    <n v="8957722.0099999998"/>
    <n v="8953939.6500000004"/>
    <s v="No"/>
    <n v="788.17"/>
    <n v="912.89"/>
    <n v="235.03"/>
    <n v="938.7"/>
    <n v="907.57"/>
    <n v="3782.36"/>
  </r>
  <r>
    <x v="3"/>
    <s v="Illinois"/>
    <s v="United States of America      "/>
    <n v="1081"/>
    <s v="Home &amp; Kitchen"/>
    <n v="814.77"/>
    <n v="6959"/>
    <x v="94"/>
    <n v="16.260000000000002"/>
    <s v="In-Store"/>
    <n v="5556831.0899999999"/>
    <n v="5556831.0899999999"/>
    <s v="No"/>
    <n v="540.69000000000005"/>
    <n v="362.71"/>
    <n v="597.94000000000005"/>
    <n v="255.6"/>
    <n v="635.29999999999995"/>
    <n v="2392.2399999999998"/>
  </r>
  <r>
    <x v="3"/>
    <s v="Illinois"/>
    <s v="United States of America      "/>
    <n v="1052"/>
    <s v="Sports"/>
    <n v="999.72"/>
    <n v="5692"/>
    <x v="95"/>
    <n v="34.32"/>
    <s v="In-Store"/>
    <n v="5495056.7999999998"/>
    <n v="5495056.7999999998"/>
    <s v="No"/>
    <n v="679.14"/>
    <n v="395.3"/>
    <n v="421.19"/>
    <n v="565.17999999999995"/>
    <n v="169.63"/>
    <n v="2230.44"/>
  </r>
  <r>
    <x v="0"/>
    <s v="Texas"/>
    <s v="United States of America      "/>
    <n v="1023"/>
    <s v="Clothing"/>
    <n v="996.67"/>
    <n v="3141"/>
    <x v="96"/>
    <n v="3.48"/>
    <s v="In-Store"/>
    <n v="3119609.79"/>
    <n v="3119609.79"/>
    <s v="No"/>
    <n v="283.57"/>
    <n v="213.66"/>
    <n v="29.11"/>
    <n v="622.67999999999995"/>
    <n v="90.42"/>
    <n v="1239.44"/>
  </r>
  <r>
    <x v="1"/>
    <s v="California"/>
    <s v="United States of America      "/>
    <n v="1025"/>
    <s v="Clothing"/>
    <n v="559.88"/>
    <n v="8387"/>
    <x v="97"/>
    <n v="8.74"/>
    <s v="Online"/>
    <n v="4622411.18"/>
    <n v="4619100.0299999993"/>
    <s v="No"/>
    <n v="751.82"/>
    <n v="471.13"/>
    <n v="744.64"/>
    <n v="534.30999999999995"/>
    <n v="809.25"/>
    <n v="3311.15"/>
  </r>
  <r>
    <x v="0"/>
    <s v="Texas"/>
    <s v="United States of America      "/>
    <n v="1088"/>
    <s v="Home &amp; Kitchen"/>
    <n v="771.3"/>
    <n v="8760"/>
    <x v="98"/>
    <n v="42.79"/>
    <s v="In-Store"/>
    <n v="6381747.5999999996"/>
    <n v="6381747.5999999996"/>
    <s v="No"/>
    <n v="835.52"/>
    <n v="142.37"/>
    <n v="764.15"/>
    <n v="563.82000000000005"/>
    <n v="833.02"/>
    <n v="3138.88"/>
  </r>
  <r>
    <x v="0"/>
    <s v="Texas"/>
    <s v="United States of America      "/>
    <n v="1059"/>
    <s v="Electronics"/>
    <n v="945.32"/>
    <n v="4945"/>
    <x v="99"/>
    <n v="11.36"/>
    <s v="Online"/>
    <n v="4618432.2"/>
    <n v="4616430.4000000004"/>
    <s v="No"/>
    <n v="5.77"/>
    <n v="725.49"/>
    <n v="477.59"/>
    <n v="363.65"/>
    <n v="429.3"/>
    <n v="2001.8"/>
  </r>
  <r>
    <x v="0"/>
    <s v="Texas"/>
    <s v="United States of America      "/>
    <n v="1040"/>
    <s v="Clothing"/>
    <n v="851.15"/>
    <n v="7639"/>
    <x v="100"/>
    <n v="41.85"/>
    <s v="Online"/>
    <n v="6182242.6999999993"/>
    <n v="6179808.0499999989"/>
    <s v="No"/>
    <n v="322"/>
    <n v="47.46"/>
    <n v="531.5"/>
    <n v="839.57"/>
    <n v="694.12"/>
    <n v="2434.65"/>
  </r>
  <r>
    <x v="0"/>
    <s v="Texas"/>
    <s v="United States of America      "/>
    <n v="1028"/>
    <s v="Beauty"/>
    <n v="254.87"/>
    <n v="7395"/>
    <x v="101"/>
    <n v="13.96"/>
    <s v="Online"/>
    <n v="1781529.45"/>
    <n v="1779286.92"/>
    <s v="No"/>
    <n v="927.85"/>
    <n v="185.13"/>
    <n v="117.63"/>
    <n v="326.14999999999998"/>
    <n v="685.77"/>
    <n v="2242.5300000000002"/>
  </r>
  <r>
    <x v="3"/>
    <s v="Illinois"/>
    <s v="United States of America      "/>
    <n v="1014"/>
    <s v="Clothing"/>
    <n v="456.04"/>
    <n v="7430"/>
    <x v="102"/>
    <n v="32.14"/>
    <s v="Online"/>
    <n v="3149577.0000000005"/>
    <n v="3147604.5800000005"/>
    <s v="No"/>
    <n v="142.99"/>
    <n v="93.04"/>
    <n v="221.03"/>
    <n v="547.35"/>
    <n v="968.01"/>
    <n v="1972.42"/>
  </r>
  <r>
    <x v="3"/>
    <s v="Illinois"/>
    <s v="United States of America      "/>
    <n v="1044"/>
    <s v="Clothing"/>
    <n v="137.87"/>
    <n v="7219"/>
    <x v="103"/>
    <n v="34.71"/>
    <s v="Online"/>
    <n v="744712.03999999992"/>
    <n v="742408.49999999988"/>
    <s v="No"/>
    <n v="196.22"/>
    <n v="807.19"/>
    <n v="314.81"/>
    <n v="691.84"/>
    <n v="293.48"/>
    <n v="2303.54"/>
  </r>
  <r>
    <x v="2"/>
    <s v="New York"/>
    <s v="United States of America      "/>
    <n v="1064"/>
    <s v="Electronics"/>
    <n v="954.51"/>
    <n v="8000"/>
    <x v="104"/>
    <n v="25.63"/>
    <s v="Online"/>
    <n v="7431040"/>
    <n v="7428444.1399999997"/>
    <s v="No"/>
    <n v="204.8"/>
    <n v="743.94"/>
    <n v="884.94"/>
    <n v="11.75"/>
    <n v="750.43"/>
    <n v="2595.86"/>
  </r>
  <r>
    <x v="1"/>
    <s v="California"/>
    <s v="United States of America      "/>
    <n v="1088"/>
    <s v="Sports"/>
    <n v="610.11"/>
    <n v="8576"/>
    <x v="105"/>
    <n v="15.27"/>
    <s v="In-Store"/>
    <n v="5101347.84"/>
    <n v="5101347.84"/>
    <s v="No"/>
    <n v="899.43"/>
    <n v="760.18"/>
    <n v="762.53"/>
    <n v="75.72"/>
    <n v="378.28"/>
    <n v="2876.1399999999994"/>
  </r>
  <r>
    <x v="3"/>
    <s v="Illinois"/>
    <s v="United States of America      "/>
    <n v="1070"/>
    <s v="Clothing"/>
    <n v="236.36"/>
    <n v="8368"/>
    <x v="106"/>
    <n v="10.63"/>
    <s v="Online"/>
    <n v="1888908.6400000001"/>
    <n v="1886019.6"/>
    <s v="No"/>
    <n v="204.63"/>
    <n v="566.30999999999995"/>
    <n v="379.17"/>
    <n v="952.84"/>
    <n v="786.09"/>
    <n v="2889.04"/>
  </r>
  <r>
    <x v="0"/>
    <s v="Texas"/>
    <s v="United States of America      "/>
    <n v="1008"/>
    <s v="Home &amp; Kitchen"/>
    <n v="674.98"/>
    <n v="4427"/>
    <x v="107"/>
    <n v="1.66"/>
    <s v="In-Store"/>
    <n v="2980787.64"/>
    <n v="2980787.64"/>
    <s v="No"/>
    <n v="100.6"/>
    <n v="88.07"/>
    <n v="681.03"/>
    <n v="251.5"/>
    <n v="68.650000000000006"/>
    <n v="1189.8499999999999"/>
  </r>
  <r>
    <x v="3"/>
    <s v="Illinois"/>
    <s v="United States of America      "/>
    <n v="1087"/>
    <s v="Sports"/>
    <n v="621.95000000000005"/>
    <n v="8332"/>
    <x v="108"/>
    <n v="15.2"/>
    <s v="In-Store"/>
    <n v="5055441"/>
    <n v="5055441"/>
    <s v="No"/>
    <n v="837.69"/>
    <n v="348.36"/>
    <n v="48.06"/>
    <n v="649.55999999999995"/>
    <n v="834.14"/>
    <n v="2717.81"/>
  </r>
  <r>
    <x v="1"/>
    <s v="California"/>
    <s v="United States of America      "/>
    <n v="1000"/>
    <s v="Beauty"/>
    <n v="364.58"/>
    <n v="6473"/>
    <x v="109"/>
    <n v="32.659999999999997"/>
    <s v="Online"/>
    <n v="2148518.1599999997"/>
    <n v="2146526.1799999997"/>
    <s v="No"/>
    <n v="319.67"/>
    <n v="421.67"/>
    <n v="851.19"/>
    <n v="21.56"/>
    <n v="377.89"/>
    <n v="1991.98"/>
  </r>
  <r>
    <x v="1"/>
    <s v="California"/>
    <s v="United States of America      "/>
    <n v="1007"/>
    <s v="Electronics"/>
    <n v="122.42"/>
    <n v="7803"/>
    <x v="110"/>
    <n v="46.92"/>
    <s v="Online"/>
    <n v="589126.5"/>
    <n v="585964.29"/>
    <s v="No"/>
    <n v="481.36"/>
    <n v="493.66"/>
    <n v="588.1"/>
    <n v="784.36"/>
    <n v="814.73"/>
    <n v="3162.21"/>
  </r>
  <r>
    <x v="2"/>
    <s v="New York"/>
    <s v="United States of America      "/>
    <n v="1087"/>
    <s v="Beauty"/>
    <n v="674.86"/>
    <n v="5255"/>
    <x v="111"/>
    <n v="43.56"/>
    <s v="Online"/>
    <n v="3317481.4999999995"/>
    <n v="3314845.0499999993"/>
    <s v="No"/>
    <n v="632.14"/>
    <n v="875.67"/>
    <n v="63.47"/>
    <n v="979.73"/>
    <n v="85.44"/>
    <n v="2636.4500000000003"/>
  </r>
  <r>
    <x v="2"/>
    <s v="New York"/>
    <s v="United States of America      "/>
    <n v="1062"/>
    <s v="Sports"/>
    <n v="525.1"/>
    <n v="4941"/>
    <x v="112"/>
    <n v="38.299999999999997"/>
    <s v="In-Store"/>
    <n v="2405278.8000000003"/>
    <n v="2405278.8000000003"/>
    <s v="No"/>
    <n v="791.08"/>
    <n v="369.8"/>
    <n v="199.95"/>
    <n v="378.52"/>
    <n v="285.02"/>
    <n v="2024.3700000000001"/>
  </r>
  <r>
    <x v="3"/>
    <s v="Illinois"/>
    <s v="United States of America      "/>
    <n v="1010"/>
    <s v="Sports"/>
    <n v="774.6"/>
    <n v="8425"/>
    <x v="113"/>
    <n v="39.42"/>
    <s v="Online"/>
    <n v="6193891.5000000009"/>
    <n v="6190691.1100000013"/>
    <s v="No"/>
    <n v="747.35"/>
    <n v="37.92"/>
    <n v="934.6"/>
    <n v="770.3"/>
    <n v="710.22"/>
    <n v="3200.3900000000003"/>
  </r>
  <r>
    <x v="3"/>
    <s v="Illinois"/>
    <s v="United States of America      "/>
    <n v="1080"/>
    <s v="Sports"/>
    <n v="524.96"/>
    <n v="8039"/>
    <x v="114"/>
    <n v="33.25"/>
    <s v="In-Store"/>
    <n v="3952856.6900000004"/>
    <n v="3952856.6900000004"/>
    <s v="No"/>
    <n v="675.29"/>
    <n v="805.35"/>
    <n v="547.91999999999996"/>
    <n v="414.81"/>
    <n v="769.94"/>
    <n v="3213.31"/>
  </r>
  <r>
    <x v="2"/>
    <s v="New York"/>
    <s v="United States of America      "/>
    <n v="1007"/>
    <s v="Beauty"/>
    <n v="853.66"/>
    <n v="4481"/>
    <x v="115"/>
    <n v="13.01"/>
    <s v="Online"/>
    <n v="3766952.65"/>
    <n v="3764725.19"/>
    <s v="No"/>
    <n v="288.31"/>
    <n v="936.94"/>
    <n v="349.42"/>
    <n v="598.62"/>
    <n v="54.17"/>
    <n v="2227.46"/>
  </r>
  <r>
    <x v="1"/>
    <s v="California"/>
    <s v="United States of America      "/>
    <n v="1034"/>
    <s v="Sports"/>
    <n v="556.39"/>
    <n v="6831"/>
    <x v="116"/>
    <n v="45.36"/>
    <s v="Online"/>
    <n v="3490845.9299999997"/>
    <n v="3488550.5599999996"/>
    <s v="No"/>
    <n v="411.39"/>
    <n v="206.56"/>
    <n v="411.67"/>
    <n v="502.62"/>
    <n v="763.13"/>
    <n v="2295.3700000000003"/>
  </r>
  <r>
    <x v="1"/>
    <s v="California"/>
    <s v="United States of America      "/>
    <n v="1034"/>
    <s v="Beauty"/>
    <n v="565.33000000000004"/>
    <n v="10049"/>
    <x v="117"/>
    <n v="33.54"/>
    <s v="In-Store"/>
    <n v="5343957.7100000009"/>
    <n v="5343957.7100000009"/>
    <s v="No"/>
    <n v="983.4"/>
    <n v="544.15"/>
    <n v="443.14"/>
    <n v="791"/>
    <n v="864.11"/>
    <n v="3625.8"/>
  </r>
  <r>
    <x v="0"/>
    <s v="Texas"/>
    <s v="United States of America      "/>
    <n v="1032"/>
    <s v="Sports"/>
    <n v="877.89"/>
    <n v="7044"/>
    <x v="118"/>
    <n v="28.02"/>
    <s v="In-Store"/>
    <n v="5986484.2800000003"/>
    <n v="5986484.2800000003"/>
    <s v="No"/>
    <n v="536.33000000000004"/>
    <n v="451.21"/>
    <n v="653.83000000000004"/>
    <n v="614.91999999999996"/>
    <n v="160.29"/>
    <n v="2416.58"/>
  </r>
  <r>
    <x v="3"/>
    <s v="Illinois"/>
    <s v="United States of America      "/>
    <n v="1004"/>
    <s v="Home &amp; Kitchen"/>
    <n v="409.45"/>
    <n v="5931"/>
    <x v="119"/>
    <n v="5.55"/>
    <s v="Online"/>
    <n v="2395530.9"/>
    <n v="2393953.02"/>
    <s v="No"/>
    <n v="250.42"/>
    <n v="310.57"/>
    <n v="360.1"/>
    <n v="267.08999999999997"/>
    <n v="389.7"/>
    <n v="1577.88"/>
  </r>
  <r>
    <x v="1"/>
    <s v="California"/>
    <s v="United States of America      "/>
    <n v="1040"/>
    <s v="Sports"/>
    <n v="142.68"/>
    <n v="9318"/>
    <x v="120"/>
    <n v="22.35"/>
    <s v="In-Store"/>
    <n v="1121234.9400000002"/>
    <n v="1121234.9400000002"/>
    <s v="No"/>
    <n v="775.64"/>
    <n v="605.67999999999995"/>
    <n v="189.84"/>
    <n v="732.13"/>
    <n v="923.42"/>
    <n v="3226.71"/>
  </r>
  <r>
    <x v="2"/>
    <s v="New York"/>
    <s v="United States of America      "/>
    <n v="1027"/>
    <s v="Beauty"/>
    <n v="38.49"/>
    <n v="5881"/>
    <x v="121"/>
    <n v="23.02"/>
    <s v="In-Store"/>
    <n v="90979.07"/>
    <n v="90979.07"/>
    <s v="No"/>
    <n v="297.55"/>
    <n v="771.99"/>
    <n v="810.67"/>
    <n v="480.55"/>
    <n v="280.3"/>
    <n v="2641.0600000000004"/>
  </r>
  <r>
    <x v="0"/>
    <s v="Texas"/>
    <s v="United States of America      "/>
    <n v="1006"/>
    <s v="Clothing"/>
    <n v="757.59"/>
    <n v="7231"/>
    <x v="122"/>
    <n v="43.23"/>
    <s v="In-Store"/>
    <n v="5165537.16"/>
    <n v="5165537.16"/>
    <s v="No"/>
    <n v="394.3"/>
    <n v="353.72"/>
    <n v="320.02999999999997"/>
    <n v="956.05"/>
    <n v="436.94"/>
    <n v="2461.04"/>
  </r>
  <r>
    <x v="3"/>
    <s v="Illinois"/>
    <s v="United States of America      "/>
    <n v="1072"/>
    <s v="Sports"/>
    <n v="624.11"/>
    <n v="6763"/>
    <x v="123"/>
    <n v="27.33"/>
    <s v="In-Store"/>
    <n v="4036023.1399999997"/>
    <n v="4036023.1399999997"/>
    <s v="No"/>
    <n v="375.35"/>
    <n v="694.24"/>
    <n v="408.09"/>
    <n v="61.92"/>
    <n v="325.88"/>
    <n v="1865.48"/>
  </r>
  <r>
    <x v="2"/>
    <s v="New York"/>
    <s v="United States of America      "/>
    <n v="1071"/>
    <s v="Clothing"/>
    <n v="707.04"/>
    <n v="8737"/>
    <x v="124"/>
    <n v="19.02"/>
    <s v="In-Store"/>
    <n v="6011230.7400000002"/>
    <n v="6011230.7400000002"/>
    <s v="No"/>
    <n v="341.92"/>
    <n v="355.31"/>
    <n v="663.6"/>
    <n v="278.87"/>
    <n v="718.15"/>
    <n v="2357.85"/>
  </r>
  <r>
    <x v="3"/>
    <s v="Illinois"/>
    <s v="United States of America      "/>
    <n v="1011"/>
    <s v="Home &amp; Kitchen"/>
    <n v="220.83"/>
    <n v="8724"/>
    <x v="125"/>
    <n v="48.84"/>
    <s v="Online"/>
    <n v="1500440.76"/>
    <n v="1497350.3800000001"/>
    <s v="No"/>
    <n v="318.73"/>
    <n v="896.81"/>
    <n v="485.14"/>
    <n v="929.73"/>
    <n v="459.97"/>
    <n v="3090.38"/>
  </r>
  <r>
    <x v="3"/>
    <s v="Illinois"/>
    <s v="United States of America      "/>
    <n v="1033"/>
    <s v="Electronics"/>
    <n v="145.01"/>
    <n v="8130"/>
    <x v="126"/>
    <n v="5.54"/>
    <s v="Online"/>
    <n v="1133891.1000000001"/>
    <n v="1131180.57"/>
    <s v="No"/>
    <n v="972.28"/>
    <n v="430.3"/>
    <n v="401.46"/>
    <n v="555.19000000000005"/>
    <n v="351.3"/>
    <n v="2710.53"/>
  </r>
  <r>
    <x v="3"/>
    <s v="Illinois"/>
    <s v="United States of America      "/>
    <n v="1032"/>
    <s v="Home &amp; Kitchen"/>
    <n v="24.4"/>
    <n v="6678"/>
    <x v="127"/>
    <n v="21.13"/>
    <s v="In-Store"/>
    <n v="21837.059999999998"/>
    <n v="21837.059999999998"/>
    <s v="No"/>
    <n v="350.3"/>
    <n v="353.98"/>
    <n v="574.66"/>
    <n v="1.1000000000000001"/>
    <n v="860.7"/>
    <n v="2140.7399999999998"/>
  </r>
  <r>
    <x v="1"/>
    <s v="California"/>
    <s v="United States of America      "/>
    <n v="1047"/>
    <s v="Sports"/>
    <n v="357.08"/>
    <n v="6281"/>
    <x v="128"/>
    <n v="2.1"/>
    <s v="Online"/>
    <n v="2229629.38"/>
    <n v="2227099.2599999998"/>
    <s v="No"/>
    <n v="520.95000000000005"/>
    <n v="634.73"/>
    <n v="510.64"/>
    <n v="449.85"/>
    <n v="413.95"/>
    <n v="2530.12"/>
  </r>
  <r>
    <x v="0"/>
    <s v="Texas"/>
    <s v="United States of America      "/>
    <n v="1022"/>
    <s v="Clothing"/>
    <n v="594.02"/>
    <n v="9006"/>
    <x v="129"/>
    <n v="37"/>
    <s v="Online"/>
    <n v="5016522.12"/>
    <n v="5013646.46"/>
    <s v="No"/>
    <n v="642.75"/>
    <n v="999.23"/>
    <n v="662.46"/>
    <n v="117.02"/>
    <n v="454.2"/>
    <n v="2875.66"/>
  </r>
  <r>
    <x v="0"/>
    <s v="Texas"/>
    <s v="United States of America      "/>
    <n v="1061"/>
    <s v="Clothing"/>
    <n v="398.32"/>
    <n v="8776"/>
    <x v="130"/>
    <n v="45.9"/>
    <s v="In-Store"/>
    <n v="3092837.92"/>
    <n v="3092837.92"/>
    <s v="No"/>
    <n v="383.91"/>
    <n v="673.49"/>
    <n v="809.05"/>
    <n v="927.93"/>
    <n v="318.49"/>
    <n v="3112.87"/>
  </r>
  <r>
    <x v="1"/>
    <s v="California"/>
    <s v="United States of America      "/>
    <n v="1087"/>
    <s v="Beauty"/>
    <n v="443.1"/>
    <n v="6657"/>
    <x v="131"/>
    <n v="14"/>
    <s v="Online"/>
    <n v="2856518.7"/>
    <n v="2854311.31"/>
    <s v="No"/>
    <n v="427.73"/>
    <n v="179.24"/>
    <n v="487.63"/>
    <n v="901.61"/>
    <n v="211.18"/>
    <n v="2207.39"/>
  </r>
  <r>
    <x v="2"/>
    <s v="New York"/>
    <s v="United States of America      "/>
    <n v="1036"/>
    <s v="Clothing"/>
    <n v="905.12"/>
    <n v="8198"/>
    <x v="132"/>
    <n v="42.92"/>
    <s v="In-Store"/>
    <n v="7068315.6000000006"/>
    <n v="7068315.6000000006"/>
    <s v="No"/>
    <n v="377.42"/>
    <n v="167.37"/>
    <n v="588.21"/>
    <n v="966.39"/>
    <n v="532.65"/>
    <n v="2632.04"/>
  </r>
  <r>
    <x v="2"/>
    <s v="New York"/>
    <s v="United States of America      "/>
    <n v="1098"/>
    <s v="Beauty"/>
    <n v="354.77"/>
    <n v="6802"/>
    <x v="133"/>
    <n v="14.61"/>
    <s v="In-Store"/>
    <n v="2313768.3199999998"/>
    <n v="2313768.3199999998"/>
    <s v="No"/>
    <n v="767.6"/>
    <n v="663.57"/>
    <n v="144.69"/>
    <n v="342.12"/>
    <n v="262.48"/>
    <n v="2180.46"/>
  </r>
  <r>
    <x v="1"/>
    <s v="California"/>
    <s v="United States of America      "/>
    <n v="1043"/>
    <s v="Electronics"/>
    <n v="518.85"/>
    <n v="7331"/>
    <x v="134"/>
    <n v="45.54"/>
    <s v="Online"/>
    <n v="3469835.61"/>
    <n v="3467029.28"/>
    <s v="No"/>
    <n v="670.26"/>
    <n v="487.73"/>
    <n v="679.19"/>
    <n v="179.2"/>
    <n v="789.95"/>
    <n v="2806.33"/>
  </r>
  <r>
    <x v="0"/>
    <s v="Texas"/>
    <s v="United States of America      "/>
    <n v="1085"/>
    <s v="Sports"/>
    <n v="785.82"/>
    <n v="8313"/>
    <x v="135"/>
    <n v="37.700000000000003"/>
    <s v="In-Store"/>
    <n v="6219121.5599999996"/>
    <n v="6219121.5599999996"/>
    <s v="No"/>
    <n v="447.56"/>
    <n v="144.06"/>
    <n v="317.25"/>
    <n v="251.04"/>
    <n v="981.17"/>
    <n v="2141.08"/>
  </r>
  <r>
    <x v="2"/>
    <s v="New York"/>
    <s v="United States of America      "/>
    <n v="1090"/>
    <s v="Beauty"/>
    <n v="402.58"/>
    <n v="8178"/>
    <x v="136"/>
    <n v="40.25"/>
    <s v="In-Store"/>
    <n v="2963134.7399999998"/>
    <n v="2963134.7399999998"/>
    <s v="No"/>
    <n v="14.03"/>
    <n v="112.32"/>
    <n v="425.96"/>
    <n v="998.3"/>
    <n v="936.46"/>
    <n v="2487.0699999999997"/>
  </r>
  <r>
    <x v="3"/>
    <s v="Illinois"/>
    <s v="United States of America      "/>
    <n v="1034"/>
    <s v="Electronics"/>
    <n v="625.87"/>
    <n v="7048"/>
    <x v="137"/>
    <n v="0.9"/>
    <s v="In-Store"/>
    <n v="4404788.5600000005"/>
    <n v="4404788.5600000005"/>
    <s v="No"/>
    <n v="632.92999999999995"/>
    <n v="251.56"/>
    <n v="734"/>
    <n v="879.12"/>
    <n v="138.78"/>
    <n v="2636.3900000000003"/>
  </r>
  <r>
    <x v="1"/>
    <s v="California"/>
    <s v="United States of America      "/>
    <n v="1064"/>
    <s v="Clothing"/>
    <n v="863.74"/>
    <n v="10094"/>
    <x v="138"/>
    <n v="48.14"/>
    <s v="In-Store"/>
    <n v="8232666.4000000004"/>
    <n v="8232666.4000000004"/>
    <s v="No"/>
    <n v="961.72"/>
    <n v="247.44"/>
    <n v="562.54"/>
    <n v="772.64"/>
    <n v="762.27"/>
    <n v="3306.61"/>
  </r>
  <r>
    <x v="1"/>
    <s v="California"/>
    <s v="United States of America      "/>
    <n v="1098"/>
    <s v="Clothing"/>
    <n v="950.03"/>
    <n v="7003"/>
    <x v="139"/>
    <n v="36.33"/>
    <s v="In-Store"/>
    <n v="6398641.0999999996"/>
    <n v="6398641.0999999996"/>
    <s v="No"/>
    <n v="677.28"/>
    <n v="68.23"/>
    <n v="569.20000000000005"/>
    <n v="100.51"/>
    <n v="515.51"/>
    <n v="1930.73"/>
  </r>
  <r>
    <x v="2"/>
    <s v="New York"/>
    <s v="United States of America      "/>
    <n v="1046"/>
    <s v="Electronics"/>
    <n v="155.6"/>
    <n v="7966"/>
    <x v="140"/>
    <n v="15.24"/>
    <s v="Online"/>
    <n v="1118107.7599999998"/>
    <n v="1115185.8099999998"/>
    <s v="No"/>
    <n v="8.84"/>
    <n v="716"/>
    <n v="949.21"/>
    <n v="624.59"/>
    <n v="623.30999999999995"/>
    <n v="2921.9500000000003"/>
  </r>
  <r>
    <x v="1"/>
    <s v="California"/>
    <s v="United States of America      "/>
    <n v="1077"/>
    <s v="Clothing"/>
    <n v="927.32"/>
    <n v="5292"/>
    <x v="141"/>
    <n v="41.47"/>
    <s v="Online"/>
    <n v="4687918.2"/>
    <n v="4686057.75"/>
    <s v="No"/>
    <n v="269.45999999999998"/>
    <n v="221.85"/>
    <n v="57.73"/>
    <n v="669.73"/>
    <n v="641.67999999999995"/>
    <n v="1860.4499999999998"/>
  </r>
  <r>
    <x v="1"/>
    <s v="California"/>
    <s v="United States of America      "/>
    <n v="1002"/>
    <s v="Electronics"/>
    <n v="497.2"/>
    <n v="2259"/>
    <x v="142"/>
    <n v="14.08"/>
    <s v="In-Store"/>
    <n v="1091368.08"/>
    <n v="1091368.08"/>
    <s v="No"/>
    <n v="1.04"/>
    <n v="900.71"/>
    <n v="55.67"/>
    <n v="379.03"/>
    <n v="63.1"/>
    <n v="1399.5499999999997"/>
  </r>
  <r>
    <x v="1"/>
    <s v="California"/>
    <s v="United States of America      "/>
    <n v="1000"/>
    <s v="Beauty"/>
    <n v="265.66000000000003"/>
    <n v="5191"/>
    <x v="143"/>
    <n v="43.64"/>
    <s v="In-Store"/>
    <n v="1152505.8200000003"/>
    <n v="1152505.8200000003"/>
    <s v="No"/>
    <n v="236.32"/>
    <n v="936.65"/>
    <n v="48.26"/>
    <n v="293.02999999999997"/>
    <n v="582.58000000000004"/>
    <n v="2096.84"/>
  </r>
  <r>
    <x v="0"/>
    <s v="Texas"/>
    <s v="United States of America      "/>
    <n v="1004"/>
    <s v="Beauty"/>
    <n v="464.54"/>
    <n v="9889"/>
    <x v="144"/>
    <n v="5.63"/>
    <s v="Online"/>
    <n v="4538160.99"/>
    <n v="4534519.74"/>
    <s v="No"/>
    <n v="639.02"/>
    <n v="972.38"/>
    <n v="961.58"/>
    <n v="761.14"/>
    <n v="307.13"/>
    <n v="3641.25"/>
  </r>
  <r>
    <x v="1"/>
    <s v="California"/>
    <s v="United States of America      "/>
    <n v="1089"/>
    <s v="Electronics"/>
    <n v="980.23"/>
    <n v="8687"/>
    <x v="145"/>
    <n v="35.18"/>
    <s v="In-Store"/>
    <n v="8209649.3500000006"/>
    <n v="8209649.3500000006"/>
    <s v="No"/>
    <n v="846.02"/>
    <n v="403.48"/>
    <n v="429.08"/>
    <n v="24.8"/>
    <n v="632.37"/>
    <n v="2335.75"/>
  </r>
  <r>
    <x v="1"/>
    <s v="California"/>
    <s v="United States of America      "/>
    <n v="1013"/>
    <s v="Beauty"/>
    <n v="497.69"/>
    <n v="6613"/>
    <x v="146"/>
    <n v="27.03"/>
    <s v="Online"/>
    <n v="3112474.5799999996"/>
    <n v="3110230.6499999994"/>
    <s v="No"/>
    <n v="330.77"/>
    <n v="161.30000000000001"/>
    <n v="779.52"/>
    <n v="310.61"/>
    <n v="661.73"/>
    <n v="2243.9299999999998"/>
  </r>
  <r>
    <x v="2"/>
    <s v="New York"/>
    <s v="United States of America      "/>
    <n v="1026"/>
    <s v="Beauty"/>
    <n v="335.46"/>
    <n v="7784"/>
    <x v="147"/>
    <n v="4.83"/>
    <s v="In-Store"/>
    <n v="2573623.92"/>
    <n v="2573623.92"/>
    <s v="No"/>
    <n v="533.6"/>
    <n v="605.78"/>
    <n v="906.55"/>
    <n v="332.73"/>
    <n v="312.64"/>
    <n v="2691.2999999999997"/>
  </r>
  <r>
    <x v="0"/>
    <s v="Texas"/>
    <s v="United States of America      "/>
    <n v="1008"/>
    <s v="Beauty"/>
    <n v="637.07000000000005"/>
    <n v="7455"/>
    <x v="148"/>
    <n v="12.09"/>
    <s v="In-Store"/>
    <n v="4659225.9000000004"/>
    <n v="4659225.9000000004"/>
    <s v="No"/>
    <n v="16.190000000000001"/>
    <n v="522.04999999999995"/>
    <n v="644.91"/>
    <n v="41.61"/>
    <n v="743.54"/>
    <n v="1968.3"/>
  </r>
  <r>
    <x v="0"/>
    <s v="Texas"/>
    <s v="United States of America      "/>
    <n v="1078"/>
    <s v="Home &amp; Kitchen"/>
    <n v="247.74"/>
    <n v="8277"/>
    <x v="149"/>
    <n v="0.62"/>
    <s v="In-Store"/>
    <n v="2045412.24"/>
    <n v="2045412.24"/>
    <s v="No"/>
    <n v="259.43"/>
    <n v="656.14"/>
    <n v="914.94"/>
    <n v="703.49"/>
    <n v="662.19"/>
    <n v="3196.19"/>
  </r>
  <r>
    <x v="1"/>
    <s v="California"/>
    <s v="United States of America      "/>
    <n v="1014"/>
    <s v="Sports"/>
    <n v="85.1"/>
    <n v="8659"/>
    <x v="150"/>
    <n v="23.44"/>
    <s v="In-Store"/>
    <n v="533913.93999999994"/>
    <n v="533913.93999999994"/>
    <s v="No"/>
    <n v="875.12"/>
    <n v="808.14"/>
    <n v="552.04999999999995"/>
    <n v="616.29"/>
    <n v="605.12"/>
    <n v="3456.72"/>
  </r>
  <r>
    <x v="0"/>
    <s v="Texas"/>
    <s v="United States of America      "/>
    <n v="1089"/>
    <s v="Clothing"/>
    <n v="137.59"/>
    <n v="7970"/>
    <x v="151"/>
    <n v="15.06"/>
    <s v="In-Store"/>
    <n v="976564.1"/>
    <n v="976564.1"/>
    <s v="No"/>
    <n v="333.54"/>
    <n v="516.83000000000004"/>
    <n v="794.89"/>
    <n v="193.18"/>
    <n v="481.94"/>
    <n v="2320.38"/>
  </r>
  <r>
    <x v="2"/>
    <s v="New York"/>
    <s v="United States of America      "/>
    <n v="1041"/>
    <s v="Home &amp; Kitchen"/>
    <n v="136.77000000000001"/>
    <n v="6595"/>
    <x v="152"/>
    <n v="29.92"/>
    <s v="In-Store"/>
    <n v="704675.75"/>
    <n v="704675.75"/>
    <s v="No"/>
    <n v="637.70000000000005"/>
    <n v="582.04999999999995"/>
    <n v="753.24"/>
    <n v="307.22000000000003"/>
    <n v="525.67999999999995"/>
    <n v="2805.89"/>
  </r>
  <r>
    <x v="1"/>
    <s v="California"/>
    <s v="United States of America      "/>
    <n v="1076"/>
    <s v="Beauty"/>
    <n v="160.38"/>
    <n v="4519"/>
    <x v="153"/>
    <n v="14.86"/>
    <s v="In-Store"/>
    <n v="657604.87999999989"/>
    <n v="657604.87999999989"/>
    <s v="No"/>
    <n v="670.31"/>
    <n v="522.02"/>
    <n v="440.71"/>
    <n v="105.33"/>
    <n v="275.16000000000003"/>
    <n v="2013.53"/>
  </r>
  <r>
    <x v="0"/>
    <s v="Texas"/>
    <s v="United States of America      "/>
    <n v="1050"/>
    <s v="Electronics"/>
    <n v="147.44"/>
    <n v="6430"/>
    <x v="154"/>
    <n v="15"/>
    <s v="Online"/>
    <n v="851589.2"/>
    <n v="849306.22"/>
    <s v="No"/>
    <n v="398.07"/>
    <n v="333.33"/>
    <n v="160.58000000000001"/>
    <n v="952.81"/>
    <n v="438.19"/>
    <n v="2282.98"/>
  </r>
  <r>
    <x v="3"/>
    <s v="Illinois"/>
    <s v="United States of America      "/>
    <n v="1062"/>
    <s v="Beauty"/>
    <n v="644.47"/>
    <n v="7782"/>
    <x v="155"/>
    <n v="37.159999999999997"/>
    <s v="Online"/>
    <n v="4726086.4200000009"/>
    <n v="4723368.5600000005"/>
    <s v="No"/>
    <n v="207.49"/>
    <n v="331.3"/>
    <n v="484.32"/>
    <n v="849.61"/>
    <n v="845.14"/>
    <n v="2717.8599999999997"/>
  </r>
  <r>
    <x v="0"/>
    <s v="Texas"/>
    <s v="United States of America      "/>
    <n v="1095"/>
    <s v="Sports"/>
    <n v="190.06"/>
    <n v="5507"/>
    <x v="156"/>
    <n v="2.41"/>
    <s v="Online"/>
    <n v="1033388.55"/>
    <n v="1031113.8500000001"/>
    <s v="No"/>
    <n v="620.28"/>
    <n v="118.69"/>
    <n v="436.82"/>
    <n v="803.95"/>
    <n v="294.95999999999998"/>
    <n v="2274.6999999999998"/>
  </r>
  <r>
    <x v="3"/>
    <s v="Illinois"/>
    <s v="United States of America      "/>
    <n v="1051"/>
    <s v="Beauty"/>
    <n v="352.21"/>
    <n v="3956"/>
    <x v="157"/>
    <n v="45.14"/>
    <s v="In-Store"/>
    <n v="1214768.92"/>
    <n v="1214768.92"/>
    <s v="No"/>
    <n v="590.98"/>
    <n v="486.88"/>
    <n v="95.81"/>
    <n v="119.34"/>
    <n v="409.45"/>
    <n v="1702.46"/>
  </r>
  <r>
    <x v="0"/>
    <s v="Texas"/>
    <s v="United States of America      "/>
    <n v="1095"/>
    <s v="Electronics"/>
    <n v="897.82"/>
    <n v="7737"/>
    <x v="158"/>
    <n v="42.61"/>
    <s v="In-Store"/>
    <n v="6616759.7700000005"/>
    <n v="6616759.7700000005"/>
    <s v="No"/>
    <n v="341.21"/>
    <n v="820.88"/>
    <n v="44.73"/>
    <n v="730.23"/>
    <n v="807.56"/>
    <n v="2744.6099999999997"/>
  </r>
  <r>
    <x v="3"/>
    <s v="Illinois"/>
    <s v="United States of America      "/>
    <n v="1003"/>
    <s v="Sports"/>
    <n v="479.22"/>
    <n v="7585"/>
    <x v="159"/>
    <n v="33.39"/>
    <s v="In-Store"/>
    <n v="3381620.5500000003"/>
    <n v="3381620.5500000003"/>
    <s v="No"/>
    <n v="515.55999999999995"/>
    <n v="670.14"/>
    <n v="79.95"/>
    <n v="525.42999999999995"/>
    <n v="609.28"/>
    <n v="2400.3599999999997"/>
  </r>
  <r>
    <x v="2"/>
    <s v="New York"/>
    <s v="United States of America      "/>
    <n v="1093"/>
    <s v="Beauty"/>
    <n v="670.88"/>
    <n v="5279"/>
    <x v="160"/>
    <n v="29.66"/>
    <s v="In-Store"/>
    <n v="3385000.3800000004"/>
    <n v="3385000.3800000004"/>
    <s v="No"/>
    <n v="711.36"/>
    <n v="52.43"/>
    <n v="907.89"/>
    <n v="744.53"/>
    <n v="85.62"/>
    <n v="2501.83"/>
  </r>
  <r>
    <x v="0"/>
    <s v="Texas"/>
    <s v="United States of America      "/>
    <n v="1022"/>
    <s v="Sports"/>
    <n v="180.6"/>
    <n v="6838"/>
    <x v="161"/>
    <n v="44.62"/>
    <s v="In-Store"/>
    <n v="929831.23999999987"/>
    <n v="929831.23999999987"/>
    <s v="No"/>
    <n v="493.47"/>
    <n v="546.03"/>
    <n v="406.79"/>
    <n v="492.74"/>
    <n v="610.5"/>
    <n v="2549.5299999999997"/>
  </r>
  <r>
    <x v="2"/>
    <s v="New York"/>
    <s v="United States of America      "/>
    <n v="1014"/>
    <s v="Clothing"/>
    <n v="200.37"/>
    <n v="9498"/>
    <x v="162"/>
    <n v="9.27"/>
    <s v="In-Store"/>
    <n v="1815067.8"/>
    <n v="1815067.8"/>
    <s v="No"/>
    <n v="966.54"/>
    <n v="850.09"/>
    <n v="731.43"/>
    <n v="999.83"/>
    <n v="354.16"/>
    <n v="3902.0499999999997"/>
  </r>
  <r>
    <x v="1"/>
    <s v="California"/>
    <s v="United States of America      "/>
    <n v="1042"/>
    <s v="Clothing"/>
    <n v="50.46"/>
    <n v="6238"/>
    <x v="163"/>
    <n v="3.95"/>
    <s v="In-Store"/>
    <n v="290129.38"/>
    <n v="290129.38"/>
    <s v="No"/>
    <n v="362.64"/>
    <n v="754.27"/>
    <n v="888.38"/>
    <n v="574.96"/>
    <n v="324.74"/>
    <n v="2904.99"/>
  </r>
  <r>
    <x v="3"/>
    <s v="Illinois"/>
    <s v="United States of America      "/>
    <n v="1028"/>
    <s v="Beauty"/>
    <n v="177.25"/>
    <n v="6356"/>
    <x v="164"/>
    <n v="11.98"/>
    <s v="Online"/>
    <n v="1050456.1200000001"/>
    <n v="1048848.79"/>
    <s v="No"/>
    <n v="251.5"/>
    <n v="330.19"/>
    <n v="277.27999999999997"/>
    <n v="411.96"/>
    <n v="336.4"/>
    <n v="1607.33"/>
  </r>
  <r>
    <x v="0"/>
    <s v="Texas"/>
    <s v="United States of America      "/>
    <n v="1035"/>
    <s v="Sports"/>
    <n v="285.8"/>
    <n v="8806"/>
    <x v="165"/>
    <n v="39.729999999999997"/>
    <s v="In-Store"/>
    <n v="2166892.4200000004"/>
    <n v="2166892.4200000004"/>
    <s v="No"/>
    <n v="410.44"/>
    <n v="719.84"/>
    <n v="907.29"/>
    <n v="84.35"/>
    <n v="681.15"/>
    <n v="2803.07"/>
  </r>
  <r>
    <x v="1"/>
    <s v="California"/>
    <s v="United States of America      "/>
    <n v="1012"/>
    <s v="Electronics"/>
    <n v="185.24"/>
    <n v="7175"/>
    <x v="166"/>
    <n v="1.73"/>
    <s v="Online"/>
    <n v="1316684.2500000002"/>
    <n v="1314143.9300000002"/>
    <s v="No"/>
    <n v="836.78"/>
    <n v="26.66"/>
    <n v="152.38"/>
    <n v="786.1"/>
    <n v="738.4"/>
    <n v="2540.3200000000002"/>
  </r>
  <r>
    <x v="0"/>
    <s v="Texas"/>
    <s v="United States of America      "/>
    <n v="1031"/>
    <s v="Beauty"/>
    <n v="97.82"/>
    <n v="8472"/>
    <x v="167"/>
    <n v="29.14"/>
    <s v="Online"/>
    <n v="581856.96"/>
    <n v="579549.86"/>
    <s v="No"/>
    <n v="60.41"/>
    <n v="892.1"/>
    <n v="576.07000000000005"/>
    <n v="74.290000000000006"/>
    <n v="704.23"/>
    <n v="2307.1"/>
  </r>
  <r>
    <x v="3"/>
    <s v="Illinois"/>
    <s v="United States of America      "/>
    <n v="1070"/>
    <s v="Clothing"/>
    <n v="129.43"/>
    <n v="4279"/>
    <x v="168"/>
    <n v="49.77"/>
    <s v="In-Store"/>
    <n v="340865.14"/>
    <n v="340865.14"/>
    <s v="No"/>
    <n v="226.56"/>
    <n v="55.51"/>
    <n v="300.17"/>
    <n v="6.18"/>
    <n v="141.22999999999999"/>
    <n v="729.65"/>
  </r>
  <r>
    <x v="1"/>
    <s v="California"/>
    <s v="United States of America      "/>
    <n v="1058"/>
    <s v="Clothing"/>
    <n v="466.17"/>
    <n v="5787"/>
    <x v="169"/>
    <n v="42.78"/>
    <s v="In-Store"/>
    <n v="2450157.9299999997"/>
    <n v="2450157.9299999997"/>
    <s v="No"/>
    <n v="117.94"/>
    <n v="238.6"/>
    <n v="364.03"/>
    <n v="324.37"/>
    <n v="497.95"/>
    <n v="1542.89"/>
  </r>
  <r>
    <x v="2"/>
    <s v="New York"/>
    <s v="United States of America      "/>
    <n v="1085"/>
    <s v="Beauty"/>
    <n v="214.27"/>
    <n v="6827"/>
    <x v="170"/>
    <n v="26.07"/>
    <s v="Online"/>
    <n v="1284841.4000000001"/>
    <n v="1282262.4800000002"/>
    <s v="No"/>
    <n v="590.38"/>
    <n v="468.96"/>
    <n v="559.48"/>
    <n v="688.64"/>
    <n v="271.45999999999998"/>
    <n v="2578.92"/>
  </r>
  <r>
    <x v="0"/>
    <s v="Texas"/>
    <s v="United States of America      "/>
    <n v="1027"/>
    <s v="Sports"/>
    <n v="370.63"/>
    <n v="5235"/>
    <x v="171"/>
    <n v="3.18"/>
    <s v="Online"/>
    <n v="1923600.75"/>
    <n v="1921824.39"/>
    <s v="No"/>
    <n v="255.61"/>
    <n v="496.61"/>
    <n v="203.09"/>
    <n v="614.44000000000005"/>
    <n v="206.61"/>
    <n v="1776.3600000000001"/>
  </r>
  <r>
    <x v="0"/>
    <s v="Texas"/>
    <s v="United States of America      "/>
    <n v="1065"/>
    <s v="Clothing"/>
    <n v="508.38"/>
    <n v="4212"/>
    <x v="172"/>
    <n v="41.57"/>
    <s v="In-Store"/>
    <n v="1966203.72"/>
    <n v="1966203.72"/>
    <s v="No"/>
    <n v="428.43"/>
    <n v="145.97"/>
    <n v="512.33000000000004"/>
    <n v="853.58"/>
    <n v="196.52"/>
    <n v="2136.83"/>
  </r>
  <r>
    <x v="3"/>
    <s v="Illinois"/>
    <s v="United States of America      "/>
    <n v="1041"/>
    <s v="Sports"/>
    <n v="693.49"/>
    <n v="3335"/>
    <x v="173"/>
    <n v="29.95"/>
    <s v="In-Store"/>
    <n v="2212905.9"/>
    <n v="2212905.9"/>
    <s v="No"/>
    <n v="149.78"/>
    <n v="558.87"/>
    <n v="172.98"/>
    <n v="412.79"/>
    <n v="178.45"/>
    <n v="1472.8700000000001"/>
  </r>
  <r>
    <x v="3"/>
    <s v="Illinois"/>
    <s v="United States of America      "/>
    <n v="1044"/>
    <s v="Clothing"/>
    <n v="48.92"/>
    <n v="6026"/>
    <x v="174"/>
    <n v="5.75"/>
    <s v="Online"/>
    <n v="260142.42"/>
    <n v="258750.17"/>
    <s v="No"/>
    <n v="328.07"/>
    <n v="172.69"/>
    <n v="313.47000000000003"/>
    <n v="124.85"/>
    <n v="453.17"/>
    <n v="1392.25"/>
  </r>
  <r>
    <x v="1"/>
    <s v="California"/>
    <s v="United States of America      "/>
    <n v="1061"/>
    <s v="Clothing"/>
    <n v="801.42"/>
    <n v="9011"/>
    <x v="175"/>
    <n v="4.6900000000000004"/>
    <s v="In-Store"/>
    <n v="7179334.0299999993"/>
    <n v="7179334.0299999993"/>
    <s v="No"/>
    <n v="795.28"/>
    <n v="968.39"/>
    <n v="857.64"/>
    <n v="255.73"/>
    <n v="149.38999999999999"/>
    <n v="3026.43"/>
  </r>
  <r>
    <x v="0"/>
    <s v="Texas"/>
    <s v="United States of America      "/>
    <n v="1056"/>
    <s v="Home &amp; Kitchen"/>
    <n v="631.62"/>
    <n v="7192"/>
    <x v="176"/>
    <n v="45.48"/>
    <s v="In-Store"/>
    <n v="4215518.88"/>
    <n v="4215518.88"/>
    <s v="No"/>
    <n v="72.75"/>
    <n v="239.08"/>
    <n v="949.07"/>
    <n v="902.65"/>
    <n v="148.75"/>
    <n v="2312.3000000000002"/>
  </r>
  <r>
    <x v="2"/>
    <s v="New York"/>
    <s v="United States of America      "/>
    <n v="1005"/>
    <s v="Clothing"/>
    <n v="90.94"/>
    <n v="7282"/>
    <x v="177"/>
    <n v="33.46"/>
    <s v="In-Store"/>
    <n v="418569.36"/>
    <n v="418569.36"/>
    <s v="No"/>
    <n v="132.99"/>
    <n v="167.64"/>
    <n v="230.73"/>
    <n v="297.79000000000002"/>
    <n v="886.06"/>
    <n v="1715.21"/>
  </r>
  <r>
    <x v="0"/>
    <s v="Texas"/>
    <s v="United States of America      "/>
    <n v="1027"/>
    <s v="Electronics"/>
    <n v="874.84"/>
    <n v="5744"/>
    <x v="178"/>
    <n v="41.46"/>
    <s v="Online"/>
    <n v="4786934.72"/>
    <n v="4785184.1499999994"/>
    <s v="No"/>
    <n v="284"/>
    <n v="96.05"/>
    <n v="116.79"/>
    <n v="694.57"/>
    <n v="559.16"/>
    <n v="1750.5700000000002"/>
  </r>
  <r>
    <x v="2"/>
    <s v="New York"/>
    <s v="United States of America      "/>
    <n v="1027"/>
    <s v="Beauty"/>
    <n v="921.66"/>
    <n v="6348"/>
    <x v="179"/>
    <n v="43.95"/>
    <s v="Online"/>
    <n v="5571703.0799999991"/>
    <n v="5570036.7699999996"/>
    <s v="No"/>
    <n v="36.04"/>
    <n v="822.63"/>
    <n v="531.66999999999996"/>
    <n v="57.51"/>
    <n v="218.46"/>
    <n v="1666.31"/>
  </r>
  <r>
    <x v="0"/>
    <s v="Texas"/>
    <s v="United States of America      "/>
    <n v="1043"/>
    <s v="Beauty"/>
    <n v="70.47"/>
    <n v="7425"/>
    <x v="180"/>
    <n v="28.59"/>
    <s v="Online"/>
    <n v="310958.99999999994"/>
    <n v="308560.08999999997"/>
    <s v="No"/>
    <n v="599.91999999999996"/>
    <n v="116.6"/>
    <n v="296.04000000000002"/>
    <n v="970.38"/>
    <n v="415.97"/>
    <n v="2398.91"/>
  </r>
  <r>
    <x v="1"/>
    <s v="California"/>
    <s v="United States of America      "/>
    <n v="1083"/>
    <s v="Sports"/>
    <n v="284.11"/>
    <n v="9473"/>
    <x v="181"/>
    <n v="25.87"/>
    <s v="In-Store"/>
    <n v="2446307.52"/>
    <n v="2446307.52"/>
    <s v="No"/>
    <n v="994.4"/>
    <n v="159.25"/>
    <n v="381.83"/>
    <n v="296.66000000000003"/>
    <n v="892.39"/>
    <n v="2724.53"/>
  </r>
  <r>
    <x v="2"/>
    <s v="New York"/>
    <s v="United States of America      "/>
    <n v="1029"/>
    <s v="Clothing"/>
    <n v="808.14"/>
    <n v="3878"/>
    <x v="182"/>
    <n v="21.52"/>
    <s v="In-Store"/>
    <n v="3050512.36"/>
    <n v="3050512.36"/>
    <s v="No"/>
    <n v="36.04"/>
    <n v="166.91"/>
    <n v="222.02"/>
    <n v="598.42999999999995"/>
    <n v="247.19"/>
    <n v="1270.5899999999999"/>
  </r>
  <r>
    <x v="2"/>
    <s v="New York"/>
    <s v="United States of America      "/>
    <n v="1061"/>
    <s v="Electronics"/>
    <n v="750.78"/>
    <n v="6144"/>
    <x v="183"/>
    <n v="15.85"/>
    <s v="Online"/>
    <n v="4515409.9199999999"/>
    <n v="4513236.0999999996"/>
    <s v="No"/>
    <n v="475.17"/>
    <n v="460.06"/>
    <n v="642.39"/>
    <n v="220"/>
    <n v="376.2"/>
    <n v="2173.8199999999997"/>
  </r>
  <r>
    <x v="3"/>
    <s v="Illinois"/>
    <s v="United States of America      "/>
    <n v="1074"/>
    <s v="Sports"/>
    <n v="192.68"/>
    <n v="6324"/>
    <x v="184"/>
    <n v="21.73"/>
    <s v="Online"/>
    <n v="1081087.8"/>
    <n v="1078365.6500000001"/>
    <s v="No"/>
    <n v="587.02"/>
    <n v="694.24"/>
    <n v="329.66"/>
    <n v="797.7"/>
    <n v="313.52999999999997"/>
    <n v="2722.1499999999996"/>
  </r>
  <r>
    <x v="3"/>
    <s v="Illinois"/>
    <s v="United States of America      "/>
    <n v="1091"/>
    <s v="Home &amp; Kitchen"/>
    <n v="217.26"/>
    <n v="7383"/>
    <x v="185"/>
    <n v="38.69"/>
    <s v="Online"/>
    <n v="1318382.31"/>
    <n v="1315680.4000000001"/>
    <s v="No"/>
    <n v="781.15"/>
    <n v="174.21"/>
    <n v="601.86"/>
    <n v="777.93"/>
    <n v="366.76"/>
    <n v="2701.91"/>
  </r>
  <r>
    <x v="0"/>
    <s v="Texas"/>
    <s v="United States of America      "/>
    <n v="1088"/>
    <s v="Sports"/>
    <n v="376.77"/>
    <n v="5620"/>
    <x v="186"/>
    <n v="30.1"/>
    <s v="In-Store"/>
    <n v="1948285.3999999997"/>
    <n v="1948285.3999999997"/>
    <s v="No"/>
    <n v="472.43"/>
    <n v="565.1"/>
    <n v="905.36"/>
    <n v="405.67"/>
    <n v="185.11"/>
    <n v="2533.67"/>
  </r>
  <r>
    <x v="1"/>
    <s v="California"/>
    <s v="United States of America      "/>
    <n v="1061"/>
    <s v="Sports"/>
    <n v="489.68"/>
    <n v="5940"/>
    <x v="187"/>
    <n v="44.63"/>
    <s v="Online"/>
    <n v="2643597"/>
    <n v="2641728.69"/>
    <s v="No"/>
    <n v="54.08"/>
    <n v="997.23"/>
    <n v="735.75"/>
    <n v="9.5299999999999994"/>
    <n v="71.72"/>
    <n v="1868.31"/>
  </r>
  <r>
    <x v="0"/>
    <s v="Texas"/>
    <s v="United States of America      "/>
    <n v="1096"/>
    <s v="Clothing"/>
    <n v="622.07000000000005"/>
    <n v="6519"/>
    <x v="188"/>
    <n v="22.17"/>
    <s v="Online"/>
    <n v="3910748.1000000006"/>
    <n v="3908490.3300000005"/>
    <s v="No"/>
    <n v="274.3"/>
    <n v="614.04999999999995"/>
    <n v="620.32000000000005"/>
    <n v="174.87"/>
    <n v="574.23"/>
    <n v="2257.77"/>
  </r>
  <r>
    <x v="0"/>
    <s v="Texas"/>
    <s v="United States of America      "/>
    <n v="1000"/>
    <s v="Home &amp; Kitchen"/>
    <n v="375.22"/>
    <n v="7964"/>
    <x v="189"/>
    <n v="30.35"/>
    <s v="In-Store"/>
    <n v="2746544.68"/>
    <n v="2746544.68"/>
    <s v="No"/>
    <n v="906.84"/>
    <n v="676.99"/>
    <n v="655.5"/>
    <n v="321.58999999999997"/>
    <n v="632.86"/>
    <n v="3193.78"/>
  </r>
  <r>
    <x v="0"/>
    <s v="Texas"/>
    <s v="United States of America      "/>
    <n v="1026"/>
    <s v="Sports"/>
    <n v="467.91"/>
    <n v="6456"/>
    <x v="190"/>
    <n v="31.57"/>
    <s v="In-Store"/>
    <n v="2817011.04"/>
    <n v="2817011.04"/>
    <s v="No"/>
    <n v="855.78"/>
    <n v="763.26"/>
    <n v="385.05"/>
    <n v="461.73"/>
    <n v="58.23"/>
    <n v="2524.0499999999997"/>
  </r>
  <r>
    <x v="0"/>
    <s v="Texas"/>
    <s v="United States of America      "/>
    <n v="1061"/>
    <s v="Electronics"/>
    <n v="750"/>
    <n v="7174"/>
    <x v="191"/>
    <n v="29.58"/>
    <s v="In-Store"/>
    <n v="5168293.08"/>
    <n v="5168293.08"/>
    <s v="No"/>
    <n v="269.01"/>
    <n v="860.02"/>
    <n v="944.26"/>
    <n v="607.54999999999995"/>
    <n v="277.63"/>
    <n v="2958.4700000000003"/>
  </r>
  <r>
    <x v="3"/>
    <s v="Illinois"/>
    <s v="United States of America      "/>
    <n v="1076"/>
    <s v="Electronics"/>
    <n v="46.32"/>
    <n v="4278"/>
    <x v="192"/>
    <n v="35.130000000000003"/>
    <s v="Online"/>
    <n v="47870.819999999992"/>
    <n v="46105.489999999991"/>
    <s v="No"/>
    <n v="52.01"/>
    <n v="174.17"/>
    <n v="686.41"/>
    <n v="618.69000000000005"/>
    <n v="234.05"/>
    <n v="1765.33"/>
  </r>
  <r>
    <x v="3"/>
    <s v="Illinois"/>
    <s v="United States of America      "/>
    <n v="1002"/>
    <s v="Beauty"/>
    <n v="259.91000000000003"/>
    <n v="10841"/>
    <x v="193"/>
    <n v="11.87"/>
    <s v="In-Store"/>
    <n v="2689001.64"/>
    <n v="2689001.64"/>
    <s v="No"/>
    <n v="610.15"/>
    <n v="757.92"/>
    <n v="622.36"/>
    <n v="241.99"/>
    <n v="910.61"/>
    <n v="3143.03"/>
  </r>
  <r>
    <x v="2"/>
    <s v="New York"/>
    <s v="United States of America      "/>
    <n v="1069"/>
    <s v="Home &amp; Kitchen"/>
    <n v="716.22"/>
    <n v="5185"/>
    <x v="194"/>
    <n v="25.62"/>
    <s v="In-Store"/>
    <n v="3580761"/>
    <n v="3580761"/>
    <s v="No"/>
    <n v="387.72"/>
    <n v="791.75"/>
    <n v="40.6"/>
    <n v="822.03"/>
    <n v="342"/>
    <n v="2384.1"/>
  </r>
  <r>
    <x v="1"/>
    <s v="California"/>
    <s v="United States of America      "/>
    <n v="1071"/>
    <s v="Home &amp; Kitchen"/>
    <n v="896.25"/>
    <n v="6005"/>
    <x v="195"/>
    <n v="5.21"/>
    <s v="Online"/>
    <n v="5350695.2"/>
    <n v="5348220.7"/>
    <s v="No"/>
    <n v="328.11"/>
    <n v="850.23"/>
    <n v="461.4"/>
    <n v="345.2"/>
    <n v="489.56"/>
    <n v="2474.5000000000005"/>
  </r>
  <r>
    <x v="3"/>
    <s v="Illinois"/>
    <s v="United States of America      "/>
    <n v="1026"/>
    <s v="Beauty"/>
    <n v="516.55999999999995"/>
    <n v="5681"/>
    <x v="196"/>
    <n v="19.23"/>
    <s v="In-Store"/>
    <n v="2825331.7299999995"/>
    <n v="2825331.7299999995"/>
    <s v="No"/>
    <n v="890.01"/>
    <n v="623.96"/>
    <n v="228.75"/>
    <n v="314.52"/>
    <n v="224.78"/>
    <n v="2282.02"/>
  </r>
  <r>
    <x v="0"/>
    <s v="Texas"/>
    <s v="United States of America      "/>
    <n v="1008"/>
    <s v="Sports"/>
    <n v="536.79"/>
    <n v="7130"/>
    <x v="197"/>
    <n v="24.38"/>
    <s v="Online"/>
    <n v="3653483.3"/>
    <n v="3651544.9499999997"/>
    <s v="No"/>
    <n v="167.14"/>
    <n v="820.53"/>
    <n v="455"/>
    <n v="131.76"/>
    <n v="363.92"/>
    <n v="1938.3500000000001"/>
  </r>
  <r>
    <x v="3"/>
    <s v="Illinois"/>
    <s v="United States of America      "/>
    <n v="1061"/>
    <s v="Home &amp; Kitchen"/>
    <n v="116.1"/>
    <n v="8078"/>
    <x v="198"/>
    <n v="32.61"/>
    <s v="Online"/>
    <n v="674432.22"/>
    <n v="672085.12"/>
    <s v="No"/>
    <n v="668.24"/>
    <n v="171.95"/>
    <n v="283.05"/>
    <n v="546.02"/>
    <n v="677.84"/>
    <n v="2347.1"/>
  </r>
  <r>
    <x v="1"/>
    <s v="California"/>
    <s v="United States of America      "/>
    <n v="1036"/>
    <s v="Electronics"/>
    <n v="452.94"/>
    <n v="7339"/>
    <x v="199"/>
    <n v="47.53"/>
    <s v="In-Store"/>
    <n v="2975303.9899999998"/>
    <n v="2975303.9899999998"/>
    <s v="No"/>
    <n v="249.8"/>
    <n v="922.77"/>
    <n v="18.489999999999998"/>
    <n v="510.91"/>
    <n v="837.58"/>
    <n v="2539.5500000000002"/>
  </r>
  <r>
    <x v="1"/>
    <s v="California"/>
    <s v="United States of America      "/>
    <n v="1096"/>
    <s v="Electronics"/>
    <n v="537.29"/>
    <n v="5728"/>
    <x v="200"/>
    <n v="30.03"/>
    <s v="In-Store"/>
    <n v="2905585.28"/>
    <n v="2905585.28"/>
    <s v="No"/>
    <n v="188.82"/>
    <n v="230.43"/>
    <n v="464.89"/>
    <n v="389.11"/>
    <n v="748.99"/>
    <n v="2022.24"/>
  </r>
  <r>
    <x v="2"/>
    <s v="New York"/>
    <s v="United States of America      "/>
    <n v="1050"/>
    <s v="Clothing"/>
    <n v="250.05"/>
    <n v="7529"/>
    <x v="201"/>
    <n v="37.18"/>
    <s v="In-Store"/>
    <n v="1602698.23"/>
    <n v="1602698.23"/>
    <s v="No"/>
    <n v="383.98"/>
    <n v="678.22"/>
    <n v="651.29"/>
    <n v="415.85"/>
    <n v="411.91"/>
    <n v="2541.25"/>
  </r>
  <r>
    <x v="2"/>
    <s v="New York"/>
    <s v="United States of America      "/>
    <n v="1043"/>
    <s v="Home &amp; Kitchen"/>
    <n v="276.55"/>
    <n v="8775"/>
    <x v="202"/>
    <n v="25.31"/>
    <s v="In-Store"/>
    <n v="2204631"/>
    <n v="2204631"/>
    <s v="No"/>
    <n v="649.53"/>
    <n v="533.72"/>
    <n v="510.37"/>
    <n v="485.43"/>
    <n v="608.69000000000005"/>
    <n v="2787.74"/>
  </r>
  <r>
    <x v="3"/>
    <s v="Illinois"/>
    <s v="United States of America      "/>
    <n v="1023"/>
    <s v="Sports"/>
    <n v="383.51"/>
    <n v="6163"/>
    <x v="203"/>
    <n v="31.71"/>
    <s v="In-Store"/>
    <n v="2168143.4"/>
    <n v="2168143.4"/>
    <s v="No"/>
    <n v="519.08000000000004"/>
    <n v="375.53"/>
    <n v="579.99"/>
    <n v="491.61"/>
    <n v="255.77"/>
    <n v="2221.98"/>
  </r>
  <r>
    <x v="3"/>
    <s v="Illinois"/>
    <s v="United States of America      "/>
    <n v="1078"/>
    <s v="Beauty"/>
    <n v="29.87"/>
    <n v="8281"/>
    <x v="204"/>
    <n v="3.55"/>
    <s v="In-Store"/>
    <n v="217955.92"/>
    <n v="217955.92"/>
    <s v="No"/>
    <n v="920.06"/>
    <n v="771.18"/>
    <n v="37.54"/>
    <n v="107.77"/>
    <n v="765.11"/>
    <n v="2601.66"/>
  </r>
  <r>
    <x v="2"/>
    <s v="New York"/>
    <s v="United States of America      "/>
    <n v="1058"/>
    <s v="Beauty"/>
    <n v="328.86"/>
    <n v="8724"/>
    <x v="205"/>
    <n v="12.72"/>
    <s v="Online"/>
    <n v="2758005.36"/>
    <n v="2755048.56"/>
    <s v="No"/>
    <n v="754.81"/>
    <n v="655.69"/>
    <n v="228.98"/>
    <n v="495.76"/>
    <n v="821.56"/>
    <n v="2956.7999999999997"/>
  </r>
  <r>
    <x v="1"/>
    <s v="California"/>
    <s v="United States of America      "/>
    <n v="1031"/>
    <s v="Sports"/>
    <n v="219.33"/>
    <n v="7054"/>
    <x v="206"/>
    <n v="18.09"/>
    <s v="Online"/>
    <n v="1419546.96"/>
    <n v="1417009.0999999999"/>
    <s v="No"/>
    <n v="936.41"/>
    <n v="178.87"/>
    <n v="99.33"/>
    <n v="899.69"/>
    <n v="423.56"/>
    <n v="2537.86"/>
  </r>
  <r>
    <x v="1"/>
    <s v="California"/>
    <s v="United States of America      "/>
    <n v="1095"/>
    <s v="Clothing"/>
    <n v="334.22"/>
    <n v="8366"/>
    <x v="207"/>
    <n v="23.62"/>
    <s v="In-Store"/>
    <n v="2598479.6"/>
    <n v="2598479.6"/>
    <s v="No"/>
    <n v="257.56"/>
    <n v="414.8"/>
    <n v="828.4"/>
    <n v="544.84"/>
    <n v="733.99"/>
    <n v="2779.59"/>
  </r>
  <r>
    <x v="0"/>
    <s v="Texas"/>
    <s v="United States of America      "/>
    <n v="1087"/>
    <s v="Beauty"/>
    <n v="128.56"/>
    <n v="7455"/>
    <x v="208"/>
    <n v="2.2799999999999998"/>
    <s v="Online"/>
    <n v="941417.4"/>
    <n v="938834.97"/>
    <s v="No"/>
    <n v="584.41"/>
    <n v="55.77"/>
    <n v="656"/>
    <n v="313.47000000000003"/>
    <n v="972.78"/>
    <n v="2582.4299999999998"/>
  </r>
  <r>
    <x v="3"/>
    <s v="Illinois"/>
    <s v="United States of America      "/>
    <n v="1051"/>
    <s v="Home &amp; Kitchen"/>
    <n v="891.62"/>
    <n v="4165"/>
    <x v="209"/>
    <n v="7"/>
    <s v="In-Store"/>
    <n v="3684442.3"/>
    <n v="3684442.3"/>
    <s v="No"/>
    <n v="191.11"/>
    <n v="529.16999999999996"/>
    <n v="479.65"/>
    <n v="299.81"/>
    <n v="34.17"/>
    <n v="1533.9099999999999"/>
  </r>
  <r>
    <x v="1"/>
    <s v="California"/>
    <s v="United States of America      "/>
    <n v="1061"/>
    <s v="Clothing"/>
    <n v="597.66"/>
    <n v="6559"/>
    <x v="210"/>
    <n v="13.84"/>
    <s v="Online"/>
    <n v="3829275.3799999994"/>
    <n v="3826931.3899999992"/>
    <s v="No"/>
    <n v="147.88999999999999"/>
    <n v="444.81"/>
    <n v="77.17"/>
    <n v="736.17"/>
    <n v="937.95"/>
    <n v="2343.9899999999998"/>
  </r>
  <r>
    <x v="2"/>
    <s v="New York"/>
    <s v="United States of America      "/>
    <n v="1057"/>
    <s v="Home &amp; Kitchen"/>
    <n v="682.31"/>
    <n v="6104"/>
    <x v="211"/>
    <n v="48.58"/>
    <s v="Online"/>
    <n v="3868287.9199999995"/>
    <n v="3866248.8299999996"/>
    <s v="No"/>
    <n v="594.03"/>
    <n v="411.98"/>
    <n v="208.8"/>
    <n v="101.1"/>
    <n v="723.18"/>
    <n v="2039.0899999999997"/>
  </r>
  <r>
    <x v="0"/>
    <s v="Texas"/>
    <s v="United States of America      "/>
    <n v="1051"/>
    <s v="Electronics"/>
    <n v="791.28"/>
    <n v="9144"/>
    <x v="212"/>
    <n v="16.57"/>
    <s v="Online"/>
    <n v="7083948.2399999993"/>
    <n v="7080252.0099999988"/>
    <s v="No"/>
    <n v="626.96"/>
    <n v="823.18"/>
    <n v="650.20000000000005"/>
    <n v="662.36"/>
    <n v="933.53"/>
    <n v="3696.2300000000005"/>
  </r>
  <r>
    <x v="3"/>
    <s v="Illinois"/>
    <s v="United States of America      "/>
    <n v="1011"/>
    <s v="Clothing"/>
    <n v="503.46"/>
    <n v="6176"/>
    <x v="213"/>
    <n v="24.1"/>
    <s v="In-Store"/>
    <n v="2960527.3599999999"/>
    <n v="2960527.3599999999"/>
    <s v="No"/>
    <n v="139.72"/>
    <n v="843.23"/>
    <n v="654.59"/>
    <n v="325.38"/>
    <n v="30.01"/>
    <n v="1992.93"/>
  </r>
  <r>
    <x v="2"/>
    <s v="New York"/>
    <s v="United States of America      "/>
    <n v="1038"/>
    <s v="Beauty"/>
    <n v="96.05"/>
    <n v="7019"/>
    <x v="214"/>
    <n v="9.8000000000000007"/>
    <s v="Online"/>
    <n v="605388.75"/>
    <n v="602548.16"/>
    <s v="No"/>
    <n v="975.65"/>
    <n v="835.84"/>
    <n v="332.31"/>
    <n v="261.19"/>
    <n v="435.6"/>
    <n v="2840.59"/>
  </r>
  <r>
    <x v="3"/>
    <s v="Illinois"/>
    <s v="United States of America      "/>
    <n v="1001"/>
    <s v="Clothing"/>
    <n v="541.74"/>
    <n v="4344"/>
    <x v="215"/>
    <n v="30.54"/>
    <s v="In-Store"/>
    <n v="2220652.7999999998"/>
    <n v="2220652.7999999998"/>
    <s v="No"/>
    <n v="811.16"/>
    <n v="36.909999999999997"/>
    <n v="48.41"/>
    <n v="616.23"/>
    <n v="365.65"/>
    <n v="1878.3600000000001"/>
  </r>
  <r>
    <x v="3"/>
    <s v="Illinois"/>
    <s v="United States of America      "/>
    <n v="1002"/>
    <s v="Clothing"/>
    <n v="590.97"/>
    <n v="8175"/>
    <x v="216"/>
    <n v="14.03"/>
    <s v="Online"/>
    <n v="4716484.5"/>
    <n v="4713388.07"/>
    <s v="No"/>
    <n v="217.94"/>
    <n v="811.95"/>
    <n v="617.71"/>
    <n v="922.97"/>
    <n v="525.86"/>
    <n v="3096.4300000000003"/>
  </r>
  <r>
    <x v="3"/>
    <s v="Illinois"/>
    <s v="United States of America      "/>
    <n v="1055"/>
    <s v="Clothing"/>
    <n v="747.99"/>
    <n v="6522"/>
    <x v="217"/>
    <n v="10.35"/>
    <s v="Online"/>
    <n v="4810888.08"/>
    <n v="4807597.9000000004"/>
    <s v="No"/>
    <n v="783.39"/>
    <n v="997.6"/>
    <n v="578.32000000000005"/>
    <n v="811.54"/>
    <n v="119.33"/>
    <n v="3290.18"/>
  </r>
  <r>
    <x v="1"/>
    <s v="California"/>
    <s v="United States of America      "/>
    <n v="1080"/>
    <s v="Clothing"/>
    <n v="437.34"/>
    <n v="7848"/>
    <x v="218"/>
    <n v="25.83"/>
    <s v="Online"/>
    <n v="3229530.48"/>
    <n v="3227496.5"/>
    <s v="No"/>
    <n v="524.13"/>
    <n v="327.47000000000003"/>
    <n v="236.32"/>
    <n v="128.59"/>
    <n v="817.47"/>
    <n v="2033.98"/>
  </r>
  <r>
    <x v="0"/>
    <s v="Texas"/>
    <s v="United States of America      "/>
    <n v="1058"/>
    <s v="Home &amp; Kitchen"/>
    <n v="136.30000000000001"/>
    <n v="8816"/>
    <x v="219"/>
    <n v="0.28000000000000003"/>
    <s v="Online"/>
    <n v="1199152.32"/>
    <n v="1196001.07"/>
    <s v="No"/>
    <n v="374.53"/>
    <n v="553.29999999999995"/>
    <n v="589.08000000000004"/>
    <n v="649.84"/>
    <n v="984.5"/>
    <n v="3151.25"/>
  </r>
  <r>
    <x v="0"/>
    <s v="Texas"/>
    <s v="United States of America      "/>
    <n v="1001"/>
    <s v="Electronics"/>
    <n v="290.94"/>
    <n v="3947"/>
    <x v="220"/>
    <n v="0.38"/>
    <s v="Online"/>
    <n v="1146840.32"/>
    <n v="1145048.82"/>
    <s v="No"/>
    <n v="506.05"/>
    <n v="145.94"/>
    <n v="299.63"/>
    <n v="819.33"/>
    <n v="20.55"/>
    <n v="1791.5"/>
  </r>
  <r>
    <x v="1"/>
    <s v="California"/>
    <s v="United States of America      "/>
    <n v="1001"/>
    <s v="Sports"/>
    <n v="369.45"/>
    <n v="7666"/>
    <x v="221"/>
    <n v="10.95"/>
    <s v="In-Store"/>
    <n v="2748261"/>
    <n v="2748261"/>
    <s v="No"/>
    <n v="111.67"/>
    <n v="846.96"/>
    <n v="823.89"/>
    <n v="815.57"/>
    <n v="537.87"/>
    <n v="3135.96"/>
  </r>
  <r>
    <x v="2"/>
    <s v="New York"/>
    <s v="United States of America      "/>
    <n v="1091"/>
    <s v="Clothing"/>
    <n v="649.46"/>
    <n v="5957"/>
    <x v="222"/>
    <n v="1.84"/>
    <s v="In-Store"/>
    <n v="3857872.34"/>
    <n v="3857872.34"/>
    <s v="No"/>
    <n v="807.13"/>
    <n v="596.9"/>
    <n v="886.41"/>
    <n v="618.66"/>
    <n v="26.23"/>
    <n v="2935.33"/>
  </r>
  <r>
    <x v="2"/>
    <s v="New York"/>
    <s v="United States of America      "/>
    <n v="1086"/>
    <s v="Clothing"/>
    <n v="362.54"/>
    <n v="5199"/>
    <x v="223"/>
    <n v="16.940000000000001"/>
    <s v="Online"/>
    <n v="1796774.4000000001"/>
    <n v="1794565.7400000002"/>
    <s v="No"/>
    <n v="314.41000000000003"/>
    <n v="296.51"/>
    <n v="728.87"/>
    <n v="494.04"/>
    <n v="374.83"/>
    <n v="2208.66"/>
  </r>
  <r>
    <x v="1"/>
    <s v="California"/>
    <s v="United States of America      "/>
    <n v="1095"/>
    <s v="Beauty"/>
    <n v="986.65"/>
    <n v="3779"/>
    <x v="224"/>
    <n v="40.130000000000003"/>
    <s v="Online"/>
    <n v="3576899.08"/>
    <n v="3575403.37"/>
    <s v="No"/>
    <n v="347.01"/>
    <n v="275.39999999999998"/>
    <n v="711.14"/>
    <n v="23.83"/>
    <n v="138.33000000000001"/>
    <n v="1495.7099999999998"/>
  </r>
  <r>
    <x v="0"/>
    <s v="Texas"/>
    <s v="United States of America      "/>
    <n v="1096"/>
    <s v="Home &amp; Kitchen"/>
    <n v="609.72"/>
    <n v="5235"/>
    <x v="225"/>
    <n v="28.6"/>
    <s v="Online"/>
    <n v="3042163.2"/>
    <n v="3040559.1900000004"/>
    <s v="No"/>
    <n v="130.31"/>
    <n v="865.77"/>
    <n v="477.86"/>
    <n v="7.27"/>
    <n v="122.8"/>
    <n v="1604.01"/>
  </r>
  <r>
    <x v="2"/>
    <s v="New York"/>
    <s v="United States of America      "/>
    <n v="1000"/>
    <s v="Beauty"/>
    <n v="244.85"/>
    <n v="4824"/>
    <x v="226"/>
    <n v="25.63"/>
    <s v="In-Store"/>
    <n v="1057517.28"/>
    <n v="1057517.28"/>
    <s v="No"/>
    <n v="46.41"/>
    <n v="137.61000000000001"/>
    <n v="493.29"/>
    <n v="727.95"/>
    <n v="34.15"/>
    <n v="1439.4100000000003"/>
  </r>
  <r>
    <x v="3"/>
    <s v="Illinois"/>
    <s v="United States of America      "/>
    <n v="1018"/>
    <s v="Sports"/>
    <n v="110.76"/>
    <n v="5934"/>
    <x v="227"/>
    <n v="14.67"/>
    <s v="Online"/>
    <n v="570198.06000000006"/>
    <n v="567901.04"/>
    <s v="No"/>
    <n v="106.55"/>
    <n v="343.32"/>
    <n v="581.92999999999995"/>
    <n v="664.95"/>
    <n v="600.27"/>
    <n v="2297.02"/>
  </r>
  <r>
    <x v="1"/>
    <s v="California"/>
    <s v="United States of America      "/>
    <n v="1001"/>
    <s v="Electronics"/>
    <n v="161.33000000000001"/>
    <n v="7180"/>
    <x v="228"/>
    <n v="46.59"/>
    <s v="In-Store"/>
    <n v="823833.20000000007"/>
    <n v="823833.20000000007"/>
    <s v="No"/>
    <n v="866.83"/>
    <n v="20.61"/>
    <n v="354.38"/>
    <n v="834.56"/>
    <n v="638.98"/>
    <n v="2715.36"/>
  </r>
  <r>
    <x v="1"/>
    <s v="California"/>
    <s v="United States of America      "/>
    <n v="1052"/>
    <s v="Beauty"/>
    <n v="253.5"/>
    <n v="8297"/>
    <x v="229"/>
    <n v="19.850000000000001"/>
    <s v="Online"/>
    <n v="1938594.05"/>
    <n v="1936509.26"/>
    <s v="No"/>
    <n v="143.05000000000001"/>
    <n v="141.99"/>
    <n v="953.58"/>
    <n v="48.53"/>
    <n v="797.64"/>
    <n v="2084.79"/>
  </r>
  <r>
    <x v="2"/>
    <s v="New York"/>
    <s v="United States of America      "/>
    <n v="1043"/>
    <s v="Beauty"/>
    <n v="169.07"/>
    <n v="8683"/>
    <x v="230"/>
    <n v="4.3499999999999996"/>
    <s v="In-Store"/>
    <n v="1430263.76"/>
    <n v="1430263.76"/>
    <s v="No"/>
    <n v="428.61"/>
    <n v="959.11"/>
    <n v="583.57000000000005"/>
    <n v="524.53"/>
    <n v="617.94000000000005"/>
    <n v="3113.7599999999998"/>
  </r>
  <r>
    <x v="1"/>
    <s v="California"/>
    <s v="United States of America      "/>
    <n v="1089"/>
    <s v="Electronics"/>
    <n v="194.7"/>
    <n v="6724"/>
    <x v="231"/>
    <n v="30.85"/>
    <s v="Online"/>
    <n v="1101727.3999999999"/>
    <n v="1099863.6299999999"/>
    <s v="No"/>
    <n v="70.41"/>
    <n v="459.46"/>
    <n v="384.3"/>
    <n v="624.25"/>
    <n v="325.35000000000002"/>
    <n v="1863.77"/>
  </r>
  <r>
    <x v="1"/>
    <s v="California"/>
    <s v="United States of America      "/>
    <n v="1031"/>
    <s v="Sports"/>
    <n v="292.24"/>
    <n v="7869"/>
    <x v="232"/>
    <n v="5.69"/>
    <s v="Online"/>
    <n v="2254861.9500000002"/>
    <n v="2251705.5500000003"/>
    <s v="No"/>
    <n v="981.93"/>
    <n v="686.03"/>
    <n v="398.59"/>
    <n v="177.39"/>
    <n v="912.46"/>
    <n v="3156.4"/>
  </r>
  <r>
    <x v="1"/>
    <s v="California"/>
    <s v="United States of America      "/>
    <n v="1069"/>
    <s v="Clothing"/>
    <n v="181.64"/>
    <n v="5897"/>
    <x v="233"/>
    <n v="17.260000000000002"/>
    <s v="In-Store"/>
    <n v="969348.86"/>
    <n v="969348.86"/>
    <s v="No"/>
    <n v="482.12"/>
    <n v="408.23"/>
    <n v="284.39"/>
    <n v="497.79"/>
    <n v="30.48"/>
    <n v="1703.01"/>
  </r>
  <r>
    <x v="0"/>
    <s v="Texas"/>
    <s v="United States of America      "/>
    <n v="1031"/>
    <s v="Beauty"/>
    <n v="897.8"/>
    <n v="8396"/>
    <x v="234"/>
    <n v="25.37"/>
    <s v="Online"/>
    <n v="7324922.2799999993"/>
    <n v="7321953.2399999993"/>
    <s v="No"/>
    <n v="952.76"/>
    <n v="154.41"/>
    <n v="325.73"/>
    <n v="696.88"/>
    <n v="839.26"/>
    <n v="2969.04"/>
  </r>
  <r>
    <x v="1"/>
    <s v="California"/>
    <s v="United States of America      "/>
    <n v="1067"/>
    <s v="Electronics"/>
    <n v="89.43"/>
    <n v="8230"/>
    <x v="235"/>
    <n v="43.71"/>
    <s v="Online"/>
    <n v="376275.60000000003"/>
    <n v="373354.42000000004"/>
    <s v="No"/>
    <n v="671.4"/>
    <n v="891.2"/>
    <n v="496.54"/>
    <n v="168.1"/>
    <n v="693.94"/>
    <n v="2921.18"/>
  </r>
  <r>
    <x v="1"/>
    <s v="California"/>
    <s v="United States of America      "/>
    <n v="1054"/>
    <s v="Home &amp; Kitchen"/>
    <n v="529.27"/>
    <n v="5476"/>
    <x v="236"/>
    <n v="24.68"/>
    <s v="Online"/>
    <n v="2763134.84"/>
    <n v="2761117.75"/>
    <s v="No"/>
    <n v="945.81"/>
    <n v="138.81"/>
    <n v="289.98"/>
    <n v="113.67"/>
    <n v="528.82000000000005"/>
    <n v="2017.0900000000001"/>
  </r>
  <r>
    <x v="2"/>
    <s v="New York"/>
    <s v="United States of America      "/>
    <n v="1074"/>
    <s v="Electronics"/>
    <n v="416.29"/>
    <n v="5280"/>
    <x v="237"/>
    <n v="35.11"/>
    <s v="In-Store"/>
    <n v="2012630.4000000001"/>
    <n v="2012630.4000000001"/>
    <s v="No"/>
    <n v="769.35"/>
    <n v="481.46"/>
    <n v="769.67"/>
    <n v="87.96"/>
    <n v="132.66999999999999"/>
    <n v="2241.11"/>
  </r>
  <r>
    <x v="0"/>
    <s v="Texas"/>
    <s v="United States of America      "/>
    <n v="1055"/>
    <s v="Home &amp; Kitchen"/>
    <n v="982.55"/>
    <n v="7659"/>
    <x v="238"/>
    <n v="49.64"/>
    <s v="Online"/>
    <n v="7145157.6899999995"/>
    <n v="7141986.8999999994"/>
    <s v="No"/>
    <n v="810.69"/>
    <n v="738.91"/>
    <n v="962.41"/>
    <n v="77.52"/>
    <n v="581.26"/>
    <n v="3170.79"/>
  </r>
  <r>
    <x v="0"/>
    <s v="Texas"/>
    <s v="United States of America      "/>
    <n v="1016"/>
    <s v="Sports"/>
    <n v="120.92"/>
    <n v="7006"/>
    <x v="239"/>
    <n v="6.57"/>
    <s v="Online"/>
    <n v="801136.1"/>
    <n v="798393.16999999993"/>
    <s v="No"/>
    <n v="913.39"/>
    <n v="463.79"/>
    <n v="946.4"/>
    <n v="13.05"/>
    <n v="406.3"/>
    <n v="2742.9300000000003"/>
  </r>
  <r>
    <x v="1"/>
    <s v="California"/>
    <s v="United States of America      "/>
    <n v="1037"/>
    <s v="Clothing"/>
    <n v="403.88"/>
    <n v="6045"/>
    <x v="240"/>
    <n v="13.74"/>
    <s v="In-Store"/>
    <n v="2358396.2999999998"/>
    <n v="2358396.2999999998"/>
    <s v="No"/>
    <n v="141.9"/>
    <n v="943.03"/>
    <n v="410.78"/>
    <n v="185.91"/>
    <n v="661.03"/>
    <n v="2342.65"/>
  </r>
  <r>
    <x v="0"/>
    <s v="Texas"/>
    <s v="United States of America      "/>
    <n v="1023"/>
    <s v="Electronics"/>
    <n v="969.78"/>
    <n v="5386"/>
    <x v="241"/>
    <n v="19.73"/>
    <s v="In-Store"/>
    <n v="5116969.3"/>
    <n v="5116969.3"/>
    <s v="No"/>
    <n v="4.33"/>
    <n v="71.45"/>
    <n v="454.6"/>
    <n v="980.12"/>
    <n v="295.33"/>
    <n v="1805.83"/>
  </r>
  <r>
    <x v="2"/>
    <s v="New York"/>
    <s v="United States of America      "/>
    <n v="1068"/>
    <s v="Beauty"/>
    <n v="866.85"/>
    <n v="3765"/>
    <x v="242"/>
    <n v="21.09"/>
    <s v="In-Store"/>
    <n v="3184286.4"/>
    <n v="3184286.4"/>
    <s v="No"/>
    <n v="224.05"/>
    <n v="183.57"/>
    <n v="184.65"/>
    <n v="264.44"/>
    <n v="87.95"/>
    <n v="944.66000000000008"/>
  </r>
  <r>
    <x v="1"/>
    <s v="California"/>
    <s v="United States of America      "/>
    <n v="1097"/>
    <s v="Sports"/>
    <n v="818.9"/>
    <n v="9874"/>
    <x v="243"/>
    <n v="20.55"/>
    <s v="Online"/>
    <n v="7882907.9000000004"/>
    <n v="7879202.0500000007"/>
    <s v="No"/>
    <n v="930.75"/>
    <n v="727.85"/>
    <n v="166.23"/>
    <n v="961.25"/>
    <n v="919.77"/>
    <n v="3705.85"/>
  </r>
  <r>
    <x v="0"/>
    <s v="Texas"/>
    <s v="United States of America      "/>
    <n v="1069"/>
    <s v="Electronics"/>
    <n v="265.32"/>
    <n v="6693"/>
    <x v="244"/>
    <n v="45.38"/>
    <s v="Online"/>
    <n v="1472058.42"/>
    <n v="1469700.94"/>
    <s v="No"/>
    <n v="479.78"/>
    <n v="447.56"/>
    <n v="226.57"/>
    <n v="527.55999999999995"/>
    <n v="676.01"/>
    <n v="2357.4799999999996"/>
  </r>
  <r>
    <x v="3"/>
    <s v="Illinois"/>
    <s v="United States of America      "/>
    <n v="1085"/>
    <s v="Beauty"/>
    <n v="179.18"/>
    <n v="6797"/>
    <x v="245"/>
    <n v="35.700000000000003"/>
    <s v="Online"/>
    <n v="975233.56000000017"/>
    <n v="972269.30000000016"/>
    <s v="No"/>
    <n v="904.41"/>
    <n v="892.82"/>
    <n v="39.880000000000003"/>
    <n v="675.5"/>
    <n v="451.65"/>
    <n v="2964.26"/>
  </r>
  <r>
    <x v="0"/>
    <s v="Texas"/>
    <s v="United States of America      "/>
    <n v="1010"/>
    <s v="Electronics"/>
    <n v="671.96"/>
    <n v="9540"/>
    <x v="246"/>
    <n v="30.4"/>
    <s v="In-Store"/>
    <n v="6120482.4000000004"/>
    <n v="6120482.4000000004"/>
    <s v="No"/>
    <n v="649.55999999999995"/>
    <n v="390.02"/>
    <n v="660.73"/>
    <n v="565.49"/>
    <n v="978.82"/>
    <n v="3244.6200000000003"/>
  </r>
  <r>
    <x v="3"/>
    <s v="Illinois"/>
    <s v="United States of America      "/>
    <n v="1015"/>
    <s v="Home &amp; Kitchen"/>
    <n v="930.08"/>
    <n v="5606"/>
    <x v="247"/>
    <n v="15.47"/>
    <s v="Online"/>
    <n v="5127303.66"/>
    <n v="5125222.5600000005"/>
    <s v="No"/>
    <n v="811.14"/>
    <n v="860.52"/>
    <n v="123.44"/>
    <n v="96.87"/>
    <n v="189.13"/>
    <n v="2081.1"/>
  </r>
  <r>
    <x v="0"/>
    <s v="Texas"/>
    <s v="United States of America      "/>
    <n v="1096"/>
    <s v="Electronics"/>
    <n v="561.20000000000005"/>
    <n v="9156"/>
    <x v="248"/>
    <n v="41.19"/>
    <s v="Online"/>
    <n v="4761211.5599999996"/>
    <n v="4758251.09"/>
    <s v="No"/>
    <n v="858.89"/>
    <n v="890.81"/>
    <n v="472.84"/>
    <n v="74.94"/>
    <n v="662.99"/>
    <n v="2960.4700000000003"/>
  </r>
  <r>
    <x v="3"/>
    <s v="Illinois"/>
    <s v="United States of America      "/>
    <n v="1072"/>
    <s v="Electronics"/>
    <n v="575.9"/>
    <n v="5729"/>
    <x v="249"/>
    <n v="47.75"/>
    <s v="In-Store"/>
    <n v="3025771.35"/>
    <n v="3025771.35"/>
    <s v="No"/>
    <n v="642.89"/>
    <n v="769.51"/>
    <n v="475.05"/>
    <n v="732.54"/>
    <n v="150.62"/>
    <n v="2770.6099999999997"/>
  </r>
  <r>
    <x v="2"/>
    <s v="New York"/>
    <s v="United States of America      "/>
    <n v="1058"/>
    <s v="Electronics"/>
    <n v="287.18"/>
    <n v="5735"/>
    <x v="250"/>
    <n v="41.06"/>
    <s v="In-Store"/>
    <n v="1411498.2"/>
    <n v="1411498.2"/>
    <s v="No"/>
    <n v="978.38"/>
    <n v="438.63"/>
    <n v="151.49"/>
    <n v="155.02000000000001"/>
    <n v="6.74"/>
    <n v="1730.26"/>
  </r>
  <r>
    <x v="0"/>
    <s v="Texas"/>
    <s v="United States of America      "/>
    <n v="1069"/>
    <s v="Sports"/>
    <n v="771.8"/>
    <n v="9901"/>
    <x v="251"/>
    <n v="0.08"/>
    <s v="In-Store"/>
    <n v="7640799.7199999988"/>
    <n v="7640799.7199999988"/>
    <s v="No"/>
    <n v="560.02"/>
    <n v="349.56"/>
    <n v="996.16"/>
    <n v="360.7"/>
    <n v="757.59"/>
    <n v="3024.0299999999997"/>
  </r>
  <r>
    <x v="2"/>
    <s v="New York"/>
    <s v="United States of America      "/>
    <n v="1079"/>
    <s v="Electronics"/>
    <n v="195.17"/>
    <n v="6667"/>
    <x v="252"/>
    <n v="31.82"/>
    <s v="In-Store"/>
    <n v="1089054.45"/>
    <n v="1089054.45"/>
    <s v="No"/>
    <n v="237.2"/>
    <n v="798.66"/>
    <n v="268.19"/>
    <n v="100.13"/>
    <n v="828.94"/>
    <n v="2233.12"/>
  </r>
  <r>
    <x v="1"/>
    <s v="California"/>
    <s v="United States of America      "/>
    <n v="1092"/>
    <s v="Beauty"/>
    <n v="330.44"/>
    <n v="8248"/>
    <x v="253"/>
    <n v="2.56"/>
    <s v="In-Store"/>
    <n v="2704354.2399999998"/>
    <n v="2704354.2399999998"/>
    <s v="No"/>
    <n v="461.89"/>
    <n v="566.4"/>
    <n v="48"/>
    <n v="677.84"/>
    <n v="907.75"/>
    <n v="2661.88"/>
  </r>
  <r>
    <x v="3"/>
    <s v="Illinois"/>
    <s v="United States of America      "/>
    <n v="1002"/>
    <s v="Home &amp; Kitchen"/>
    <n v="431.18"/>
    <n v="8098"/>
    <x v="254"/>
    <n v="12.88"/>
    <s v="Online"/>
    <n v="3387393.4"/>
    <n v="3384426.81"/>
    <s v="No"/>
    <n v="928.46"/>
    <n v="584.62"/>
    <n v="709.57"/>
    <n v="351.45"/>
    <n v="392.49"/>
    <n v="2966.59"/>
  </r>
  <r>
    <x v="0"/>
    <s v="Texas"/>
    <s v="United States of America      "/>
    <n v="1019"/>
    <s v="Home &amp; Kitchen"/>
    <n v="512.53"/>
    <n v="3473"/>
    <x v="255"/>
    <n v="2.98"/>
    <s v="In-Store"/>
    <n v="1769667.15"/>
    <n v="1769667.15"/>
    <s v="No"/>
    <n v="529.95000000000005"/>
    <n v="89.94"/>
    <n v="28.84"/>
    <n v="507.41"/>
    <n v="256.91000000000003"/>
    <n v="1413.0500000000002"/>
  </r>
  <r>
    <x v="1"/>
    <s v="California"/>
    <s v="United States of America      "/>
    <n v="1058"/>
    <s v="Electronics"/>
    <n v="249.99"/>
    <n v="8753"/>
    <x v="256"/>
    <n v="30.19"/>
    <s v="Online"/>
    <n v="1923909.4000000001"/>
    <n v="1921007.0200000003"/>
    <s v="No"/>
    <n v="723.93"/>
    <n v="54.43"/>
    <n v="877.91"/>
    <n v="454.95"/>
    <n v="791.16"/>
    <n v="2902.3799999999997"/>
  </r>
  <r>
    <x v="0"/>
    <s v="Texas"/>
    <s v="United States of America      "/>
    <n v="1035"/>
    <s v="Sports"/>
    <n v="123.69"/>
    <n v="8391"/>
    <x v="257"/>
    <n v="34.33"/>
    <s v="Online"/>
    <n v="749819.76"/>
    <n v="747377.11"/>
    <s v="No"/>
    <n v="502.27"/>
    <n v="113.8"/>
    <n v="589.36"/>
    <n v="359.02"/>
    <n v="878.2"/>
    <n v="2442.6499999999996"/>
  </r>
  <r>
    <x v="3"/>
    <s v="Illinois"/>
    <s v="United States of America      "/>
    <n v="1018"/>
    <s v="Sports"/>
    <n v="614.51"/>
    <n v="4333"/>
    <x v="258"/>
    <n v="5.72"/>
    <s v="In-Store"/>
    <n v="2637887.0699999998"/>
    <n v="2637887.0699999998"/>
    <s v="No"/>
    <n v="152.72"/>
    <n v="746.8"/>
    <n v="295.79000000000002"/>
    <n v="708.24"/>
    <n v="274.36"/>
    <n v="2177.91"/>
  </r>
  <r>
    <x v="1"/>
    <s v="California"/>
    <s v="United States of America      "/>
    <n v="1089"/>
    <s v="Beauty"/>
    <n v="295.74"/>
    <n v="6708"/>
    <x v="259"/>
    <n v="19.190000000000001"/>
    <s v="In-Store"/>
    <n v="1855097.4000000001"/>
    <n v="1855097.4000000001"/>
    <s v="No"/>
    <n v="920.76"/>
    <n v="142.94999999999999"/>
    <n v="416.52"/>
    <n v="875.27"/>
    <n v="365.21"/>
    <n v="2720.71"/>
  </r>
  <r>
    <x v="2"/>
    <s v="New York"/>
    <s v="United States of America      "/>
    <n v="1066"/>
    <s v="Electronics"/>
    <n v="585.42999999999995"/>
    <n v="4878"/>
    <x v="260"/>
    <n v="22.81"/>
    <s v="In-Store"/>
    <n v="2744460.36"/>
    <n v="2744460.36"/>
    <s v="No"/>
    <n v="48.31"/>
    <n v="305.47000000000003"/>
    <n v="753.44"/>
    <n v="174.5"/>
    <n v="139.46"/>
    <n v="1421.18"/>
  </r>
  <r>
    <x v="0"/>
    <s v="Texas"/>
    <s v="United States of America      "/>
    <n v="1018"/>
    <s v="Home &amp; Kitchen"/>
    <n v="162.82"/>
    <n v="6561"/>
    <x v="261"/>
    <n v="18.45"/>
    <s v="Online"/>
    <n v="947211.57000000007"/>
    <n v="944532.1100000001"/>
    <s v="No"/>
    <n v="622.53"/>
    <n v="565.1"/>
    <n v="584.88"/>
    <n v="332.65"/>
    <n v="574.29999999999995"/>
    <n v="2679.46"/>
  </r>
  <r>
    <x v="0"/>
    <s v="Texas"/>
    <s v="United States of America      "/>
    <n v="1019"/>
    <s v="Sports"/>
    <n v="486.33"/>
    <n v="8574"/>
    <x v="262"/>
    <n v="6.05"/>
    <s v="In-Store"/>
    <n v="4117920.7199999997"/>
    <n v="4117920.7199999997"/>
    <s v="No"/>
    <n v="781.27"/>
    <n v="132.53"/>
    <n v="557.25"/>
    <n v="486.25"/>
    <n v="619.96"/>
    <n v="2577.2600000000002"/>
  </r>
  <r>
    <x v="3"/>
    <s v="Illinois"/>
    <s v="United States of America      "/>
    <n v="1095"/>
    <s v="Electronics"/>
    <n v="537.26"/>
    <n v="6110"/>
    <x v="263"/>
    <n v="20.95"/>
    <s v="In-Store"/>
    <n v="3154654.0999999996"/>
    <n v="3154654.0999999996"/>
    <s v="No"/>
    <n v="44.77"/>
    <n v="137.03"/>
    <n v="466.47"/>
    <n v="897.51"/>
    <n v="546.67999999999995"/>
    <n v="2092.46"/>
  </r>
  <r>
    <x v="3"/>
    <s v="Illinois"/>
    <s v="United States of America      "/>
    <n v="1070"/>
    <s v="Sports"/>
    <n v="61.31"/>
    <n v="8088"/>
    <x v="264"/>
    <n v="37.56"/>
    <s v="In-Store"/>
    <n v="192090"/>
    <n v="192090"/>
    <s v="No"/>
    <n v="777.1"/>
    <n v="699.92"/>
    <n v="244.74"/>
    <n v="471.08"/>
    <n v="920.77"/>
    <n v="3113.61"/>
  </r>
  <r>
    <x v="1"/>
    <s v="California"/>
    <s v="United States of America      "/>
    <n v="1051"/>
    <s v="Sports"/>
    <n v="343.24"/>
    <n v="11062"/>
    <x v="265"/>
    <n v="3.55"/>
    <s v="In-Store"/>
    <n v="3757650.78"/>
    <n v="3757650.78"/>
    <s v="No"/>
    <n v="945.34"/>
    <n v="772.2"/>
    <n v="677.43"/>
    <n v="401.26"/>
    <n v="837.18"/>
    <n v="3633.4099999999994"/>
  </r>
  <r>
    <x v="0"/>
    <s v="Texas"/>
    <s v="United States of America      "/>
    <n v="1032"/>
    <s v="Home &amp; Kitchen"/>
    <n v="143.07"/>
    <n v="6026"/>
    <x v="266"/>
    <n v="4.01"/>
    <s v="In-Store"/>
    <n v="837975.56"/>
    <n v="837975.56"/>
    <s v="No"/>
    <n v="993.92"/>
    <n v="528.13"/>
    <n v="578.70000000000005"/>
    <n v="529.23"/>
    <n v="80.86"/>
    <n v="2710.84"/>
  </r>
  <r>
    <x v="2"/>
    <s v="New York"/>
    <s v="United States of America      "/>
    <n v="1039"/>
    <s v="Clothing"/>
    <n v="72.739999999999995"/>
    <n v="10585"/>
    <x v="267"/>
    <n v="17.739999999999998"/>
    <s v="Online"/>
    <n v="582175"/>
    <n v="579030.98"/>
    <s v="No"/>
    <n v="867.03"/>
    <n v="524.35"/>
    <n v="861.16"/>
    <n v="57.55"/>
    <n v="833.93"/>
    <n v="3144.02"/>
  </r>
  <r>
    <x v="0"/>
    <s v="Texas"/>
    <s v="United States of America      "/>
    <n v="1038"/>
    <s v="Beauty"/>
    <n v="990.06"/>
    <n v="8429"/>
    <x v="268"/>
    <n v="47.09"/>
    <s v="Online"/>
    <n v="7948294.129999999"/>
    <n v="7945159.8499999987"/>
    <s v="No"/>
    <n v="808.06"/>
    <n v="974.78"/>
    <n v="811.9"/>
    <n v="103.54"/>
    <n v="436"/>
    <n v="3134.2799999999997"/>
  </r>
  <r>
    <x v="2"/>
    <s v="New York"/>
    <s v="United States of America      "/>
    <n v="1081"/>
    <s v="Beauty"/>
    <n v="329.13"/>
    <n v="8609"/>
    <x v="269"/>
    <n v="33.43"/>
    <s v="Online"/>
    <n v="2545681.2999999998"/>
    <n v="2542838.6599999997"/>
    <s v="No"/>
    <n v="838.61"/>
    <n v="451.52"/>
    <n v="852.62"/>
    <n v="34.9"/>
    <n v="664.99"/>
    <n v="2842.6400000000003"/>
  </r>
  <r>
    <x v="0"/>
    <s v="Texas"/>
    <s v="United States of America      "/>
    <n v="1000"/>
    <s v="Home &amp; Kitchen"/>
    <n v="811.78"/>
    <n v="5970"/>
    <x v="270"/>
    <n v="33.93"/>
    <s v="In-Store"/>
    <n v="4643764.5"/>
    <n v="4643764.5"/>
    <s v="No"/>
    <n v="993.84"/>
    <n v="405.45"/>
    <n v="334.76"/>
    <n v="95.3"/>
    <n v="398.06"/>
    <n v="2227.41"/>
  </r>
  <r>
    <x v="1"/>
    <s v="California"/>
    <s v="United States of America      "/>
    <n v="1010"/>
    <s v="Sports"/>
    <n v="262.08999999999997"/>
    <n v="4089"/>
    <x v="271"/>
    <n v="18.100000000000001"/>
    <s v="In-Store"/>
    <n v="997675.10999999987"/>
    <n v="997675.10999999987"/>
    <s v="No"/>
    <n v="178.84"/>
    <n v="752.21"/>
    <n v="42.51"/>
    <n v="156.04"/>
    <n v="419.79"/>
    <n v="1549.39"/>
  </r>
  <r>
    <x v="2"/>
    <s v="New York"/>
    <s v="United States of America      "/>
    <n v="1091"/>
    <s v="Electronics"/>
    <n v="684.69"/>
    <n v="5132"/>
    <x v="272"/>
    <n v="29.68"/>
    <s v="In-Store"/>
    <n v="3361511.3200000008"/>
    <n v="3361511.3200000008"/>
    <s v="No"/>
    <n v="380.57"/>
    <n v="592.38"/>
    <n v="723.51"/>
    <n v="524.08000000000004"/>
    <n v="177.85"/>
    <n v="2398.39"/>
  </r>
  <r>
    <x v="2"/>
    <s v="New York"/>
    <s v="United States of America      "/>
    <n v="1056"/>
    <s v="Sports"/>
    <n v="762.63"/>
    <n v="9431"/>
    <x v="273"/>
    <n v="0.51"/>
    <s v="Online"/>
    <n v="7187553.7199999997"/>
    <n v="7184722.4299999997"/>
    <s v="No"/>
    <n v="858.69"/>
    <n v="694.91"/>
    <n v="121.48"/>
    <n v="368.16"/>
    <n v="788.05"/>
    <n v="2831.29"/>
  </r>
  <r>
    <x v="3"/>
    <s v="Illinois"/>
    <s v="United States of America      "/>
    <n v="1088"/>
    <s v="Home &amp; Kitchen"/>
    <n v="599.67999999999995"/>
    <n v="8533"/>
    <x v="274"/>
    <n v="31.8"/>
    <s v="In-Store"/>
    <n v="4845720.04"/>
    <n v="4845720.04"/>
    <s v="No"/>
    <n v="696.38"/>
    <n v="651.28"/>
    <n v="202.29"/>
    <n v="51.87"/>
    <n v="956.28"/>
    <n v="2558.0999999999995"/>
  </r>
  <r>
    <x v="3"/>
    <s v="Illinois"/>
    <s v="United States of America      "/>
    <n v="1049"/>
    <s v="Beauty"/>
    <n v="476.86"/>
    <n v="6912"/>
    <x v="275"/>
    <n v="45.66"/>
    <s v="In-Store"/>
    <n v="2980454.4000000004"/>
    <n v="2980454.4000000004"/>
    <s v="No"/>
    <n v="408.35"/>
    <n v="205.67"/>
    <n v="712.51"/>
    <n v="102.98"/>
    <n v="534.6"/>
    <n v="1964.1100000000001"/>
  </r>
  <r>
    <x v="0"/>
    <s v="Texas"/>
    <s v="United States of America      "/>
    <n v="1022"/>
    <s v="Sports"/>
    <n v="417.72"/>
    <n v="7495"/>
    <x v="276"/>
    <n v="30.63"/>
    <s v="In-Store"/>
    <n v="2901239.5500000003"/>
    <n v="2901239.5500000003"/>
    <s v="No"/>
    <n v="265.94"/>
    <n v="756.8"/>
    <n v="891.25"/>
    <n v="481.1"/>
    <n v="179.55"/>
    <n v="2574.6400000000003"/>
  </r>
  <r>
    <x v="1"/>
    <s v="California"/>
    <s v="United States of America      "/>
    <n v="1030"/>
    <s v="Beauty"/>
    <n v="355.38"/>
    <n v="2353"/>
    <x v="277"/>
    <n v="43.68"/>
    <s v="Online"/>
    <n v="733430.1"/>
    <n v="732415.74"/>
    <s v="No"/>
    <n v="480.67"/>
    <n v="82.66"/>
    <n v="217.72"/>
    <n v="217.9"/>
    <n v="15.41"/>
    <n v="1014.36"/>
  </r>
  <r>
    <x v="0"/>
    <s v="Texas"/>
    <s v="United States of America      "/>
    <n v="1093"/>
    <s v="Electronics"/>
    <n v="930.23"/>
    <n v="8488"/>
    <x v="278"/>
    <n v="36.200000000000003"/>
    <s v="In-Store"/>
    <n v="7588526.6399999997"/>
    <n v="7588526.6399999997"/>
    <s v="No"/>
    <n v="746.29"/>
    <n v="988.98"/>
    <n v="229.34"/>
    <n v="282.95"/>
    <n v="449.15"/>
    <n v="2696.71"/>
  </r>
  <r>
    <x v="0"/>
    <s v="Texas"/>
    <s v="United States of America      "/>
    <n v="1041"/>
    <s v="Beauty"/>
    <n v="832.31"/>
    <n v="10655"/>
    <x v="279"/>
    <n v="6.03"/>
    <s v="Online"/>
    <n v="8804013.4000000004"/>
    <n v="8800668.1500000004"/>
    <s v="No"/>
    <n v="640.69000000000005"/>
    <n v="624.12"/>
    <n v="948.97"/>
    <n v="480.16"/>
    <n v="651.30999999999995"/>
    <n v="3345.2499999999995"/>
  </r>
  <r>
    <x v="0"/>
    <s v="Texas"/>
    <s v="United States of America      "/>
    <n v="1098"/>
    <s v="Beauty"/>
    <n v="965.38"/>
    <n v="8169"/>
    <x v="280"/>
    <n v="45.12"/>
    <s v="In-Store"/>
    <n v="7517603.9399999995"/>
    <n v="7517603.9399999995"/>
    <s v="No"/>
    <n v="990.33"/>
    <n v="823.74"/>
    <n v="986.35"/>
    <n v="422.92"/>
    <n v="14.64"/>
    <n v="3237.98"/>
  </r>
  <r>
    <x v="0"/>
    <s v="Texas"/>
    <s v="United States of America      "/>
    <n v="1006"/>
    <s v="Clothing"/>
    <n v="133.05000000000001"/>
    <n v="7308"/>
    <x v="281"/>
    <n v="3.32"/>
    <s v="Online"/>
    <n v="948066.84000000008"/>
    <n v="945660.4800000001"/>
    <s v="No"/>
    <n v="384.82"/>
    <n v="735.47"/>
    <n v="872.34"/>
    <n v="371.94"/>
    <n v="41.79"/>
    <n v="2406.36"/>
  </r>
  <r>
    <x v="3"/>
    <s v="Illinois"/>
    <s v="United States of America      "/>
    <n v="1015"/>
    <s v="Clothing"/>
    <n v="733.56"/>
    <n v="6828"/>
    <x v="282"/>
    <n v="26.7"/>
    <s v="Online"/>
    <n v="4826440.0799999991"/>
    <n v="4823677.0599999996"/>
    <s v="No"/>
    <n v="355.88"/>
    <n v="883.78"/>
    <n v="362.08"/>
    <n v="757.46"/>
    <n v="403.82"/>
    <n v="2763.02"/>
  </r>
  <r>
    <x v="3"/>
    <s v="Illinois"/>
    <s v="United States of America      "/>
    <n v="1089"/>
    <s v="Clothing"/>
    <n v="938.96"/>
    <n v="10387"/>
    <x v="283"/>
    <n v="7.11"/>
    <s v="Online"/>
    <n v="9679125.9500000011"/>
    <n v="9675806.790000001"/>
    <s v="No"/>
    <n v="958.24"/>
    <n v="69.459999999999994"/>
    <n v="868.58"/>
    <n v="649.5"/>
    <n v="773.38"/>
    <n v="3319.1600000000003"/>
  </r>
  <r>
    <x v="2"/>
    <s v="New York"/>
    <s v="United States of America      "/>
    <n v="1059"/>
    <s v="Beauty"/>
    <n v="189.42"/>
    <n v="9244"/>
    <x v="284"/>
    <n v="0.59"/>
    <s v="In-Store"/>
    <n v="1745544.5199999998"/>
    <n v="1745544.5199999998"/>
    <s v="No"/>
    <n v="40.81"/>
    <n v="580.23"/>
    <n v="852.48"/>
    <n v="548.47"/>
    <n v="725.71"/>
    <n v="2747.7"/>
  </r>
  <r>
    <x v="1"/>
    <s v="California"/>
    <s v="United States of America      "/>
    <n v="1001"/>
    <s v="Home &amp; Kitchen"/>
    <n v="75.83"/>
    <n v="7656"/>
    <x v="285"/>
    <n v="21.1"/>
    <s v="In-Store"/>
    <n v="419012.88"/>
    <n v="419012.88"/>
    <s v="No"/>
    <n v="225.69"/>
    <n v="357.07"/>
    <n v="932.19"/>
    <n v="165.56"/>
    <n v="307.39999999999998"/>
    <n v="1987.9099999999999"/>
  </r>
  <r>
    <x v="3"/>
    <s v="Illinois"/>
    <s v="United States of America      "/>
    <n v="1000"/>
    <s v="Beauty"/>
    <n v="743.71"/>
    <n v="5029"/>
    <x v="286"/>
    <n v="700"/>
    <s v="Online"/>
    <n v="219817.59000000017"/>
    <n v="217754.71000000017"/>
    <s v="No"/>
    <n v="138.83000000000001"/>
    <n v="804.53"/>
    <n v="587.20000000000005"/>
    <n v="436.57"/>
    <n v="95.75"/>
    <n v="2062.88"/>
  </r>
  <r>
    <x v="0"/>
    <s v="Texas"/>
    <s v="United States of America      "/>
    <n v="1047"/>
    <s v="Home &amp; Kitchen"/>
    <n v="578.73"/>
    <n v="7617"/>
    <x v="287"/>
    <n v="24.3"/>
    <s v="Online"/>
    <n v="4223093.3100000005"/>
    <n v="4220942.7600000007"/>
    <s v="No"/>
    <n v="79.680000000000007"/>
    <n v="738.08"/>
    <n v="360.38"/>
    <n v="145.03"/>
    <n v="827.38"/>
    <n v="2150.5499999999997"/>
  </r>
  <r>
    <x v="3"/>
    <s v="Illinois"/>
    <s v="United States of America      "/>
    <n v="1011"/>
    <s v="Home &amp; Kitchen"/>
    <n v="843.41"/>
    <n v="7850"/>
    <x v="288"/>
    <n v="28.86"/>
    <s v="In-Store"/>
    <n v="6394217.5"/>
    <n v="6394217.5"/>
    <s v="No"/>
    <n v="594.84"/>
    <n v="172.14"/>
    <n v="622.86"/>
    <n v="795"/>
    <n v="909.79"/>
    <n v="3094.63"/>
  </r>
  <r>
    <x v="1"/>
    <s v="California"/>
    <s v="United States of America      "/>
    <n v="1068"/>
    <s v="Clothing"/>
    <n v="148.37"/>
    <n v="8366"/>
    <x v="289"/>
    <n v="2.19"/>
    <s v="In-Store"/>
    <n v="1222941.8800000001"/>
    <n v="1222941.8800000001"/>
    <s v="No"/>
    <n v="947.72"/>
    <n v="879.45"/>
    <n v="979.08"/>
    <n v="304.11"/>
    <n v="92.45"/>
    <n v="3202.81"/>
  </r>
  <r>
    <x v="1"/>
    <s v="California"/>
    <s v="United States of America      "/>
    <n v="1036"/>
    <s v="Sports"/>
    <n v="797.31"/>
    <n v="6814"/>
    <x v="290"/>
    <n v="6.15"/>
    <s v="Online"/>
    <n v="5390964.2400000002"/>
    <n v="5388922.3300000001"/>
    <s v="No"/>
    <n v="708.03"/>
    <n v="425.3"/>
    <n v="555.71"/>
    <n v="208.48"/>
    <n v="144.38999999999999"/>
    <n v="2041.9099999999999"/>
  </r>
  <r>
    <x v="2"/>
    <s v="New York"/>
    <s v="United States of America      "/>
    <n v="1031"/>
    <s v="Electronics"/>
    <n v="209.61"/>
    <n v="6851"/>
    <x v="291"/>
    <n v="27.93"/>
    <s v="In-Store"/>
    <n v="1244689.68"/>
    <n v="1244689.68"/>
    <s v="No"/>
    <n v="770.05"/>
    <n v="694.6"/>
    <n v="172.26"/>
    <n v="572.26"/>
    <n v="410.56"/>
    <n v="2619.73"/>
  </r>
  <r>
    <x v="2"/>
    <s v="New York"/>
    <s v="United States of America      "/>
    <n v="1008"/>
    <s v="Clothing"/>
    <n v="172.02"/>
    <n v="6477"/>
    <x v="292"/>
    <n v="17.16"/>
    <s v="In-Store"/>
    <n v="1003028.2200000001"/>
    <n v="1003028.2200000001"/>
    <s v="No"/>
    <n v="512.38"/>
    <n v="373.78"/>
    <n v="366.95"/>
    <n v="987.14"/>
    <n v="509.03"/>
    <n v="2749.2799999999997"/>
  </r>
  <r>
    <x v="3"/>
    <s v="Illinois"/>
    <s v="United States of America      "/>
    <n v="1098"/>
    <s v="Clothing"/>
    <n v="172.62"/>
    <n v="6949"/>
    <x v="293"/>
    <n v="36.46"/>
    <s v="In-Store"/>
    <n v="946175.84"/>
    <n v="946175.84"/>
    <s v="No"/>
    <n v="998.1"/>
    <n v="781.06"/>
    <n v="60.61"/>
    <n v="174.63"/>
    <n v="213.53"/>
    <n v="2227.9299999999998"/>
  </r>
  <r>
    <x v="3"/>
    <s v="Illinois"/>
    <s v="United States of America      "/>
    <n v="1018"/>
    <s v="Sports"/>
    <n v="816.43"/>
    <n v="7737"/>
    <x v="294"/>
    <n v="32.61"/>
    <s v="In-Store"/>
    <n v="6064415.3399999999"/>
    <n v="6064415.3399999999"/>
    <s v="No"/>
    <n v="322.35000000000002"/>
    <n v="640.29"/>
    <n v="343.65"/>
    <n v="534.22"/>
    <n v="648.71"/>
    <n v="2489.2200000000003"/>
  </r>
  <r>
    <x v="2"/>
    <s v="New York"/>
    <s v="United States of America      "/>
    <n v="1047"/>
    <s v="Electronics"/>
    <n v="668.55"/>
    <n v="8187"/>
    <x v="295"/>
    <n v="42.28"/>
    <s v="Online"/>
    <n v="5127272.49"/>
    <n v="5124855.4400000004"/>
    <s v="No"/>
    <n v="476.45"/>
    <n v="301.79000000000002"/>
    <n v="802.3"/>
    <n v="434.82"/>
    <n v="401.69"/>
    <n v="2417.049999999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
  <r>
    <x v="0"/>
    <x v="0"/>
    <s v="United States of America      "/>
    <n v="1051"/>
    <x v="0"/>
    <n v="110.11"/>
    <n v="7164"/>
    <x v="0"/>
    <n v="10.24"/>
    <x v="0"/>
    <n v="715468.68"/>
    <n v="715468.68"/>
    <s v="No"/>
    <n v="281.42"/>
    <n v="123.94"/>
    <n v="349.3"/>
    <n v="242.77"/>
    <n v="910.1"/>
    <n v="1907.5300000000002"/>
  </r>
  <r>
    <x v="1"/>
    <x v="1"/>
    <s v="United States of America      "/>
    <n v="1014"/>
    <x v="1"/>
    <n v="703.96"/>
    <n v="6154"/>
    <x v="1"/>
    <n v="43.98"/>
    <x v="0"/>
    <n v="4061516.92"/>
    <n v="4061516.92"/>
    <s v="No"/>
    <n v="313.14"/>
    <n v="642.96"/>
    <n v="505.71"/>
    <n v="438.91"/>
    <n v="464.23"/>
    <n v="2364.9499999999998"/>
  </r>
  <r>
    <x v="2"/>
    <x v="2"/>
    <s v="United States of America      "/>
    <n v="1074"/>
    <x v="1"/>
    <n v="380.53"/>
    <n v="8652"/>
    <x v="2"/>
    <n v="3.26"/>
    <x v="1"/>
    <n v="3264140.04"/>
    <n v="3261310.15"/>
    <s v="No"/>
    <n v="591.48"/>
    <n v="400.23"/>
    <n v="329.15"/>
    <n v="577.38"/>
    <n v="931.65"/>
    <n v="2829.8900000000003"/>
  </r>
  <r>
    <x v="2"/>
    <x v="2"/>
    <s v="United States of America      "/>
    <n v="1087"/>
    <x v="0"/>
    <n v="376.94"/>
    <n v="11210"/>
    <x v="3"/>
    <n v="23.2"/>
    <x v="0"/>
    <n v="3965425.4"/>
    <n v="3965425.4"/>
    <s v="No"/>
    <n v="667.17"/>
    <n v="898.19"/>
    <n v="970.28"/>
    <n v="789.52"/>
    <n v="852.99"/>
    <n v="4178.1500000000005"/>
  </r>
  <r>
    <x v="3"/>
    <x v="3"/>
    <s v="United States of America      "/>
    <n v="1099"/>
    <x v="1"/>
    <n v="814.67"/>
    <n v="12227"/>
    <x v="4"/>
    <n v="45.46"/>
    <x v="1"/>
    <n v="9405130.6699999999"/>
    <n v="9400852.9800000004"/>
    <s v="No"/>
    <n v="787.33"/>
    <n v="884.15"/>
    <n v="992.3"/>
    <n v="871.55"/>
    <n v="742.36"/>
    <n v="4277.6899999999996"/>
  </r>
  <r>
    <x v="3"/>
    <x v="3"/>
    <s v="United States of America      "/>
    <n v="1023"/>
    <x v="2"/>
    <n v="947.78"/>
    <n v="8093"/>
    <x v="5"/>
    <n v="26.94"/>
    <x v="0"/>
    <n v="7452358.1199999992"/>
    <n v="7452358.1199999992"/>
    <s v="No"/>
    <n v="537.75"/>
    <n v="768.61"/>
    <n v="626.87"/>
    <n v="702.96"/>
    <n v="211.92"/>
    <n v="2848.11"/>
  </r>
  <r>
    <x v="0"/>
    <x v="0"/>
    <s v="United States of America      "/>
    <n v="1001"/>
    <x v="1"/>
    <n v="907.29"/>
    <n v="6966"/>
    <x v="6"/>
    <n v="10.19"/>
    <x v="0"/>
    <n v="6249198.5999999996"/>
    <n v="6249198.5999999996"/>
    <s v="No"/>
    <n v="853.65"/>
    <n v="810.77"/>
    <n v="347.92"/>
    <n v="120.96"/>
    <n v="38.61"/>
    <n v="2171.9100000000003"/>
  </r>
  <r>
    <x v="1"/>
    <x v="1"/>
    <s v="United States of America      "/>
    <n v="1048"/>
    <x v="0"/>
    <n v="748.58"/>
    <n v="7423"/>
    <x v="7"/>
    <n v="26.65"/>
    <x v="0"/>
    <n v="5358886.3900000006"/>
    <n v="5358886.3900000006"/>
    <s v="No"/>
    <n v="830.84"/>
    <n v="303.98"/>
    <n v="793.12"/>
    <n v="739.97"/>
    <n v="430.35"/>
    <n v="3098.2599999999998"/>
  </r>
  <r>
    <x v="0"/>
    <x v="0"/>
    <s v="United States of America      "/>
    <n v="1006"/>
    <x v="1"/>
    <n v="527.87"/>
    <n v="6356"/>
    <x v="8"/>
    <n v="4.17"/>
    <x v="0"/>
    <n v="3328637.2"/>
    <n v="3328637.2"/>
    <s v="No"/>
    <n v="847.61"/>
    <n v="349.72"/>
    <n v="155.25"/>
    <n v="811.17"/>
    <n v="170.85"/>
    <n v="2334.6"/>
  </r>
  <r>
    <x v="0"/>
    <x v="0"/>
    <s v="United States of America      "/>
    <n v="1077"/>
    <x v="3"/>
    <n v="701.18"/>
    <n v="8421"/>
    <x v="9"/>
    <n v="42.91"/>
    <x v="0"/>
    <n v="5543291.6699999999"/>
    <n v="5543291.6699999999"/>
    <s v="No"/>
    <n v="576.73"/>
    <n v="87.96"/>
    <n v="369.57"/>
    <n v="223.6"/>
    <n v="914.72"/>
    <n v="2172.58"/>
  </r>
  <r>
    <x v="0"/>
    <x v="0"/>
    <s v="United States of America      "/>
    <n v="1003"/>
    <x v="0"/>
    <n v="687.88"/>
    <n v="8428"/>
    <x v="10"/>
    <n v="15.72"/>
    <x v="0"/>
    <n v="5664964.4799999995"/>
    <n v="5664964.4799999995"/>
    <s v="No"/>
    <n v="254.3"/>
    <n v="448.11"/>
    <n v="694.84"/>
    <n v="176.67"/>
    <n v="928.28"/>
    <n v="2502.1999999999998"/>
  </r>
  <r>
    <x v="0"/>
    <x v="0"/>
    <s v="United States of America      "/>
    <n v="1053"/>
    <x v="3"/>
    <n v="728.46"/>
    <n v="7838"/>
    <x v="11"/>
    <n v="24.71"/>
    <x v="1"/>
    <n v="5515992.5"/>
    <n v="5514051.8300000001"/>
    <s v="No"/>
    <n v="503.08"/>
    <n v="57.35"/>
    <n v="837.4"/>
    <n v="49.45"/>
    <n v="493.39"/>
    <n v="1940.67"/>
  </r>
  <r>
    <x v="3"/>
    <x v="3"/>
    <s v="United States of America      "/>
    <n v="1073"/>
    <x v="3"/>
    <n v="382.7"/>
    <n v="8380"/>
    <x v="12"/>
    <n v="11.99"/>
    <x v="1"/>
    <n v="3106549.8"/>
    <n v="3103618.07"/>
    <s v="No"/>
    <n v="309.23"/>
    <n v="616.46"/>
    <n v="888.42"/>
    <n v="216.48"/>
    <n v="901.14"/>
    <n v="2931.73"/>
  </r>
  <r>
    <x v="3"/>
    <x v="3"/>
    <s v="United States of America      "/>
    <n v="1060"/>
    <x v="0"/>
    <n v="823.64"/>
    <n v="9669"/>
    <x v="13"/>
    <n v="11.94"/>
    <x v="1"/>
    <n v="7848327.2999999989"/>
    <n v="7845004.2799999993"/>
    <s v="No"/>
    <n v="766.52"/>
    <n v="651.91"/>
    <n v="666.33"/>
    <n v="396.33"/>
    <n v="841.93"/>
    <n v="3323.0199999999995"/>
  </r>
  <r>
    <x v="2"/>
    <x v="2"/>
    <s v="United States of America      "/>
    <n v="1052"/>
    <x v="3"/>
    <n v="382.5"/>
    <n v="5337"/>
    <x v="14"/>
    <n v="32.840000000000003"/>
    <x v="1"/>
    <n v="1866135.42"/>
    <n v="1864125.38"/>
    <s v="No"/>
    <n v="334.12"/>
    <n v="565.22"/>
    <n v="153.75"/>
    <n v="685.88"/>
    <n v="271.07"/>
    <n v="2010.0400000000002"/>
  </r>
  <r>
    <x v="1"/>
    <x v="1"/>
    <s v="United States of America      "/>
    <n v="1029"/>
    <x v="1"/>
    <n v="562.82000000000005"/>
    <n v="6228"/>
    <x v="15"/>
    <n v="38.78"/>
    <x v="1"/>
    <n v="3263721.1200000006"/>
    <n v="3260836.8200000008"/>
    <s v="No"/>
    <n v="974.14"/>
    <n v="606.22"/>
    <n v="74.83"/>
    <n v="820.43"/>
    <n v="408.68"/>
    <n v="2884.2999999999997"/>
  </r>
  <r>
    <x v="3"/>
    <x v="3"/>
    <s v="United States of America      "/>
    <n v="1037"/>
    <x v="4"/>
    <n v="429.98"/>
    <n v="7026"/>
    <x v="16"/>
    <n v="48.22"/>
    <x v="0"/>
    <n v="2682245.7599999998"/>
    <n v="2682245.7599999998"/>
    <s v="No"/>
    <n v="93.47"/>
    <n v="702.23"/>
    <n v="31.38"/>
    <n v="178.92"/>
    <n v="710.91"/>
    <n v="1716.9099999999999"/>
  </r>
  <r>
    <x v="0"/>
    <x v="0"/>
    <s v="United States of America      "/>
    <n v="1032"/>
    <x v="4"/>
    <n v="473.97"/>
    <n v="9001"/>
    <x v="17"/>
    <n v="28.88"/>
    <x v="0"/>
    <n v="4006255.0900000003"/>
    <n v="4006255.0900000003"/>
    <s v="No"/>
    <n v="189.51"/>
    <n v="775.37"/>
    <n v="895.59"/>
    <n v="760.58"/>
    <n v="581.76"/>
    <n v="3202.8100000000004"/>
  </r>
  <r>
    <x v="3"/>
    <x v="3"/>
    <s v="United States of America      "/>
    <n v="1088"/>
    <x v="4"/>
    <n v="652.72"/>
    <n v="6198"/>
    <x v="18"/>
    <n v="45.75"/>
    <x v="1"/>
    <n v="3762000.06"/>
    <n v="3759866.65"/>
    <s v="No"/>
    <n v="179.73"/>
    <n v="973.09"/>
    <n v="580.05999999999995"/>
    <n v="271.49"/>
    <n v="129.04"/>
    <n v="2133.41"/>
  </r>
  <r>
    <x v="1"/>
    <x v="1"/>
    <s v="United States of America      "/>
    <n v="1041"/>
    <x v="0"/>
    <n v="381.12"/>
    <n v="8512"/>
    <x v="19"/>
    <n v="39.659999999999997"/>
    <x v="1"/>
    <n v="2906507.5200000005"/>
    <n v="2903336.2200000007"/>
    <s v="No"/>
    <n v="862.97"/>
    <n v="337.34"/>
    <n v="834.98"/>
    <n v="827.64"/>
    <n v="308.37"/>
    <n v="3171.2999999999997"/>
  </r>
  <r>
    <x v="1"/>
    <x v="1"/>
    <s v="United States of America      "/>
    <n v="1013"/>
    <x v="1"/>
    <n v="288.14999999999998"/>
    <n v="6667"/>
    <x v="20"/>
    <n v="31.73"/>
    <x v="1"/>
    <n v="1709552.1399999997"/>
    <n v="1708156.2599999998"/>
    <s v="No"/>
    <n v="187.95"/>
    <n v="337.43"/>
    <n v="206.61"/>
    <n v="47.44"/>
    <n v="616.45000000000005"/>
    <n v="1395.88"/>
  </r>
  <r>
    <x v="2"/>
    <x v="2"/>
    <s v="United States of America      "/>
    <n v="1043"/>
    <x v="2"/>
    <n v="587.82000000000005"/>
    <n v="7723"/>
    <x v="21"/>
    <n v="44.51"/>
    <x v="1"/>
    <n v="4195983.1300000008"/>
    <n v="4192778.0300000007"/>
    <s v="No"/>
    <n v="929.58"/>
    <n v="736.11"/>
    <n v="557.15"/>
    <n v="775.83"/>
    <n v="206.43"/>
    <n v="3205.1"/>
  </r>
  <r>
    <x v="2"/>
    <x v="2"/>
    <s v="United States of America      "/>
    <n v="1046"/>
    <x v="1"/>
    <n v="974.65"/>
    <n v="8216"/>
    <x v="22"/>
    <n v="36.57"/>
    <x v="1"/>
    <n v="7707265.2799999993"/>
    <n v="7704454.1599999992"/>
    <s v="No"/>
    <n v="367.73"/>
    <n v="566.91"/>
    <n v="767.46"/>
    <n v="781.79"/>
    <n v="327.23"/>
    <n v="2811.12"/>
  </r>
  <r>
    <x v="3"/>
    <x v="3"/>
    <s v="United States of America      "/>
    <n v="1034"/>
    <x v="0"/>
    <n v="986.35"/>
    <n v="4384"/>
    <x v="23"/>
    <n v="9.3699999999999992"/>
    <x v="0"/>
    <n v="4283080.32"/>
    <n v="4283080.32"/>
    <s v="No"/>
    <n v="226.6"/>
    <n v="71.349999999999994"/>
    <n v="11.69"/>
    <n v="485.85"/>
    <n v="791.91"/>
    <n v="1587.4"/>
  </r>
  <r>
    <x v="3"/>
    <x v="3"/>
    <s v="United States of America      "/>
    <n v="1049"/>
    <x v="3"/>
    <n v="815.66"/>
    <n v="8925"/>
    <x v="24"/>
    <n v="35.51"/>
    <x v="1"/>
    <n v="6962838.75"/>
    <n v="6960316.3899999997"/>
    <s v="No"/>
    <n v="402.63"/>
    <n v="236.86"/>
    <n v="917.84"/>
    <n v="105.81"/>
    <n v="859.22"/>
    <n v="2522.3599999999997"/>
  </r>
  <r>
    <x v="2"/>
    <x v="2"/>
    <s v="United States of America      "/>
    <n v="1053"/>
    <x v="0"/>
    <n v="824.31"/>
    <n v="6245"/>
    <x v="25"/>
    <n v="22.96"/>
    <x v="0"/>
    <n v="5004430.7499999991"/>
    <n v="5004430.7499999991"/>
    <s v="No"/>
    <n v="306.18"/>
    <n v="549.85"/>
    <n v="725.44"/>
    <n v="890.43"/>
    <n v="381.03"/>
    <n v="2852.9300000000003"/>
  </r>
  <r>
    <x v="1"/>
    <x v="1"/>
    <s v="United States of America      "/>
    <n v="1092"/>
    <x v="3"/>
    <n v="617.28"/>
    <n v="6860"/>
    <x v="26"/>
    <n v="41.41"/>
    <x v="1"/>
    <n v="3950468.2"/>
    <n v="3948552.6100000003"/>
    <s v="No"/>
    <n v="628.35"/>
    <n v="461.31"/>
    <n v="162.85"/>
    <n v="344.75"/>
    <n v="318.33"/>
    <n v="1915.59"/>
  </r>
  <r>
    <x v="1"/>
    <x v="1"/>
    <s v="United States of America      "/>
    <n v="1017"/>
    <x v="1"/>
    <n v="933.4"/>
    <n v="8099"/>
    <x v="27"/>
    <n v="8.69"/>
    <x v="1"/>
    <n v="7489226.2899999991"/>
    <n v="7486713.7299999995"/>
    <s v="No"/>
    <n v="814.57"/>
    <n v="539.03"/>
    <n v="630.16"/>
    <n v="150.16999999999999"/>
    <n v="378.63"/>
    <n v="2512.56"/>
  </r>
  <r>
    <x v="0"/>
    <x v="0"/>
    <s v="United States of America      "/>
    <n v="1013"/>
    <x v="3"/>
    <n v="158.91"/>
    <n v="6525"/>
    <x v="28"/>
    <n v="22.52"/>
    <x v="0"/>
    <n v="889944.74999999988"/>
    <n v="889944.74999999988"/>
    <s v="No"/>
    <n v="472.66"/>
    <n v="836.27"/>
    <n v="679.08"/>
    <n v="490.43"/>
    <n v="294"/>
    <n v="2772.44"/>
  </r>
  <r>
    <x v="3"/>
    <x v="3"/>
    <s v="United States of America      "/>
    <n v="1082"/>
    <x v="4"/>
    <n v="90.54"/>
    <n v="5177"/>
    <x v="29"/>
    <n v="49.25"/>
    <x v="0"/>
    <n v="213758.33000000005"/>
    <n v="213758.33000000005"/>
    <s v="No"/>
    <n v="486.64"/>
    <n v="203.26"/>
    <n v="271.62"/>
    <n v="70.040000000000006"/>
    <n v="366.25"/>
    <n v="1397.81"/>
  </r>
  <r>
    <x v="1"/>
    <x v="1"/>
    <s v="United States of America      "/>
    <n v="1002"/>
    <x v="3"/>
    <n v="986.14"/>
    <n v="7181"/>
    <x v="30"/>
    <n v="24.89"/>
    <x v="1"/>
    <n v="6902736.25"/>
    <n v="6900441.3200000003"/>
    <s v="No"/>
    <n v="735.78"/>
    <n v="282"/>
    <n v="102.96"/>
    <n v="588.45000000000005"/>
    <n v="585.74"/>
    <n v="2294.9300000000003"/>
  </r>
  <r>
    <x v="2"/>
    <x v="2"/>
    <s v="United States of America      "/>
    <n v="1001"/>
    <x v="0"/>
    <n v="92.67"/>
    <n v="5468"/>
    <x v="31"/>
    <n v="41.11"/>
    <x v="0"/>
    <n v="281930.08"/>
    <n v="281930.08"/>
    <s v="No"/>
    <n v="194.33"/>
    <n v="571.82000000000005"/>
    <n v="531.53"/>
    <n v="485.4"/>
    <n v="155.53"/>
    <n v="1938.61"/>
  </r>
  <r>
    <x v="0"/>
    <x v="0"/>
    <s v="United States of America      "/>
    <n v="1087"/>
    <x v="2"/>
    <n v="779.38"/>
    <n v="7937"/>
    <x v="32"/>
    <n v="19.02"/>
    <x v="0"/>
    <n v="6034977.3200000003"/>
    <n v="6034977.3200000003"/>
    <s v="No"/>
    <n v="955.97"/>
    <n v="343.96"/>
    <n v="609.33000000000004"/>
    <n v="62.99"/>
    <n v="307.14"/>
    <n v="2279.3900000000003"/>
  </r>
  <r>
    <x v="3"/>
    <x v="3"/>
    <s v="United States of America      "/>
    <n v="1063"/>
    <x v="4"/>
    <n v="120.09"/>
    <n v="6929"/>
    <x v="33"/>
    <n v="26.17"/>
    <x v="0"/>
    <n v="650771.68000000005"/>
    <n v="650771.68000000005"/>
    <s v="No"/>
    <n v="79.78"/>
    <n v="881.29"/>
    <n v="252.3"/>
    <n v="680.24"/>
    <n v="399.95"/>
    <n v="2293.56"/>
  </r>
  <r>
    <x v="2"/>
    <x v="2"/>
    <s v="United States of America      "/>
    <n v="1014"/>
    <x v="2"/>
    <n v="963.59"/>
    <n v="3600"/>
    <x v="34"/>
    <n v="13.85"/>
    <x v="0"/>
    <n v="3419064"/>
    <n v="3419064"/>
    <s v="No"/>
    <n v="165.26"/>
    <n v="172.03"/>
    <n v="170.31"/>
    <n v="169.94"/>
    <n v="206.04"/>
    <n v="883.57999999999993"/>
  </r>
  <r>
    <x v="3"/>
    <x v="3"/>
    <s v="United States of America      "/>
    <n v="1046"/>
    <x v="1"/>
    <n v="52.73"/>
    <n v="7636"/>
    <x v="35"/>
    <n v="10.1"/>
    <x v="0"/>
    <n v="325522.68"/>
    <n v="325522.68"/>
    <s v="No"/>
    <n v="584.53"/>
    <n v="831.96"/>
    <n v="573.63"/>
    <n v="898.26"/>
    <n v="452.69"/>
    <n v="3341.07"/>
  </r>
  <r>
    <x v="3"/>
    <x v="3"/>
    <s v="United States of America      "/>
    <n v="1061"/>
    <x v="2"/>
    <n v="892.23"/>
    <n v="5487"/>
    <x v="36"/>
    <n v="9.2100000000000009"/>
    <x v="0"/>
    <n v="4845130.74"/>
    <n v="4845130.74"/>
    <s v="No"/>
    <n v="126.3"/>
    <n v="351.92"/>
    <n v="35.43"/>
    <n v="547.99"/>
    <n v="923.44"/>
    <n v="1985.08"/>
  </r>
  <r>
    <x v="3"/>
    <x v="3"/>
    <s v="United States of America      "/>
    <n v="1063"/>
    <x v="0"/>
    <n v="83.06"/>
    <n v="7236"/>
    <x v="37"/>
    <n v="7.61"/>
    <x v="1"/>
    <n v="545956.20000000007"/>
    <n v="543217.2300000001"/>
    <s v="No"/>
    <n v="573.64"/>
    <n v="802.07"/>
    <n v="109.31"/>
    <n v="351.06"/>
    <n v="902.89"/>
    <n v="2738.97"/>
  </r>
  <r>
    <x v="1"/>
    <x v="1"/>
    <s v="United States of America      "/>
    <n v="1072"/>
    <x v="4"/>
    <n v="698.79"/>
    <n v="6153"/>
    <x v="38"/>
    <n v="40.18"/>
    <x v="0"/>
    <n v="4052427.33"/>
    <n v="4052427.33"/>
    <s v="No"/>
    <n v="962.92"/>
    <n v="576.72"/>
    <n v="276.39"/>
    <n v="916.96"/>
    <n v="328.88"/>
    <n v="3061.87"/>
  </r>
  <r>
    <x v="0"/>
    <x v="0"/>
    <s v="United States of America      "/>
    <n v="1038"/>
    <x v="4"/>
    <n v="460"/>
    <n v="6809"/>
    <x v="39"/>
    <n v="25.26"/>
    <x v="1"/>
    <n v="2960144.66"/>
    <n v="2957684.75"/>
    <s v="No"/>
    <n v="327.43"/>
    <n v="852.14"/>
    <n v="786.06"/>
    <n v="11.18"/>
    <n v="483.1"/>
    <n v="2459.91"/>
  </r>
  <r>
    <x v="0"/>
    <x v="0"/>
    <s v="United States of America      "/>
    <n v="1059"/>
    <x v="4"/>
    <n v="54.99"/>
    <n v="6779"/>
    <x v="40"/>
    <n v="33.4"/>
    <x v="1"/>
    <n v="146358.61000000002"/>
    <n v="143914.57"/>
    <s v="No"/>
    <n v="458.15"/>
    <n v="394.62"/>
    <n v="829"/>
    <n v="522.14"/>
    <n v="240.13"/>
    <n v="2444.04"/>
  </r>
  <r>
    <x v="1"/>
    <x v="1"/>
    <s v="United States of America      "/>
    <n v="1083"/>
    <x v="0"/>
    <n v="284.61"/>
    <n v="6598"/>
    <x v="41"/>
    <n v="0.63"/>
    <x v="1"/>
    <n v="1873700.04"/>
    <n v="1870919.07"/>
    <s v="No"/>
    <n v="966.65"/>
    <n v="439.86"/>
    <n v="496.81"/>
    <n v="282.27"/>
    <n v="595.38"/>
    <n v="2780.9700000000003"/>
  </r>
  <r>
    <x v="2"/>
    <x v="2"/>
    <s v="United States of America      "/>
    <n v="1070"/>
    <x v="4"/>
    <n v="359.82"/>
    <n v="4593"/>
    <x v="42"/>
    <n v="35.97"/>
    <x v="1"/>
    <n v="1487443.05"/>
    <n v="1485611.27"/>
    <s v="No"/>
    <n v="107.84"/>
    <n v="502.84"/>
    <n v="407.08"/>
    <n v="628.77"/>
    <n v="185.25"/>
    <n v="1831.78"/>
  </r>
  <r>
    <x v="2"/>
    <x v="2"/>
    <s v="United States of America      "/>
    <n v="1001"/>
    <x v="3"/>
    <n v="170.99"/>
    <n v="9658"/>
    <x v="43"/>
    <n v="23.56"/>
    <x v="0"/>
    <n v="1423878.9400000002"/>
    <n v="1423878.9400000002"/>
    <s v="No"/>
    <n v="211.37"/>
    <n v="614.64"/>
    <n v="918.84"/>
    <n v="695.52"/>
    <n v="599.91"/>
    <n v="3040.2799999999997"/>
  </r>
  <r>
    <x v="1"/>
    <x v="1"/>
    <s v="United States of America      "/>
    <n v="1094"/>
    <x v="1"/>
    <n v="598.19000000000005"/>
    <n v="6184"/>
    <x v="44"/>
    <n v="37.44"/>
    <x v="1"/>
    <n v="3467678"/>
    <n v="3465344.7"/>
    <s v="No"/>
    <n v="484.3"/>
    <n v="969.6"/>
    <n v="50.03"/>
    <n v="807.26"/>
    <n v="22.11"/>
    <n v="2333.3000000000002"/>
  </r>
  <r>
    <x v="0"/>
    <x v="0"/>
    <s v="United States of America      "/>
    <n v="1071"/>
    <x v="4"/>
    <n v="82.04"/>
    <n v="5480"/>
    <x v="45"/>
    <n v="43.53"/>
    <x v="0"/>
    <n v="211034.80000000002"/>
    <n v="211034.80000000002"/>
    <s v="No"/>
    <n v="898.52"/>
    <n v="548.73"/>
    <n v="240.93"/>
    <n v="278.95999999999998"/>
    <n v="432.27"/>
    <n v="2399.41"/>
  </r>
  <r>
    <x v="2"/>
    <x v="2"/>
    <s v="United States of America      "/>
    <n v="1086"/>
    <x v="4"/>
    <n v="93.99"/>
    <n v="3726"/>
    <x v="46"/>
    <n v="38.6"/>
    <x v="1"/>
    <n v="206383.13999999998"/>
    <n v="204978.18"/>
    <s v="No"/>
    <n v="762.09"/>
    <n v="176.61"/>
    <n v="97.85"/>
    <n v="116.67"/>
    <n v="251.74"/>
    <n v="1404.96"/>
  </r>
  <r>
    <x v="3"/>
    <x v="3"/>
    <s v="United States of America      "/>
    <n v="1021"/>
    <x v="3"/>
    <n v="755.84"/>
    <n v="7910"/>
    <x v="47"/>
    <n v="5.27"/>
    <x v="0"/>
    <n v="5937008.7000000002"/>
    <n v="5937008.7000000002"/>
    <s v="No"/>
    <n v="631.14"/>
    <n v="939.62"/>
    <n v="358.88"/>
    <n v="515.59"/>
    <n v="778.49"/>
    <n v="3223.7200000000003"/>
  </r>
  <r>
    <x v="1"/>
    <x v="1"/>
    <s v="United States of America      "/>
    <n v="1075"/>
    <x v="0"/>
    <n v="65.739999999999995"/>
    <n v="8564"/>
    <x v="48"/>
    <n v="31.73"/>
    <x v="0"/>
    <n v="291261.6399999999"/>
    <n v="291261.6399999999"/>
    <s v="No"/>
    <n v="732.71"/>
    <n v="540.89"/>
    <n v="695.95"/>
    <n v="227.02"/>
    <n v="633.09"/>
    <n v="2829.6600000000003"/>
  </r>
  <r>
    <x v="1"/>
    <x v="1"/>
    <s v="United States of America      "/>
    <n v="1090"/>
    <x v="0"/>
    <n v="587.54"/>
    <n v="5399"/>
    <x v="49"/>
    <n v="7.9"/>
    <x v="0"/>
    <n v="3129476.36"/>
    <n v="3129476.36"/>
    <s v="No"/>
    <n v="439.57"/>
    <n v="184.38"/>
    <n v="526.25"/>
    <n v="120.21"/>
    <n v="269.41000000000003"/>
    <n v="1539.8200000000002"/>
  </r>
  <r>
    <x v="2"/>
    <x v="2"/>
    <s v="United States of America      "/>
    <n v="1059"/>
    <x v="0"/>
    <n v="869.91"/>
    <n v="7949"/>
    <x v="50"/>
    <n v="42.86"/>
    <x v="0"/>
    <n v="6574220.4499999993"/>
    <n v="6574220.4499999993"/>
    <s v="No"/>
    <n v="721.5"/>
    <n v="528.76"/>
    <n v="887.1"/>
    <n v="3.28"/>
    <n v="450.98"/>
    <n v="2591.6200000000003"/>
  </r>
  <r>
    <x v="1"/>
    <x v="1"/>
    <s v="United States of America      "/>
    <n v="1079"/>
    <x v="3"/>
    <n v="231.36"/>
    <n v="6987"/>
    <x v="51"/>
    <n v="45.31"/>
    <x v="1"/>
    <n v="1299931.3500000001"/>
    <n v="1296485.0900000001"/>
    <s v="No"/>
    <n v="909.22"/>
    <n v="600.33000000000004"/>
    <n v="758"/>
    <n v="872.4"/>
    <n v="306.31"/>
    <n v="3446.26"/>
  </r>
  <r>
    <x v="1"/>
    <x v="1"/>
    <s v="United States of America      "/>
    <n v="1061"/>
    <x v="4"/>
    <n v="970.18"/>
    <n v="8744"/>
    <x v="52"/>
    <n v="7.04"/>
    <x v="1"/>
    <n v="8421696.1600000001"/>
    <n v="8418024.3599999994"/>
    <s v="No"/>
    <n v="922.68"/>
    <n v="871.4"/>
    <n v="664.95"/>
    <n v="827.6"/>
    <n v="385.17"/>
    <n v="3671.7999999999997"/>
  </r>
  <r>
    <x v="1"/>
    <x v="1"/>
    <s v="United States of America      "/>
    <n v="1050"/>
    <x v="0"/>
    <n v="969.61"/>
    <n v="8943"/>
    <x v="53"/>
    <n v="30.76"/>
    <x v="0"/>
    <n v="8396135.5500000007"/>
    <n v="8396135.5500000007"/>
    <s v="No"/>
    <n v="748.8"/>
    <n v="144.97999999999999"/>
    <n v="624.03"/>
    <n v="117.05"/>
    <n v="987.58"/>
    <n v="2622.44"/>
  </r>
  <r>
    <x v="0"/>
    <x v="0"/>
    <s v="United States of America      "/>
    <n v="1020"/>
    <x v="1"/>
    <n v="633.1"/>
    <n v="7806"/>
    <x v="54"/>
    <n v="44.12"/>
    <x v="1"/>
    <n v="4597577.88"/>
    <n v="4594755.87"/>
    <s v="No"/>
    <n v="357.67"/>
    <n v="924.43"/>
    <n v="586.16999999999996"/>
    <n v="868.45"/>
    <n v="85.29"/>
    <n v="2822.01"/>
  </r>
  <r>
    <x v="1"/>
    <x v="1"/>
    <s v="United States of America      "/>
    <n v="1017"/>
    <x v="2"/>
    <n v="631.28"/>
    <n v="5356"/>
    <x v="55"/>
    <n v="48.36"/>
    <x v="0"/>
    <n v="3122119.5199999996"/>
    <n v="3122119.5199999996"/>
    <s v="No"/>
    <n v="637.84"/>
    <n v="629.57000000000005"/>
    <n v="470.89"/>
    <n v="241.79"/>
    <n v="270.87"/>
    <n v="2250.96"/>
  </r>
  <r>
    <x v="1"/>
    <x v="1"/>
    <s v="United States of America      "/>
    <n v="1089"/>
    <x v="2"/>
    <n v="891.36"/>
    <n v="8554"/>
    <x v="56"/>
    <n v="44.1"/>
    <x v="0"/>
    <n v="7247462.04"/>
    <n v="7247462.04"/>
    <s v="No"/>
    <n v="800.14"/>
    <n v="984.33"/>
    <n v="254.77"/>
    <n v="285.79000000000002"/>
    <n v="689.01"/>
    <n v="3014.04"/>
  </r>
  <r>
    <x v="2"/>
    <x v="2"/>
    <s v="United States of America      "/>
    <n v="1001"/>
    <x v="2"/>
    <n v="623.92999999999995"/>
    <n v="4499"/>
    <x v="57"/>
    <n v="8.11"/>
    <x v="0"/>
    <n v="2770574.1799999997"/>
    <n v="2770574.1799999997"/>
    <s v="No"/>
    <n v="236.29"/>
    <n v="480.23"/>
    <n v="555.73"/>
    <n v="527.03"/>
    <n v="71.12"/>
    <n v="1870.4"/>
  </r>
  <r>
    <x v="0"/>
    <x v="0"/>
    <s v="United States of America      "/>
    <n v="1059"/>
    <x v="1"/>
    <n v="469.06"/>
    <n v="10223"/>
    <x v="58"/>
    <n v="26.37"/>
    <x v="0"/>
    <n v="4525619.87"/>
    <n v="4525619.87"/>
    <s v="No"/>
    <n v="480.33"/>
    <n v="926.8"/>
    <n v="901.98"/>
    <n v="559.91"/>
    <n v="949.15"/>
    <n v="3818.1699999999996"/>
  </r>
  <r>
    <x v="0"/>
    <x v="0"/>
    <s v="United States of America      "/>
    <n v="1007"/>
    <x v="2"/>
    <n v="86.96"/>
    <n v="7611"/>
    <x v="59"/>
    <n v="3.97"/>
    <x v="1"/>
    <n v="631636.89"/>
    <n v="628961.73"/>
    <s v="No"/>
    <n v="773.82"/>
    <n v="960.7"/>
    <n v="353.72"/>
    <n v="394.54"/>
    <n v="192.38"/>
    <n v="2675.16"/>
  </r>
  <r>
    <x v="1"/>
    <x v="1"/>
    <s v="United States of America      "/>
    <n v="1035"/>
    <x v="3"/>
    <n v="316.43"/>
    <n v="7584"/>
    <x v="60"/>
    <n v="27.04"/>
    <x v="1"/>
    <n v="2194733.7599999998"/>
    <n v="2192429.4099999997"/>
    <s v="No"/>
    <n v="976.88"/>
    <n v="79.47"/>
    <n v="619.22"/>
    <n v="368.12"/>
    <n v="260.66000000000003"/>
    <n v="2304.35"/>
  </r>
  <r>
    <x v="0"/>
    <x v="0"/>
    <s v="United States of America      "/>
    <n v="1005"/>
    <x v="3"/>
    <n v="911.82"/>
    <n v="5688"/>
    <x v="61"/>
    <n v="41.08"/>
    <x v="0"/>
    <n v="4952769.12"/>
    <n v="4952769.12"/>
    <s v="No"/>
    <n v="579.98"/>
    <n v="787.75"/>
    <n v="438.44"/>
    <n v="193.77"/>
    <n v="257"/>
    <n v="2256.94"/>
  </r>
  <r>
    <x v="2"/>
    <x v="2"/>
    <s v="United States of America      "/>
    <n v="1089"/>
    <x v="1"/>
    <n v="867.4"/>
    <n v="7087"/>
    <x v="62"/>
    <n v="35.6"/>
    <x v="0"/>
    <n v="5894966.5999999996"/>
    <n v="5894966.5999999996"/>
    <s v="No"/>
    <n v="275.45999999999998"/>
    <n v="974.15"/>
    <n v="657.96"/>
    <n v="338.91"/>
    <n v="501.63"/>
    <n v="2748.11"/>
  </r>
  <r>
    <x v="1"/>
    <x v="1"/>
    <s v="United States of America      "/>
    <n v="1043"/>
    <x v="0"/>
    <n v="54.77"/>
    <n v="7321"/>
    <x v="63"/>
    <n v="41.3"/>
    <x v="0"/>
    <n v="98613.870000000039"/>
    <n v="98613.870000000039"/>
    <s v="No"/>
    <n v="516.34"/>
    <n v="670.66"/>
    <n v="593.97"/>
    <n v="665.91"/>
    <n v="237.67"/>
    <n v="2684.55"/>
  </r>
  <r>
    <x v="0"/>
    <x v="0"/>
    <s v="United States of America      "/>
    <n v="1033"/>
    <x v="2"/>
    <n v="36.1"/>
    <n v="5453"/>
    <x v="64"/>
    <n v="5.03"/>
    <x v="1"/>
    <n v="169424.71"/>
    <n v="167204.07999999999"/>
    <s v="No"/>
    <n v="438.1"/>
    <n v="823.93"/>
    <n v="362.43"/>
    <n v="576.67999999999995"/>
    <n v="19.489999999999998"/>
    <n v="2220.6299999999997"/>
  </r>
  <r>
    <x v="3"/>
    <x v="3"/>
    <s v="United States of America      "/>
    <n v="1061"/>
    <x v="3"/>
    <n v="812.45"/>
    <n v="6984"/>
    <x v="65"/>
    <n v="7.1"/>
    <x v="1"/>
    <n v="5624564.4000000004"/>
    <n v="5622141.7700000005"/>
    <s v="No"/>
    <n v="280.45999999999998"/>
    <n v="729.46"/>
    <n v="539.74"/>
    <n v="548.07000000000005"/>
    <n v="324.89999999999998"/>
    <n v="2422.63"/>
  </r>
  <r>
    <x v="0"/>
    <x v="0"/>
    <s v="United States of America      "/>
    <n v="1092"/>
    <x v="4"/>
    <n v="93.27"/>
    <n v="5055"/>
    <x v="66"/>
    <n v="43.89"/>
    <x v="0"/>
    <n v="249615.89999999997"/>
    <n v="249615.89999999997"/>
    <s v="No"/>
    <n v="702.97"/>
    <n v="558.13"/>
    <n v="180.55"/>
    <n v="781.06"/>
    <n v="132.43"/>
    <n v="2355.14"/>
  </r>
  <r>
    <x v="3"/>
    <x v="3"/>
    <s v="United States of America      "/>
    <n v="1020"/>
    <x v="1"/>
    <n v="709.18"/>
    <n v="7627"/>
    <x v="67"/>
    <n v="22.56"/>
    <x v="1"/>
    <n v="5236850.74"/>
    <n v="5234832.42"/>
    <s v="No"/>
    <n v="507.13"/>
    <n v="230.67"/>
    <n v="142.96"/>
    <n v="171.79"/>
    <n v="965.77"/>
    <n v="2018.32"/>
  </r>
  <r>
    <x v="0"/>
    <x v="0"/>
    <s v="United States of America      "/>
    <n v="1074"/>
    <x v="0"/>
    <n v="986.77"/>
    <n v="9801"/>
    <x v="68"/>
    <n v="1.36"/>
    <x v="1"/>
    <n v="9658003.4100000001"/>
    <n v="9654437.1600000001"/>
    <s v="No"/>
    <n v="638.6"/>
    <n v="796.32"/>
    <n v="759.04"/>
    <n v="857.13"/>
    <n v="515.16"/>
    <n v="3566.25"/>
  </r>
  <r>
    <x v="3"/>
    <x v="3"/>
    <s v="United States of America      "/>
    <n v="1059"/>
    <x v="1"/>
    <n v="497.7"/>
    <n v="4830"/>
    <x v="69"/>
    <n v="14.36"/>
    <x v="0"/>
    <n v="2334532.1999999997"/>
    <n v="2334532.1999999997"/>
    <s v="No"/>
    <n v="596.79999999999995"/>
    <n v="364.02"/>
    <n v="145.03"/>
    <n v="106.09"/>
    <n v="559.04999999999995"/>
    <n v="1770.9899999999998"/>
  </r>
  <r>
    <x v="2"/>
    <x v="2"/>
    <s v="United States of America      "/>
    <n v="1057"/>
    <x v="1"/>
    <n v="127.63"/>
    <n v="5008"/>
    <x v="70"/>
    <n v="39.9"/>
    <x v="0"/>
    <n v="439351.83999999997"/>
    <n v="439351.83999999997"/>
    <s v="No"/>
    <n v="214.34"/>
    <n v="654.88"/>
    <n v="855.9"/>
    <n v="0.77"/>
    <n v="145.27000000000001"/>
    <n v="1871.1599999999999"/>
  </r>
  <r>
    <x v="0"/>
    <x v="0"/>
    <s v="United States of America      "/>
    <n v="1021"/>
    <x v="1"/>
    <n v="126.35"/>
    <n v="6306"/>
    <x v="71"/>
    <n v="19.8"/>
    <x v="1"/>
    <n v="671904.29999999993"/>
    <n v="669925.36999999988"/>
    <s v="No"/>
    <n v="98.83"/>
    <n v="19.940000000000001"/>
    <n v="800.94"/>
    <n v="673.3"/>
    <n v="385.92"/>
    <n v="1978.93"/>
  </r>
  <r>
    <x v="2"/>
    <x v="2"/>
    <s v="United States of America      "/>
    <n v="1058"/>
    <x v="2"/>
    <n v="962.55"/>
    <n v="5654"/>
    <x v="72"/>
    <n v="34.79"/>
    <x v="1"/>
    <n v="5245555.04"/>
    <n v="5243309.68"/>
    <s v="No"/>
    <n v="911.58"/>
    <n v="290.08"/>
    <n v="316.48"/>
    <n v="452.77"/>
    <n v="274.45"/>
    <n v="2245.36"/>
  </r>
  <r>
    <x v="1"/>
    <x v="1"/>
    <s v="United States of America      "/>
    <n v="1091"/>
    <x v="0"/>
    <n v="292.85000000000002"/>
    <n v="7383"/>
    <x v="73"/>
    <n v="15.84"/>
    <x v="1"/>
    <n v="2045164.8300000003"/>
    <n v="2042504.1700000004"/>
    <s v="No"/>
    <n v="707.06"/>
    <n v="274.79000000000002"/>
    <n v="213.33"/>
    <n v="984.21"/>
    <n v="481.27"/>
    <n v="2660.66"/>
  </r>
  <r>
    <x v="3"/>
    <x v="3"/>
    <s v="United States of America      "/>
    <n v="1050"/>
    <x v="4"/>
    <n v="532.41999999999996"/>
    <n v="7316"/>
    <x v="74"/>
    <n v="44.7"/>
    <x v="0"/>
    <n v="3568159.5199999996"/>
    <n v="3568159.5199999996"/>
    <s v="No"/>
    <n v="766.86"/>
    <n v="72.95"/>
    <n v="471.67"/>
    <n v="959.81"/>
    <n v="720.36"/>
    <n v="2991.65"/>
  </r>
  <r>
    <x v="0"/>
    <x v="0"/>
    <s v="United States of America      "/>
    <n v="1054"/>
    <x v="2"/>
    <n v="993.04"/>
    <n v="8792"/>
    <x v="75"/>
    <n v="32.71"/>
    <x v="0"/>
    <n v="8443221.3599999994"/>
    <n v="8443221.3599999994"/>
    <s v="No"/>
    <n v="532.28"/>
    <n v="192.91"/>
    <n v="298.49"/>
    <n v="836"/>
    <n v="825.6"/>
    <n v="2685.2799999999997"/>
  </r>
  <r>
    <x v="1"/>
    <x v="1"/>
    <s v="United States of America      "/>
    <n v="1002"/>
    <x v="4"/>
    <n v="558.32000000000005"/>
    <n v="6136"/>
    <x v="76"/>
    <n v="22.02"/>
    <x v="1"/>
    <n v="3290736.8000000003"/>
    <n v="3288530.24"/>
    <s v="No"/>
    <n v="327.24"/>
    <n v="942.83"/>
    <n v="32.520000000000003"/>
    <n v="846.53"/>
    <n v="57.44"/>
    <n v="2206.56"/>
  </r>
  <r>
    <x v="0"/>
    <x v="0"/>
    <s v="United States of America      "/>
    <n v="1003"/>
    <x v="2"/>
    <n v="588.47"/>
    <n v="5182"/>
    <x v="77"/>
    <n v="20.89"/>
    <x v="0"/>
    <n v="2941199.56"/>
    <n v="2941199.56"/>
    <s v="No"/>
    <n v="800.5"/>
    <n v="982.04"/>
    <n v="192.2"/>
    <n v="246.33"/>
    <n v="64.39"/>
    <n v="2285.46"/>
  </r>
  <r>
    <x v="3"/>
    <x v="3"/>
    <s v="United States of America      "/>
    <n v="1088"/>
    <x v="0"/>
    <n v="902.15"/>
    <n v="4373"/>
    <x v="78"/>
    <n v="49.21"/>
    <x v="1"/>
    <n v="3729906.6199999996"/>
    <n v="3728389.51"/>
    <s v="No"/>
    <n v="297.49"/>
    <n v="449.9"/>
    <n v="257.88"/>
    <n v="200.25"/>
    <n v="311.58999999999997"/>
    <n v="1517.11"/>
  </r>
  <r>
    <x v="1"/>
    <x v="1"/>
    <s v="United States of America      "/>
    <n v="1008"/>
    <x v="2"/>
    <n v="950.91"/>
    <n v="7124"/>
    <x v="79"/>
    <n v="8.3000000000000007"/>
    <x v="1"/>
    <n v="6715153.6399999997"/>
    <n v="6712460.0599999996"/>
    <s v="No"/>
    <n v="908.42"/>
    <n v="358.1"/>
    <n v="230.22"/>
    <n v="654.41999999999996"/>
    <n v="542.41999999999996"/>
    <n v="2693.58"/>
  </r>
  <r>
    <x v="2"/>
    <x v="2"/>
    <s v="United States of America      "/>
    <n v="1052"/>
    <x v="1"/>
    <n v="461.1"/>
    <n v="5957"/>
    <x v="80"/>
    <n v="21.37"/>
    <x v="1"/>
    <n v="2619471.6100000003"/>
    <n v="2617456.7000000002"/>
    <s v="No"/>
    <n v="217.39"/>
    <n v="526.94000000000005"/>
    <n v="393.81"/>
    <n v="486.13"/>
    <n v="390.64"/>
    <n v="2014.9099999999999"/>
  </r>
  <r>
    <x v="0"/>
    <x v="0"/>
    <s v="United States of America      "/>
    <n v="1091"/>
    <x v="4"/>
    <n v="196.24"/>
    <n v="10543"/>
    <x v="81"/>
    <n v="27.99"/>
    <x v="1"/>
    <n v="1773859.75"/>
    <n v="1770017.89"/>
    <s v="No"/>
    <n v="946.68"/>
    <n v="603.51"/>
    <n v="910.23"/>
    <n v="479.18"/>
    <n v="902.26"/>
    <n v="3841.8599999999997"/>
  </r>
  <r>
    <x v="0"/>
    <x v="0"/>
    <s v="United States of America      "/>
    <n v="1080"/>
    <x v="1"/>
    <n v="540.74"/>
    <n v="7236"/>
    <x v="82"/>
    <n v="40.950000000000003"/>
    <x v="1"/>
    <n v="3616480.44"/>
    <n v="3614251.61"/>
    <s v="No"/>
    <n v="4.95"/>
    <n v="14.86"/>
    <n v="873.18"/>
    <n v="825.37"/>
    <n v="510.47"/>
    <n v="2228.83"/>
  </r>
  <r>
    <x v="3"/>
    <x v="3"/>
    <s v="United States of America      "/>
    <n v="1003"/>
    <x v="3"/>
    <n v="950.3"/>
    <n v="8744"/>
    <x v="83"/>
    <n v="17.89"/>
    <x v="1"/>
    <n v="8152993.04"/>
    <n v="8149304.9800000004"/>
    <s v="No"/>
    <n v="592.24"/>
    <n v="847.47"/>
    <n v="595.24"/>
    <n v="721.16"/>
    <n v="931.95"/>
    <n v="3688.0600000000004"/>
  </r>
  <r>
    <x v="3"/>
    <x v="3"/>
    <s v="United States of America      "/>
    <n v="1062"/>
    <x v="1"/>
    <n v="424.06"/>
    <n v="4151"/>
    <x v="84"/>
    <n v="16.760000000000002"/>
    <x v="0"/>
    <n v="1690702.3"/>
    <n v="1690702.3"/>
    <s v="No"/>
    <n v="344.11"/>
    <n v="30.19"/>
    <n v="535.22"/>
    <n v="118.13"/>
    <n v="353.31"/>
    <n v="1380.96"/>
  </r>
  <r>
    <x v="1"/>
    <x v="1"/>
    <s v="United States of America      "/>
    <n v="1099"/>
    <x v="0"/>
    <n v="987.4"/>
    <n v="9037"/>
    <x v="85"/>
    <n v="17.399999999999999"/>
    <x v="0"/>
    <n v="8765890"/>
    <n v="8765890"/>
    <s v="No"/>
    <n v="627.1"/>
    <n v="461.58"/>
    <n v="646.87"/>
    <n v="999.79"/>
    <n v="681.44"/>
    <n v="3416.78"/>
  </r>
  <r>
    <x v="0"/>
    <x v="0"/>
    <s v="United States of America      "/>
    <n v="1047"/>
    <x v="2"/>
    <n v="387.08"/>
    <n v="4368"/>
    <x v="86"/>
    <n v="32.56"/>
    <x v="1"/>
    <n v="1548543.3599999999"/>
    <n v="1546222.1099999999"/>
    <s v="No"/>
    <n v="253.65"/>
    <n v="417.09"/>
    <n v="689.61"/>
    <n v="885.97"/>
    <n v="74.930000000000007"/>
    <n v="2321.2499999999995"/>
  </r>
  <r>
    <x v="2"/>
    <x v="2"/>
    <s v="United States of America      "/>
    <n v="1014"/>
    <x v="4"/>
    <n v="970.22"/>
    <n v="6603"/>
    <x v="87"/>
    <n v="31.05"/>
    <x v="0"/>
    <n v="6201339.5100000007"/>
    <n v="6201339.5100000007"/>
    <s v="No"/>
    <n v="564.09"/>
    <n v="590.16"/>
    <n v="161.65"/>
    <n v="109.3"/>
    <n v="776.77"/>
    <n v="2201.9700000000003"/>
  </r>
  <r>
    <x v="0"/>
    <x v="0"/>
    <s v="United States of America      "/>
    <n v="1071"/>
    <x v="3"/>
    <n v="843.7"/>
    <n v="5519"/>
    <x v="88"/>
    <n v="17.62"/>
    <x v="1"/>
    <n v="4559135.5200000005"/>
    <n v="4557201.12"/>
    <s v="No"/>
    <n v="154.83000000000001"/>
    <n v="911.95"/>
    <n v="100.35"/>
    <n v="143.65"/>
    <n v="623.62"/>
    <n v="1934.4"/>
  </r>
  <r>
    <x v="2"/>
    <x v="2"/>
    <s v="United States of America      "/>
    <n v="1086"/>
    <x v="4"/>
    <n v="474.01"/>
    <n v="8504"/>
    <x v="89"/>
    <n v="23.56"/>
    <x v="0"/>
    <n v="3830626.8"/>
    <n v="3830626.8"/>
    <s v="No"/>
    <n v="867.51"/>
    <n v="148.9"/>
    <n v="373.02"/>
    <n v="570.23"/>
    <n v="531.79"/>
    <n v="2491.4499999999998"/>
  </r>
  <r>
    <x v="0"/>
    <x v="0"/>
    <s v="United States of America      "/>
    <n v="1061"/>
    <x v="2"/>
    <n v="420.67"/>
    <n v="9553"/>
    <x v="90"/>
    <n v="48.96"/>
    <x v="1"/>
    <n v="3550945.6300000004"/>
    <n v="3547702.0300000003"/>
    <s v="No"/>
    <n v="992.99"/>
    <n v="982.63"/>
    <n v="361.36"/>
    <n v="331.65"/>
    <n v="574.97"/>
    <n v="3243.6000000000004"/>
  </r>
  <r>
    <x v="1"/>
    <x v="1"/>
    <s v="United States of America      "/>
    <n v="1039"/>
    <x v="4"/>
    <n v="280.67"/>
    <n v="5019"/>
    <x v="91"/>
    <n v="31.71"/>
    <x v="1"/>
    <n v="1249530.24"/>
    <n v="1247452.98"/>
    <s v="No"/>
    <n v="331.82"/>
    <n v="763.6"/>
    <n v="352.17"/>
    <n v="256.97000000000003"/>
    <n v="372.7"/>
    <n v="2077.2600000000002"/>
  </r>
  <r>
    <x v="2"/>
    <x v="2"/>
    <s v="United States of America      "/>
    <n v="1084"/>
    <x v="1"/>
    <n v="65.81"/>
    <n v="7677"/>
    <x v="92"/>
    <n v="6.31"/>
    <x v="1"/>
    <n v="456781.5"/>
    <n v="454288.48"/>
    <s v="No"/>
    <n v="479.95"/>
    <n v="196.97"/>
    <n v="595.41"/>
    <n v="883.59"/>
    <n v="337.1"/>
    <n v="2493.02"/>
  </r>
  <r>
    <x v="2"/>
    <x v="2"/>
    <s v="United States of America      "/>
    <n v="1079"/>
    <x v="4"/>
    <n v="866.08"/>
    <n v="10763"/>
    <x v="93"/>
    <n v="33.81"/>
    <x v="1"/>
    <n v="8957722.0099999998"/>
    <n v="8953939.6500000004"/>
    <s v="No"/>
    <n v="788.17"/>
    <n v="912.89"/>
    <n v="235.03"/>
    <n v="938.7"/>
    <n v="907.57"/>
    <n v="3782.36"/>
  </r>
  <r>
    <x v="3"/>
    <x v="3"/>
    <s v="United States of America      "/>
    <n v="1081"/>
    <x v="0"/>
    <n v="814.77"/>
    <n v="6959"/>
    <x v="94"/>
    <n v="16.260000000000002"/>
    <x v="0"/>
    <n v="5556831.0899999999"/>
    <n v="5556831.0899999999"/>
    <s v="No"/>
    <n v="540.69000000000005"/>
    <n v="362.71"/>
    <n v="597.94000000000005"/>
    <n v="255.6"/>
    <n v="635.29999999999995"/>
    <n v="2392.2399999999998"/>
  </r>
  <r>
    <x v="3"/>
    <x v="3"/>
    <s v="United States of America      "/>
    <n v="1052"/>
    <x v="4"/>
    <n v="999.72"/>
    <n v="5692"/>
    <x v="95"/>
    <n v="34.32"/>
    <x v="0"/>
    <n v="5495056.7999999998"/>
    <n v="5495056.7999999998"/>
    <s v="No"/>
    <n v="679.14"/>
    <n v="395.3"/>
    <n v="421.19"/>
    <n v="565.17999999999995"/>
    <n v="169.63"/>
    <n v="2230.44"/>
  </r>
  <r>
    <x v="0"/>
    <x v="0"/>
    <s v="United States of America      "/>
    <n v="1023"/>
    <x v="3"/>
    <n v="996.67"/>
    <n v="3141"/>
    <x v="96"/>
    <n v="3.48"/>
    <x v="0"/>
    <n v="3119609.79"/>
    <n v="3119609.79"/>
    <s v="No"/>
    <n v="283.57"/>
    <n v="213.66"/>
    <n v="29.11"/>
    <n v="622.67999999999995"/>
    <n v="90.42"/>
    <n v="1239.44"/>
  </r>
  <r>
    <x v="1"/>
    <x v="1"/>
    <s v="United States of America      "/>
    <n v="1025"/>
    <x v="3"/>
    <n v="559.88"/>
    <n v="8387"/>
    <x v="97"/>
    <n v="8.74"/>
    <x v="1"/>
    <n v="4622411.18"/>
    <n v="4619100.0299999993"/>
    <s v="No"/>
    <n v="751.82"/>
    <n v="471.13"/>
    <n v="744.64"/>
    <n v="534.30999999999995"/>
    <n v="809.25"/>
    <n v="3311.15"/>
  </r>
  <r>
    <x v="0"/>
    <x v="0"/>
    <s v="United States of America      "/>
    <n v="1088"/>
    <x v="0"/>
    <n v="771.3"/>
    <n v="8760"/>
    <x v="98"/>
    <n v="42.79"/>
    <x v="0"/>
    <n v="6381747.5999999996"/>
    <n v="6381747.5999999996"/>
    <s v="No"/>
    <n v="835.52"/>
    <n v="142.37"/>
    <n v="764.15"/>
    <n v="563.82000000000005"/>
    <n v="833.02"/>
    <n v="3138.88"/>
  </r>
  <r>
    <x v="0"/>
    <x v="0"/>
    <s v="United States of America      "/>
    <n v="1059"/>
    <x v="1"/>
    <n v="945.32"/>
    <n v="4945"/>
    <x v="99"/>
    <n v="11.36"/>
    <x v="1"/>
    <n v="4618432.2"/>
    <n v="4616430.4000000004"/>
    <s v="No"/>
    <n v="5.77"/>
    <n v="725.49"/>
    <n v="477.59"/>
    <n v="363.65"/>
    <n v="429.3"/>
    <n v="2001.8"/>
  </r>
  <r>
    <x v="0"/>
    <x v="0"/>
    <s v="United States of America      "/>
    <n v="1040"/>
    <x v="3"/>
    <n v="851.15"/>
    <n v="7639"/>
    <x v="100"/>
    <n v="41.85"/>
    <x v="1"/>
    <n v="6182242.6999999993"/>
    <n v="6179808.0499999989"/>
    <s v="No"/>
    <n v="322"/>
    <n v="47.46"/>
    <n v="531.5"/>
    <n v="839.57"/>
    <n v="694.12"/>
    <n v="2434.65"/>
  </r>
  <r>
    <x v="0"/>
    <x v="0"/>
    <s v="United States of America      "/>
    <n v="1028"/>
    <x v="2"/>
    <n v="254.87"/>
    <n v="7395"/>
    <x v="101"/>
    <n v="13.96"/>
    <x v="1"/>
    <n v="1781529.45"/>
    <n v="1779286.92"/>
    <s v="No"/>
    <n v="927.85"/>
    <n v="185.13"/>
    <n v="117.63"/>
    <n v="326.14999999999998"/>
    <n v="685.77"/>
    <n v="2242.5300000000002"/>
  </r>
  <r>
    <x v="3"/>
    <x v="3"/>
    <s v="United States of America      "/>
    <n v="1014"/>
    <x v="3"/>
    <n v="456.04"/>
    <n v="7430"/>
    <x v="102"/>
    <n v="32.14"/>
    <x v="1"/>
    <n v="3149577.0000000005"/>
    <n v="3147604.5800000005"/>
    <s v="No"/>
    <n v="142.99"/>
    <n v="93.04"/>
    <n v="221.03"/>
    <n v="547.35"/>
    <n v="968.01"/>
    <n v="1972.42"/>
  </r>
  <r>
    <x v="3"/>
    <x v="3"/>
    <s v="United States of America      "/>
    <n v="1044"/>
    <x v="3"/>
    <n v="137.87"/>
    <n v="7219"/>
    <x v="103"/>
    <n v="34.71"/>
    <x v="1"/>
    <n v="744712.03999999992"/>
    <n v="742408.49999999988"/>
    <s v="No"/>
    <n v="196.22"/>
    <n v="807.19"/>
    <n v="314.81"/>
    <n v="691.84"/>
    <n v="293.48"/>
    <n v="2303.54"/>
  </r>
  <r>
    <x v="2"/>
    <x v="2"/>
    <s v="United States of America      "/>
    <n v="1064"/>
    <x v="1"/>
    <n v="954.51"/>
    <n v="8000"/>
    <x v="104"/>
    <n v="25.63"/>
    <x v="1"/>
    <n v="7431040"/>
    <n v="7428444.1399999997"/>
    <s v="No"/>
    <n v="204.8"/>
    <n v="743.94"/>
    <n v="884.94"/>
    <n v="11.75"/>
    <n v="750.43"/>
    <n v="2595.86"/>
  </r>
  <r>
    <x v="1"/>
    <x v="1"/>
    <s v="United States of America      "/>
    <n v="1088"/>
    <x v="4"/>
    <n v="610.11"/>
    <n v="8576"/>
    <x v="105"/>
    <n v="15.27"/>
    <x v="0"/>
    <n v="5101347.84"/>
    <n v="5101347.84"/>
    <s v="No"/>
    <n v="899.43"/>
    <n v="760.18"/>
    <n v="762.53"/>
    <n v="75.72"/>
    <n v="378.28"/>
    <n v="2876.1399999999994"/>
  </r>
  <r>
    <x v="3"/>
    <x v="3"/>
    <s v="United States of America      "/>
    <n v="1070"/>
    <x v="3"/>
    <n v="236.36"/>
    <n v="8368"/>
    <x v="106"/>
    <n v="10.63"/>
    <x v="1"/>
    <n v="1888908.6400000001"/>
    <n v="1886019.6"/>
    <s v="No"/>
    <n v="204.63"/>
    <n v="566.30999999999995"/>
    <n v="379.17"/>
    <n v="952.84"/>
    <n v="786.09"/>
    <n v="2889.04"/>
  </r>
  <r>
    <x v="0"/>
    <x v="0"/>
    <s v="United States of America      "/>
    <n v="1008"/>
    <x v="0"/>
    <n v="674.98"/>
    <n v="4427"/>
    <x v="107"/>
    <n v="1.66"/>
    <x v="0"/>
    <n v="2980787.64"/>
    <n v="2980787.64"/>
    <s v="No"/>
    <n v="100.6"/>
    <n v="88.07"/>
    <n v="681.03"/>
    <n v="251.5"/>
    <n v="68.650000000000006"/>
    <n v="1189.8499999999999"/>
  </r>
  <r>
    <x v="3"/>
    <x v="3"/>
    <s v="United States of America      "/>
    <n v="1087"/>
    <x v="4"/>
    <n v="621.95000000000005"/>
    <n v="8332"/>
    <x v="108"/>
    <n v="15.2"/>
    <x v="0"/>
    <n v="5055441"/>
    <n v="5055441"/>
    <s v="No"/>
    <n v="837.69"/>
    <n v="348.36"/>
    <n v="48.06"/>
    <n v="649.55999999999995"/>
    <n v="834.14"/>
    <n v="2717.81"/>
  </r>
  <r>
    <x v="1"/>
    <x v="1"/>
    <s v="United States of America      "/>
    <n v="1000"/>
    <x v="2"/>
    <n v="364.58"/>
    <n v="6473"/>
    <x v="109"/>
    <n v="32.659999999999997"/>
    <x v="1"/>
    <n v="2148518.1599999997"/>
    <n v="2146526.1799999997"/>
    <s v="No"/>
    <n v="319.67"/>
    <n v="421.67"/>
    <n v="851.19"/>
    <n v="21.56"/>
    <n v="377.89"/>
    <n v="1991.98"/>
  </r>
  <r>
    <x v="1"/>
    <x v="1"/>
    <s v="United States of America      "/>
    <n v="1007"/>
    <x v="1"/>
    <n v="122.42"/>
    <n v="7803"/>
    <x v="110"/>
    <n v="46.92"/>
    <x v="1"/>
    <n v="589126.5"/>
    <n v="585964.29"/>
    <s v="No"/>
    <n v="481.36"/>
    <n v="493.66"/>
    <n v="588.1"/>
    <n v="784.36"/>
    <n v="814.73"/>
    <n v="3162.21"/>
  </r>
  <r>
    <x v="2"/>
    <x v="2"/>
    <s v="United States of America      "/>
    <n v="1087"/>
    <x v="2"/>
    <n v="674.86"/>
    <n v="5255"/>
    <x v="111"/>
    <n v="43.56"/>
    <x v="1"/>
    <n v="3317481.4999999995"/>
    <n v="3314845.0499999993"/>
    <s v="No"/>
    <n v="632.14"/>
    <n v="875.67"/>
    <n v="63.47"/>
    <n v="979.73"/>
    <n v="85.44"/>
    <n v="2636.4500000000003"/>
  </r>
  <r>
    <x v="2"/>
    <x v="2"/>
    <s v="United States of America      "/>
    <n v="1062"/>
    <x v="4"/>
    <n v="525.1"/>
    <n v="4941"/>
    <x v="112"/>
    <n v="38.299999999999997"/>
    <x v="0"/>
    <n v="2405278.8000000003"/>
    <n v="2405278.8000000003"/>
    <s v="No"/>
    <n v="791.08"/>
    <n v="369.8"/>
    <n v="199.95"/>
    <n v="378.52"/>
    <n v="285.02"/>
    <n v="2024.3700000000001"/>
  </r>
  <r>
    <x v="3"/>
    <x v="3"/>
    <s v="United States of America      "/>
    <n v="1010"/>
    <x v="4"/>
    <n v="774.6"/>
    <n v="8425"/>
    <x v="113"/>
    <n v="39.42"/>
    <x v="1"/>
    <n v="6193891.5000000009"/>
    <n v="6190691.1100000013"/>
    <s v="No"/>
    <n v="747.35"/>
    <n v="37.92"/>
    <n v="934.6"/>
    <n v="770.3"/>
    <n v="710.22"/>
    <n v="3200.3900000000003"/>
  </r>
  <r>
    <x v="3"/>
    <x v="3"/>
    <s v="United States of America      "/>
    <n v="1080"/>
    <x v="4"/>
    <n v="524.96"/>
    <n v="8039"/>
    <x v="114"/>
    <n v="33.25"/>
    <x v="0"/>
    <n v="3952856.6900000004"/>
    <n v="3952856.6900000004"/>
    <s v="No"/>
    <n v="675.29"/>
    <n v="805.35"/>
    <n v="547.91999999999996"/>
    <n v="414.81"/>
    <n v="769.94"/>
    <n v="3213.31"/>
  </r>
  <r>
    <x v="2"/>
    <x v="2"/>
    <s v="United States of America      "/>
    <n v="1007"/>
    <x v="2"/>
    <n v="853.66"/>
    <n v="4481"/>
    <x v="115"/>
    <n v="13.01"/>
    <x v="1"/>
    <n v="3766952.65"/>
    <n v="3764725.19"/>
    <s v="No"/>
    <n v="288.31"/>
    <n v="936.94"/>
    <n v="349.42"/>
    <n v="598.62"/>
    <n v="54.17"/>
    <n v="2227.46"/>
  </r>
  <r>
    <x v="1"/>
    <x v="1"/>
    <s v="United States of America      "/>
    <n v="1034"/>
    <x v="4"/>
    <n v="556.39"/>
    <n v="6831"/>
    <x v="116"/>
    <n v="45.36"/>
    <x v="1"/>
    <n v="3490845.9299999997"/>
    <n v="3488550.5599999996"/>
    <s v="No"/>
    <n v="411.39"/>
    <n v="206.56"/>
    <n v="411.67"/>
    <n v="502.62"/>
    <n v="763.13"/>
    <n v="2295.3700000000003"/>
  </r>
  <r>
    <x v="1"/>
    <x v="1"/>
    <s v="United States of America      "/>
    <n v="1034"/>
    <x v="2"/>
    <n v="565.33000000000004"/>
    <n v="10049"/>
    <x v="117"/>
    <n v="33.54"/>
    <x v="0"/>
    <n v="5343957.7100000009"/>
    <n v="5343957.7100000009"/>
    <s v="No"/>
    <n v="983.4"/>
    <n v="544.15"/>
    <n v="443.14"/>
    <n v="791"/>
    <n v="864.11"/>
    <n v="3625.8"/>
  </r>
  <r>
    <x v="0"/>
    <x v="0"/>
    <s v="United States of America      "/>
    <n v="1032"/>
    <x v="4"/>
    <n v="877.89"/>
    <n v="7044"/>
    <x v="118"/>
    <n v="28.02"/>
    <x v="0"/>
    <n v="5986484.2800000003"/>
    <n v="5986484.2800000003"/>
    <s v="No"/>
    <n v="536.33000000000004"/>
    <n v="451.21"/>
    <n v="653.83000000000004"/>
    <n v="614.91999999999996"/>
    <n v="160.29"/>
    <n v="2416.58"/>
  </r>
  <r>
    <x v="3"/>
    <x v="3"/>
    <s v="United States of America      "/>
    <n v="1004"/>
    <x v="0"/>
    <n v="409.45"/>
    <n v="5931"/>
    <x v="119"/>
    <n v="5.55"/>
    <x v="1"/>
    <n v="2395530.9"/>
    <n v="2393953.02"/>
    <s v="No"/>
    <n v="250.42"/>
    <n v="310.57"/>
    <n v="360.1"/>
    <n v="267.08999999999997"/>
    <n v="389.7"/>
    <n v="1577.88"/>
  </r>
  <r>
    <x v="1"/>
    <x v="1"/>
    <s v="United States of America      "/>
    <n v="1040"/>
    <x v="4"/>
    <n v="142.68"/>
    <n v="9318"/>
    <x v="120"/>
    <n v="22.35"/>
    <x v="0"/>
    <n v="1121234.9400000002"/>
    <n v="1121234.9400000002"/>
    <s v="No"/>
    <n v="775.64"/>
    <n v="605.67999999999995"/>
    <n v="189.84"/>
    <n v="732.13"/>
    <n v="923.42"/>
    <n v="3226.71"/>
  </r>
  <r>
    <x v="2"/>
    <x v="2"/>
    <s v="United States of America      "/>
    <n v="1027"/>
    <x v="2"/>
    <n v="38.49"/>
    <n v="5881"/>
    <x v="121"/>
    <n v="23.02"/>
    <x v="0"/>
    <n v="90979.07"/>
    <n v="90979.07"/>
    <s v="No"/>
    <n v="297.55"/>
    <n v="771.99"/>
    <n v="810.67"/>
    <n v="480.55"/>
    <n v="280.3"/>
    <n v="2641.0600000000004"/>
  </r>
  <r>
    <x v="0"/>
    <x v="0"/>
    <s v="United States of America      "/>
    <n v="1006"/>
    <x v="3"/>
    <n v="757.59"/>
    <n v="7231"/>
    <x v="122"/>
    <n v="43.23"/>
    <x v="0"/>
    <n v="5165537.16"/>
    <n v="5165537.16"/>
    <s v="No"/>
    <n v="394.3"/>
    <n v="353.72"/>
    <n v="320.02999999999997"/>
    <n v="956.05"/>
    <n v="436.94"/>
    <n v="2461.04"/>
  </r>
  <r>
    <x v="3"/>
    <x v="3"/>
    <s v="United States of America      "/>
    <n v="1072"/>
    <x v="4"/>
    <n v="624.11"/>
    <n v="6763"/>
    <x v="123"/>
    <n v="27.33"/>
    <x v="0"/>
    <n v="4036023.1399999997"/>
    <n v="4036023.1399999997"/>
    <s v="No"/>
    <n v="375.35"/>
    <n v="694.24"/>
    <n v="408.09"/>
    <n v="61.92"/>
    <n v="325.88"/>
    <n v="1865.48"/>
  </r>
  <r>
    <x v="2"/>
    <x v="2"/>
    <s v="United States of America      "/>
    <n v="1071"/>
    <x v="3"/>
    <n v="707.04"/>
    <n v="8737"/>
    <x v="124"/>
    <n v="19.02"/>
    <x v="0"/>
    <n v="6011230.7400000002"/>
    <n v="6011230.7400000002"/>
    <s v="No"/>
    <n v="341.92"/>
    <n v="355.31"/>
    <n v="663.6"/>
    <n v="278.87"/>
    <n v="718.15"/>
    <n v="2357.85"/>
  </r>
  <r>
    <x v="3"/>
    <x v="3"/>
    <s v="United States of America      "/>
    <n v="1011"/>
    <x v="0"/>
    <n v="220.83"/>
    <n v="8724"/>
    <x v="125"/>
    <n v="48.84"/>
    <x v="1"/>
    <n v="1500440.76"/>
    <n v="1497350.3800000001"/>
    <s v="No"/>
    <n v="318.73"/>
    <n v="896.81"/>
    <n v="485.14"/>
    <n v="929.73"/>
    <n v="459.97"/>
    <n v="3090.38"/>
  </r>
  <r>
    <x v="3"/>
    <x v="3"/>
    <s v="United States of America      "/>
    <n v="1033"/>
    <x v="1"/>
    <n v="145.01"/>
    <n v="8130"/>
    <x v="126"/>
    <n v="5.54"/>
    <x v="1"/>
    <n v="1133891.1000000001"/>
    <n v="1131180.57"/>
    <s v="No"/>
    <n v="972.28"/>
    <n v="430.3"/>
    <n v="401.46"/>
    <n v="555.19000000000005"/>
    <n v="351.3"/>
    <n v="2710.53"/>
  </r>
  <r>
    <x v="3"/>
    <x v="3"/>
    <s v="United States of America      "/>
    <n v="1032"/>
    <x v="0"/>
    <n v="24.4"/>
    <n v="6678"/>
    <x v="127"/>
    <n v="21.13"/>
    <x v="0"/>
    <n v="21837.059999999998"/>
    <n v="21837.059999999998"/>
    <s v="No"/>
    <n v="350.3"/>
    <n v="353.98"/>
    <n v="574.66"/>
    <n v="1.1000000000000001"/>
    <n v="860.7"/>
    <n v="2140.7399999999998"/>
  </r>
  <r>
    <x v="1"/>
    <x v="1"/>
    <s v="United States of America      "/>
    <n v="1047"/>
    <x v="4"/>
    <n v="357.08"/>
    <n v="6281"/>
    <x v="128"/>
    <n v="2.1"/>
    <x v="1"/>
    <n v="2229629.38"/>
    <n v="2227099.2599999998"/>
    <s v="No"/>
    <n v="520.95000000000005"/>
    <n v="634.73"/>
    <n v="510.64"/>
    <n v="449.85"/>
    <n v="413.95"/>
    <n v="2530.12"/>
  </r>
  <r>
    <x v="0"/>
    <x v="0"/>
    <s v="United States of America      "/>
    <n v="1022"/>
    <x v="3"/>
    <n v="594.02"/>
    <n v="9006"/>
    <x v="129"/>
    <n v="37"/>
    <x v="1"/>
    <n v="5016522.12"/>
    <n v="5013646.46"/>
    <s v="No"/>
    <n v="642.75"/>
    <n v="999.23"/>
    <n v="662.46"/>
    <n v="117.02"/>
    <n v="454.2"/>
    <n v="2875.66"/>
  </r>
  <r>
    <x v="0"/>
    <x v="0"/>
    <s v="United States of America      "/>
    <n v="1061"/>
    <x v="3"/>
    <n v="398.32"/>
    <n v="8776"/>
    <x v="130"/>
    <n v="45.9"/>
    <x v="0"/>
    <n v="3092837.92"/>
    <n v="3092837.92"/>
    <s v="No"/>
    <n v="383.91"/>
    <n v="673.49"/>
    <n v="809.05"/>
    <n v="927.93"/>
    <n v="318.49"/>
    <n v="3112.87"/>
  </r>
  <r>
    <x v="1"/>
    <x v="1"/>
    <s v="United States of America      "/>
    <n v="1087"/>
    <x v="2"/>
    <n v="443.1"/>
    <n v="6657"/>
    <x v="131"/>
    <n v="14"/>
    <x v="1"/>
    <n v="2856518.7"/>
    <n v="2854311.31"/>
    <s v="No"/>
    <n v="427.73"/>
    <n v="179.24"/>
    <n v="487.63"/>
    <n v="901.61"/>
    <n v="211.18"/>
    <n v="2207.39"/>
  </r>
  <r>
    <x v="2"/>
    <x v="2"/>
    <s v="United States of America      "/>
    <n v="1036"/>
    <x v="3"/>
    <n v="905.12"/>
    <n v="8198"/>
    <x v="132"/>
    <n v="42.92"/>
    <x v="0"/>
    <n v="7068315.6000000006"/>
    <n v="7068315.6000000006"/>
    <s v="No"/>
    <n v="377.42"/>
    <n v="167.37"/>
    <n v="588.21"/>
    <n v="966.39"/>
    <n v="532.65"/>
    <n v="2632.04"/>
  </r>
  <r>
    <x v="2"/>
    <x v="2"/>
    <s v="United States of America      "/>
    <n v="1098"/>
    <x v="2"/>
    <n v="354.77"/>
    <n v="6802"/>
    <x v="133"/>
    <n v="14.61"/>
    <x v="0"/>
    <n v="2313768.3199999998"/>
    <n v="2313768.3199999998"/>
    <s v="No"/>
    <n v="767.6"/>
    <n v="663.57"/>
    <n v="144.69"/>
    <n v="342.12"/>
    <n v="262.48"/>
    <n v="2180.46"/>
  </r>
  <r>
    <x v="1"/>
    <x v="1"/>
    <s v="United States of America      "/>
    <n v="1043"/>
    <x v="1"/>
    <n v="518.85"/>
    <n v="7331"/>
    <x v="134"/>
    <n v="45.54"/>
    <x v="1"/>
    <n v="3469835.61"/>
    <n v="3467029.28"/>
    <s v="No"/>
    <n v="670.26"/>
    <n v="487.73"/>
    <n v="679.19"/>
    <n v="179.2"/>
    <n v="789.95"/>
    <n v="2806.33"/>
  </r>
  <r>
    <x v="0"/>
    <x v="0"/>
    <s v="United States of America      "/>
    <n v="1085"/>
    <x v="4"/>
    <n v="785.82"/>
    <n v="8313"/>
    <x v="135"/>
    <n v="37.700000000000003"/>
    <x v="0"/>
    <n v="6219121.5599999996"/>
    <n v="6219121.5599999996"/>
    <s v="No"/>
    <n v="447.56"/>
    <n v="144.06"/>
    <n v="317.25"/>
    <n v="251.04"/>
    <n v="981.17"/>
    <n v="2141.08"/>
  </r>
  <r>
    <x v="2"/>
    <x v="2"/>
    <s v="United States of America      "/>
    <n v="1090"/>
    <x v="2"/>
    <n v="402.58"/>
    <n v="8178"/>
    <x v="136"/>
    <n v="40.25"/>
    <x v="0"/>
    <n v="2963134.7399999998"/>
    <n v="2963134.7399999998"/>
    <s v="No"/>
    <n v="14.03"/>
    <n v="112.32"/>
    <n v="425.96"/>
    <n v="998.3"/>
    <n v="936.46"/>
    <n v="2487.0699999999997"/>
  </r>
  <r>
    <x v="3"/>
    <x v="3"/>
    <s v="United States of America      "/>
    <n v="1034"/>
    <x v="1"/>
    <n v="625.87"/>
    <n v="7048"/>
    <x v="137"/>
    <n v="0.9"/>
    <x v="0"/>
    <n v="4404788.5600000005"/>
    <n v="4404788.5600000005"/>
    <s v="No"/>
    <n v="632.92999999999995"/>
    <n v="251.56"/>
    <n v="734"/>
    <n v="879.12"/>
    <n v="138.78"/>
    <n v="2636.3900000000003"/>
  </r>
  <r>
    <x v="1"/>
    <x v="1"/>
    <s v="United States of America      "/>
    <n v="1064"/>
    <x v="3"/>
    <n v="863.74"/>
    <n v="10094"/>
    <x v="138"/>
    <n v="48.14"/>
    <x v="0"/>
    <n v="8232666.4000000004"/>
    <n v="8232666.4000000004"/>
    <s v="No"/>
    <n v="961.72"/>
    <n v="247.44"/>
    <n v="562.54"/>
    <n v="772.64"/>
    <n v="762.27"/>
    <n v="3306.61"/>
  </r>
  <r>
    <x v="1"/>
    <x v="1"/>
    <s v="United States of America      "/>
    <n v="1098"/>
    <x v="3"/>
    <n v="950.03"/>
    <n v="7003"/>
    <x v="139"/>
    <n v="36.33"/>
    <x v="0"/>
    <n v="6398641.0999999996"/>
    <n v="6398641.0999999996"/>
    <s v="No"/>
    <n v="677.28"/>
    <n v="68.23"/>
    <n v="569.20000000000005"/>
    <n v="100.51"/>
    <n v="515.51"/>
    <n v="1930.73"/>
  </r>
  <r>
    <x v="2"/>
    <x v="2"/>
    <s v="United States of America      "/>
    <n v="1046"/>
    <x v="1"/>
    <n v="155.6"/>
    <n v="7966"/>
    <x v="140"/>
    <n v="15.24"/>
    <x v="1"/>
    <n v="1118107.7599999998"/>
    <n v="1115185.8099999998"/>
    <s v="No"/>
    <n v="8.84"/>
    <n v="716"/>
    <n v="949.21"/>
    <n v="624.59"/>
    <n v="623.30999999999995"/>
    <n v="2921.9500000000003"/>
  </r>
  <r>
    <x v="1"/>
    <x v="1"/>
    <s v="United States of America      "/>
    <n v="1077"/>
    <x v="3"/>
    <n v="927.32"/>
    <n v="5292"/>
    <x v="141"/>
    <n v="41.47"/>
    <x v="1"/>
    <n v="4687918.2"/>
    <n v="4686057.75"/>
    <s v="No"/>
    <n v="269.45999999999998"/>
    <n v="221.85"/>
    <n v="57.73"/>
    <n v="669.73"/>
    <n v="641.67999999999995"/>
    <n v="1860.4499999999998"/>
  </r>
  <r>
    <x v="1"/>
    <x v="1"/>
    <s v="United States of America      "/>
    <n v="1002"/>
    <x v="1"/>
    <n v="497.2"/>
    <n v="2259"/>
    <x v="142"/>
    <n v="14.08"/>
    <x v="0"/>
    <n v="1091368.08"/>
    <n v="1091368.08"/>
    <s v="No"/>
    <n v="1.04"/>
    <n v="900.71"/>
    <n v="55.67"/>
    <n v="379.03"/>
    <n v="63.1"/>
    <n v="1399.5499999999997"/>
  </r>
  <r>
    <x v="1"/>
    <x v="1"/>
    <s v="United States of America      "/>
    <n v="1000"/>
    <x v="2"/>
    <n v="265.66000000000003"/>
    <n v="5191"/>
    <x v="143"/>
    <n v="43.64"/>
    <x v="0"/>
    <n v="1152505.8200000003"/>
    <n v="1152505.8200000003"/>
    <s v="No"/>
    <n v="236.32"/>
    <n v="936.65"/>
    <n v="48.26"/>
    <n v="293.02999999999997"/>
    <n v="582.58000000000004"/>
    <n v="2096.84"/>
  </r>
  <r>
    <x v="0"/>
    <x v="0"/>
    <s v="United States of America      "/>
    <n v="1004"/>
    <x v="2"/>
    <n v="464.54"/>
    <n v="9889"/>
    <x v="144"/>
    <n v="5.63"/>
    <x v="1"/>
    <n v="4538160.99"/>
    <n v="4534519.74"/>
    <s v="No"/>
    <n v="639.02"/>
    <n v="972.38"/>
    <n v="961.58"/>
    <n v="761.14"/>
    <n v="307.13"/>
    <n v="3641.25"/>
  </r>
  <r>
    <x v="1"/>
    <x v="1"/>
    <s v="United States of America      "/>
    <n v="1089"/>
    <x v="1"/>
    <n v="980.23"/>
    <n v="8687"/>
    <x v="145"/>
    <n v="35.18"/>
    <x v="0"/>
    <n v="8209649.3500000006"/>
    <n v="8209649.3500000006"/>
    <s v="No"/>
    <n v="846.02"/>
    <n v="403.48"/>
    <n v="429.08"/>
    <n v="24.8"/>
    <n v="632.37"/>
    <n v="2335.75"/>
  </r>
  <r>
    <x v="1"/>
    <x v="1"/>
    <s v="United States of America      "/>
    <n v="1013"/>
    <x v="2"/>
    <n v="497.69"/>
    <n v="6613"/>
    <x v="146"/>
    <n v="27.03"/>
    <x v="1"/>
    <n v="3112474.5799999996"/>
    <n v="3110230.6499999994"/>
    <s v="No"/>
    <n v="330.77"/>
    <n v="161.30000000000001"/>
    <n v="779.52"/>
    <n v="310.61"/>
    <n v="661.73"/>
    <n v="2243.9299999999998"/>
  </r>
  <r>
    <x v="2"/>
    <x v="2"/>
    <s v="United States of America      "/>
    <n v="1026"/>
    <x v="2"/>
    <n v="335.46"/>
    <n v="7784"/>
    <x v="147"/>
    <n v="4.83"/>
    <x v="0"/>
    <n v="2573623.92"/>
    <n v="2573623.92"/>
    <s v="No"/>
    <n v="533.6"/>
    <n v="605.78"/>
    <n v="906.55"/>
    <n v="332.73"/>
    <n v="312.64"/>
    <n v="2691.2999999999997"/>
  </r>
  <r>
    <x v="0"/>
    <x v="0"/>
    <s v="United States of America      "/>
    <n v="1008"/>
    <x v="2"/>
    <n v="637.07000000000005"/>
    <n v="7455"/>
    <x v="148"/>
    <n v="12.09"/>
    <x v="0"/>
    <n v="4659225.9000000004"/>
    <n v="4659225.9000000004"/>
    <s v="No"/>
    <n v="16.190000000000001"/>
    <n v="522.04999999999995"/>
    <n v="644.91"/>
    <n v="41.61"/>
    <n v="743.54"/>
    <n v="1968.3"/>
  </r>
  <r>
    <x v="0"/>
    <x v="0"/>
    <s v="United States of America      "/>
    <n v="1078"/>
    <x v="0"/>
    <n v="247.74"/>
    <n v="8277"/>
    <x v="149"/>
    <n v="0.62"/>
    <x v="0"/>
    <n v="2045412.24"/>
    <n v="2045412.24"/>
    <s v="No"/>
    <n v="259.43"/>
    <n v="656.14"/>
    <n v="914.94"/>
    <n v="703.49"/>
    <n v="662.19"/>
    <n v="3196.19"/>
  </r>
  <r>
    <x v="1"/>
    <x v="1"/>
    <s v="United States of America      "/>
    <n v="1014"/>
    <x v="4"/>
    <n v="85.1"/>
    <n v="8659"/>
    <x v="150"/>
    <n v="23.44"/>
    <x v="0"/>
    <n v="533913.93999999994"/>
    <n v="533913.93999999994"/>
    <s v="No"/>
    <n v="875.12"/>
    <n v="808.14"/>
    <n v="552.04999999999995"/>
    <n v="616.29"/>
    <n v="605.12"/>
    <n v="3456.72"/>
  </r>
  <r>
    <x v="0"/>
    <x v="0"/>
    <s v="United States of America      "/>
    <n v="1089"/>
    <x v="3"/>
    <n v="137.59"/>
    <n v="7970"/>
    <x v="151"/>
    <n v="15.06"/>
    <x v="0"/>
    <n v="976564.1"/>
    <n v="976564.1"/>
    <s v="No"/>
    <n v="333.54"/>
    <n v="516.83000000000004"/>
    <n v="794.89"/>
    <n v="193.18"/>
    <n v="481.94"/>
    <n v="2320.38"/>
  </r>
  <r>
    <x v="2"/>
    <x v="2"/>
    <s v="United States of America      "/>
    <n v="1041"/>
    <x v="0"/>
    <n v="136.77000000000001"/>
    <n v="6595"/>
    <x v="152"/>
    <n v="29.92"/>
    <x v="0"/>
    <n v="704675.75"/>
    <n v="704675.75"/>
    <s v="No"/>
    <n v="637.70000000000005"/>
    <n v="582.04999999999995"/>
    <n v="753.24"/>
    <n v="307.22000000000003"/>
    <n v="525.67999999999995"/>
    <n v="2805.89"/>
  </r>
  <r>
    <x v="1"/>
    <x v="1"/>
    <s v="United States of America      "/>
    <n v="1076"/>
    <x v="2"/>
    <n v="160.38"/>
    <n v="4519"/>
    <x v="153"/>
    <n v="14.86"/>
    <x v="0"/>
    <n v="657604.87999999989"/>
    <n v="657604.87999999989"/>
    <s v="No"/>
    <n v="670.31"/>
    <n v="522.02"/>
    <n v="440.71"/>
    <n v="105.33"/>
    <n v="275.16000000000003"/>
    <n v="2013.53"/>
  </r>
  <r>
    <x v="0"/>
    <x v="0"/>
    <s v="United States of America      "/>
    <n v="1050"/>
    <x v="1"/>
    <n v="147.44"/>
    <n v="6430"/>
    <x v="154"/>
    <n v="15"/>
    <x v="1"/>
    <n v="851589.2"/>
    <n v="849306.22"/>
    <s v="No"/>
    <n v="398.07"/>
    <n v="333.33"/>
    <n v="160.58000000000001"/>
    <n v="952.81"/>
    <n v="438.19"/>
    <n v="2282.98"/>
  </r>
  <r>
    <x v="3"/>
    <x v="3"/>
    <s v="United States of America      "/>
    <n v="1062"/>
    <x v="2"/>
    <n v="644.47"/>
    <n v="7782"/>
    <x v="155"/>
    <n v="37.159999999999997"/>
    <x v="1"/>
    <n v="4726086.4200000009"/>
    <n v="4723368.5600000005"/>
    <s v="No"/>
    <n v="207.49"/>
    <n v="331.3"/>
    <n v="484.32"/>
    <n v="849.61"/>
    <n v="845.14"/>
    <n v="2717.8599999999997"/>
  </r>
  <r>
    <x v="0"/>
    <x v="0"/>
    <s v="United States of America      "/>
    <n v="1095"/>
    <x v="4"/>
    <n v="190.06"/>
    <n v="5507"/>
    <x v="156"/>
    <n v="2.41"/>
    <x v="1"/>
    <n v="1033388.55"/>
    <n v="1031113.8500000001"/>
    <s v="No"/>
    <n v="620.28"/>
    <n v="118.69"/>
    <n v="436.82"/>
    <n v="803.95"/>
    <n v="294.95999999999998"/>
    <n v="2274.6999999999998"/>
  </r>
  <r>
    <x v="3"/>
    <x v="3"/>
    <s v="United States of America      "/>
    <n v="1051"/>
    <x v="2"/>
    <n v="352.21"/>
    <n v="3956"/>
    <x v="157"/>
    <n v="45.14"/>
    <x v="0"/>
    <n v="1214768.92"/>
    <n v="1214768.92"/>
    <s v="No"/>
    <n v="590.98"/>
    <n v="486.88"/>
    <n v="95.81"/>
    <n v="119.34"/>
    <n v="409.45"/>
    <n v="1702.46"/>
  </r>
  <r>
    <x v="0"/>
    <x v="0"/>
    <s v="United States of America      "/>
    <n v="1095"/>
    <x v="1"/>
    <n v="897.82"/>
    <n v="7737"/>
    <x v="158"/>
    <n v="42.61"/>
    <x v="0"/>
    <n v="6616759.7700000005"/>
    <n v="6616759.7700000005"/>
    <s v="No"/>
    <n v="341.21"/>
    <n v="820.88"/>
    <n v="44.73"/>
    <n v="730.23"/>
    <n v="807.56"/>
    <n v="2744.6099999999997"/>
  </r>
  <r>
    <x v="3"/>
    <x v="3"/>
    <s v="United States of America      "/>
    <n v="1003"/>
    <x v="4"/>
    <n v="479.22"/>
    <n v="7585"/>
    <x v="159"/>
    <n v="33.39"/>
    <x v="0"/>
    <n v="3381620.5500000003"/>
    <n v="3381620.5500000003"/>
    <s v="No"/>
    <n v="515.55999999999995"/>
    <n v="670.14"/>
    <n v="79.95"/>
    <n v="525.42999999999995"/>
    <n v="609.28"/>
    <n v="2400.3599999999997"/>
  </r>
  <r>
    <x v="2"/>
    <x v="2"/>
    <s v="United States of America      "/>
    <n v="1093"/>
    <x v="2"/>
    <n v="670.88"/>
    <n v="5279"/>
    <x v="160"/>
    <n v="29.66"/>
    <x v="0"/>
    <n v="3385000.3800000004"/>
    <n v="3385000.3800000004"/>
    <s v="No"/>
    <n v="711.36"/>
    <n v="52.43"/>
    <n v="907.89"/>
    <n v="744.53"/>
    <n v="85.62"/>
    <n v="2501.83"/>
  </r>
  <r>
    <x v="0"/>
    <x v="0"/>
    <s v="United States of America      "/>
    <n v="1022"/>
    <x v="4"/>
    <n v="180.6"/>
    <n v="6838"/>
    <x v="161"/>
    <n v="44.62"/>
    <x v="0"/>
    <n v="929831.23999999987"/>
    <n v="929831.23999999987"/>
    <s v="No"/>
    <n v="493.47"/>
    <n v="546.03"/>
    <n v="406.79"/>
    <n v="492.74"/>
    <n v="610.5"/>
    <n v="2549.5299999999997"/>
  </r>
  <r>
    <x v="2"/>
    <x v="2"/>
    <s v="United States of America      "/>
    <n v="1014"/>
    <x v="3"/>
    <n v="200.37"/>
    <n v="9498"/>
    <x v="162"/>
    <n v="9.27"/>
    <x v="0"/>
    <n v="1815067.8"/>
    <n v="1815067.8"/>
    <s v="No"/>
    <n v="966.54"/>
    <n v="850.09"/>
    <n v="731.43"/>
    <n v="999.83"/>
    <n v="354.16"/>
    <n v="3902.0499999999997"/>
  </r>
  <r>
    <x v="1"/>
    <x v="1"/>
    <s v="United States of America      "/>
    <n v="1042"/>
    <x v="3"/>
    <n v="50.46"/>
    <n v="6238"/>
    <x v="163"/>
    <n v="3.95"/>
    <x v="0"/>
    <n v="290129.38"/>
    <n v="290129.38"/>
    <s v="No"/>
    <n v="362.64"/>
    <n v="754.27"/>
    <n v="888.38"/>
    <n v="574.96"/>
    <n v="324.74"/>
    <n v="2904.99"/>
  </r>
  <r>
    <x v="3"/>
    <x v="3"/>
    <s v="United States of America      "/>
    <n v="1028"/>
    <x v="2"/>
    <n v="177.25"/>
    <n v="6356"/>
    <x v="164"/>
    <n v="11.98"/>
    <x v="1"/>
    <n v="1050456.1200000001"/>
    <n v="1048848.79"/>
    <s v="No"/>
    <n v="251.5"/>
    <n v="330.19"/>
    <n v="277.27999999999997"/>
    <n v="411.96"/>
    <n v="336.4"/>
    <n v="1607.33"/>
  </r>
  <r>
    <x v="0"/>
    <x v="0"/>
    <s v="United States of America      "/>
    <n v="1035"/>
    <x v="4"/>
    <n v="285.8"/>
    <n v="8806"/>
    <x v="165"/>
    <n v="39.729999999999997"/>
    <x v="0"/>
    <n v="2166892.4200000004"/>
    <n v="2166892.4200000004"/>
    <s v="No"/>
    <n v="410.44"/>
    <n v="719.84"/>
    <n v="907.29"/>
    <n v="84.35"/>
    <n v="681.15"/>
    <n v="2803.07"/>
  </r>
  <r>
    <x v="1"/>
    <x v="1"/>
    <s v="United States of America      "/>
    <n v="1012"/>
    <x v="1"/>
    <n v="185.24"/>
    <n v="7175"/>
    <x v="166"/>
    <n v="1.73"/>
    <x v="1"/>
    <n v="1316684.2500000002"/>
    <n v="1314143.9300000002"/>
    <s v="No"/>
    <n v="836.78"/>
    <n v="26.66"/>
    <n v="152.38"/>
    <n v="786.1"/>
    <n v="738.4"/>
    <n v="2540.3200000000002"/>
  </r>
  <r>
    <x v="0"/>
    <x v="0"/>
    <s v="United States of America      "/>
    <n v="1031"/>
    <x v="2"/>
    <n v="97.82"/>
    <n v="8472"/>
    <x v="167"/>
    <n v="29.14"/>
    <x v="1"/>
    <n v="581856.96"/>
    <n v="579549.86"/>
    <s v="No"/>
    <n v="60.41"/>
    <n v="892.1"/>
    <n v="576.07000000000005"/>
    <n v="74.290000000000006"/>
    <n v="704.23"/>
    <n v="2307.1"/>
  </r>
  <r>
    <x v="3"/>
    <x v="3"/>
    <s v="United States of America      "/>
    <n v="1070"/>
    <x v="3"/>
    <n v="129.43"/>
    <n v="4279"/>
    <x v="168"/>
    <n v="49.77"/>
    <x v="0"/>
    <n v="340865.14"/>
    <n v="340865.14"/>
    <s v="No"/>
    <n v="226.56"/>
    <n v="55.51"/>
    <n v="300.17"/>
    <n v="6.18"/>
    <n v="141.22999999999999"/>
    <n v="729.65"/>
  </r>
  <r>
    <x v="1"/>
    <x v="1"/>
    <s v="United States of America      "/>
    <n v="1058"/>
    <x v="3"/>
    <n v="466.17"/>
    <n v="5787"/>
    <x v="169"/>
    <n v="42.78"/>
    <x v="0"/>
    <n v="2450157.9299999997"/>
    <n v="2450157.9299999997"/>
    <s v="No"/>
    <n v="117.94"/>
    <n v="238.6"/>
    <n v="364.03"/>
    <n v="324.37"/>
    <n v="497.95"/>
    <n v="1542.89"/>
  </r>
  <r>
    <x v="2"/>
    <x v="2"/>
    <s v="United States of America      "/>
    <n v="1085"/>
    <x v="2"/>
    <n v="214.27"/>
    <n v="6827"/>
    <x v="170"/>
    <n v="26.07"/>
    <x v="1"/>
    <n v="1284841.4000000001"/>
    <n v="1282262.4800000002"/>
    <s v="No"/>
    <n v="590.38"/>
    <n v="468.96"/>
    <n v="559.48"/>
    <n v="688.64"/>
    <n v="271.45999999999998"/>
    <n v="2578.92"/>
  </r>
  <r>
    <x v="0"/>
    <x v="0"/>
    <s v="United States of America      "/>
    <n v="1027"/>
    <x v="4"/>
    <n v="370.63"/>
    <n v="5235"/>
    <x v="171"/>
    <n v="3.18"/>
    <x v="1"/>
    <n v="1923600.75"/>
    <n v="1921824.39"/>
    <s v="No"/>
    <n v="255.61"/>
    <n v="496.61"/>
    <n v="203.09"/>
    <n v="614.44000000000005"/>
    <n v="206.61"/>
    <n v="1776.3600000000001"/>
  </r>
  <r>
    <x v="0"/>
    <x v="0"/>
    <s v="United States of America      "/>
    <n v="1065"/>
    <x v="3"/>
    <n v="508.38"/>
    <n v="4212"/>
    <x v="172"/>
    <n v="41.57"/>
    <x v="0"/>
    <n v="1966203.72"/>
    <n v="1966203.72"/>
    <s v="No"/>
    <n v="428.43"/>
    <n v="145.97"/>
    <n v="512.33000000000004"/>
    <n v="853.58"/>
    <n v="196.52"/>
    <n v="2136.83"/>
  </r>
  <r>
    <x v="3"/>
    <x v="3"/>
    <s v="United States of America      "/>
    <n v="1041"/>
    <x v="4"/>
    <n v="693.49"/>
    <n v="3335"/>
    <x v="173"/>
    <n v="29.95"/>
    <x v="0"/>
    <n v="2212905.9"/>
    <n v="2212905.9"/>
    <s v="No"/>
    <n v="149.78"/>
    <n v="558.87"/>
    <n v="172.98"/>
    <n v="412.79"/>
    <n v="178.45"/>
    <n v="1472.8700000000001"/>
  </r>
  <r>
    <x v="3"/>
    <x v="3"/>
    <s v="United States of America      "/>
    <n v="1044"/>
    <x v="3"/>
    <n v="48.92"/>
    <n v="6026"/>
    <x v="174"/>
    <n v="5.75"/>
    <x v="1"/>
    <n v="260142.42"/>
    <n v="258750.17"/>
    <s v="No"/>
    <n v="328.07"/>
    <n v="172.69"/>
    <n v="313.47000000000003"/>
    <n v="124.85"/>
    <n v="453.17"/>
    <n v="1392.25"/>
  </r>
  <r>
    <x v="1"/>
    <x v="1"/>
    <s v="United States of America      "/>
    <n v="1061"/>
    <x v="3"/>
    <n v="801.42"/>
    <n v="9011"/>
    <x v="175"/>
    <n v="4.6900000000000004"/>
    <x v="0"/>
    <n v="7179334.0299999993"/>
    <n v="7179334.0299999993"/>
    <s v="No"/>
    <n v="795.28"/>
    <n v="968.39"/>
    <n v="857.64"/>
    <n v="255.73"/>
    <n v="149.38999999999999"/>
    <n v="3026.43"/>
  </r>
  <r>
    <x v="0"/>
    <x v="0"/>
    <s v="United States of America      "/>
    <n v="1056"/>
    <x v="0"/>
    <n v="631.62"/>
    <n v="7192"/>
    <x v="176"/>
    <n v="45.48"/>
    <x v="0"/>
    <n v="4215518.88"/>
    <n v="4215518.88"/>
    <s v="No"/>
    <n v="72.75"/>
    <n v="239.08"/>
    <n v="949.07"/>
    <n v="902.65"/>
    <n v="148.75"/>
    <n v="2312.3000000000002"/>
  </r>
  <r>
    <x v="2"/>
    <x v="2"/>
    <s v="United States of America      "/>
    <n v="1005"/>
    <x v="3"/>
    <n v="90.94"/>
    <n v="7282"/>
    <x v="177"/>
    <n v="33.46"/>
    <x v="0"/>
    <n v="418569.36"/>
    <n v="418569.36"/>
    <s v="No"/>
    <n v="132.99"/>
    <n v="167.64"/>
    <n v="230.73"/>
    <n v="297.79000000000002"/>
    <n v="886.06"/>
    <n v="1715.21"/>
  </r>
  <r>
    <x v="0"/>
    <x v="0"/>
    <s v="United States of America      "/>
    <n v="1027"/>
    <x v="1"/>
    <n v="874.84"/>
    <n v="5744"/>
    <x v="178"/>
    <n v="41.46"/>
    <x v="1"/>
    <n v="4786934.72"/>
    <n v="4785184.1499999994"/>
    <s v="No"/>
    <n v="284"/>
    <n v="96.05"/>
    <n v="116.79"/>
    <n v="694.57"/>
    <n v="559.16"/>
    <n v="1750.5700000000002"/>
  </r>
  <r>
    <x v="2"/>
    <x v="2"/>
    <s v="United States of America      "/>
    <n v="1027"/>
    <x v="2"/>
    <n v="921.66"/>
    <n v="6348"/>
    <x v="179"/>
    <n v="43.95"/>
    <x v="1"/>
    <n v="5571703.0799999991"/>
    <n v="5570036.7699999996"/>
    <s v="No"/>
    <n v="36.04"/>
    <n v="822.63"/>
    <n v="531.66999999999996"/>
    <n v="57.51"/>
    <n v="218.46"/>
    <n v="1666.31"/>
  </r>
  <r>
    <x v="0"/>
    <x v="0"/>
    <s v="United States of America      "/>
    <n v="1043"/>
    <x v="2"/>
    <n v="70.47"/>
    <n v="7425"/>
    <x v="180"/>
    <n v="28.59"/>
    <x v="1"/>
    <n v="310958.99999999994"/>
    <n v="308560.08999999997"/>
    <s v="No"/>
    <n v="599.91999999999996"/>
    <n v="116.6"/>
    <n v="296.04000000000002"/>
    <n v="970.38"/>
    <n v="415.97"/>
    <n v="2398.91"/>
  </r>
  <r>
    <x v="1"/>
    <x v="1"/>
    <s v="United States of America      "/>
    <n v="1083"/>
    <x v="4"/>
    <n v="284.11"/>
    <n v="9473"/>
    <x v="181"/>
    <n v="25.87"/>
    <x v="0"/>
    <n v="2446307.52"/>
    <n v="2446307.52"/>
    <s v="No"/>
    <n v="994.4"/>
    <n v="159.25"/>
    <n v="381.83"/>
    <n v="296.66000000000003"/>
    <n v="892.39"/>
    <n v="2724.53"/>
  </r>
  <r>
    <x v="2"/>
    <x v="2"/>
    <s v="United States of America      "/>
    <n v="1029"/>
    <x v="3"/>
    <n v="808.14"/>
    <n v="3878"/>
    <x v="182"/>
    <n v="21.52"/>
    <x v="0"/>
    <n v="3050512.36"/>
    <n v="3050512.36"/>
    <s v="No"/>
    <n v="36.04"/>
    <n v="166.91"/>
    <n v="222.02"/>
    <n v="598.42999999999995"/>
    <n v="247.19"/>
    <n v="1270.5899999999999"/>
  </r>
  <r>
    <x v="2"/>
    <x v="2"/>
    <s v="United States of America      "/>
    <n v="1061"/>
    <x v="1"/>
    <n v="750.78"/>
    <n v="6144"/>
    <x v="183"/>
    <n v="15.85"/>
    <x v="1"/>
    <n v="4515409.9199999999"/>
    <n v="4513236.0999999996"/>
    <s v="No"/>
    <n v="475.17"/>
    <n v="460.06"/>
    <n v="642.39"/>
    <n v="220"/>
    <n v="376.2"/>
    <n v="2173.8199999999997"/>
  </r>
  <r>
    <x v="3"/>
    <x v="3"/>
    <s v="United States of America      "/>
    <n v="1074"/>
    <x v="4"/>
    <n v="192.68"/>
    <n v="6324"/>
    <x v="184"/>
    <n v="21.73"/>
    <x v="1"/>
    <n v="1081087.8"/>
    <n v="1078365.6500000001"/>
    <s v="No"/>
    <n v="587.02"/>
    <n v="694.24"/>
    <n v="329.66"/>
    <n v="797.7"/>
    <n v="313.52999999999997"/>
    <n v="2722.1499999999996"/>
  </r>
  <r>
    <x v="3"/>
    <x v="3"/>
    <s v="United States of America      "/>
    <n v="1091"/>
    <x v="0"/>
    <n v="217.26"/>
    <n v="7383"/>
    <x v="185"/>
    <n v="38.69"/>
    <x v="1"/>
    <n v="1318382.31"/>
    <n v="1315680.4000000001"/>
    <s v="No"/>
    <n v="781.15"/>
    <n v="174.21"/>
    <n v="601.86"/>
    <n v="777.93"/>
    <n v="366.76"/>
    <n v="2701.91"/>
  </r>
  <r>
    <x v="0"/>
    <x v="0"/>
    <s v="United States of America      "/>
    <n v="1088"/>
    <x v="4"/>
    <n v="376.77"/>
    <n v="5620"/>
    <x v="186"/>
    <n v="30.1"/>
    <x v="0"/>
    <n v="1948285.3999999997"/>
    <n v="1948285.3999999997"/>
    <s v="No"/>
    <n v="472.43"/>
    <n v="565.1"/>
    <n v="905.36"/>
    <n v="405.67"/>
    <n v="185.11"/>
    <n v="2533.67"/>
  </r>
  <r>
    <x v="1"/>
    <x v="1"/>
    <s v="United States of America      "/>
    <n v="1061"/>
    <x v="4"/>
    <n v="489.68"/>
    <n v="5940"/>
    <x v="187"/>
    <n v="44.63"/>
    <x v="1"/>
    <n v="2643597"/>
    <n v="2641728.69"/>
    <s v="No"/>
    <n v="54.08"/>
    <n v="997.23"/>
    <n v="735.75"/>
    <n v="9.5299999999999994"/>
    <n v="71.72"/>
    <n v="1868.31"/>
  </r>
  <r>
    <x v="0"/>
    <x v="0"/>
    <s v="United States of America      "/>
    <n v="1096"/>
    <x v="3"/>
    <n v="622.07000000000005"/>
    <n v="6519"/>
    <x v="188"/>
    <n v="22.17"/>
    <x v="1"/>
    <n v="3910748.1000000006"/>
    <n v="3908490.3300000005"/>
    <s v="No"/>
    <n v="274.3"/>
    <n v="614.04999999999995"/>
    <n v="620.32000000000005"/>
    <n v="174.87"/>
    <n v="574.23"/>
    <n v="2257.77"/>
  </r>
  <r>
    <x v="0"/>
    <x v="0"/>
    <s v="United States of America      "/>
    <n v="1000"/>
    <x v="0"/>
    <n v="375.22"/>
    <n v="7964"/>
    <x v="189"/>
    <n v="30.35"/>
    <x v="0"/>
    <n v="2746544.68"/>
    <n v="2746544.68"/>
    <s v="No"/>
    <n v="906.84"/>
    <n v="676.99"/>
    <n v="655.5"/>
    <n v="321.58999999999997"/>
    <n v="632.86"/>
    <n v="3193.78"/>
  </r>
  <r>
    <x v="0"/>
    <x v="0"/>
    <s v="United States of America      "/>
    <n v="1026"/>
    <x v="4"/>
    <n v="467.91"/>
    <n v="6456"/>
    <x v="190"/>
    <n v="31.57"/>
    <x v="0"/>
    <n v="2817011.04"/>
    <n v="2817011.04"/>
    <s v="No"/>
    <n v="855.78"/>
    <n v="763.26"/>
    <n v="385.05"/>
    <n v="461.73"/>
    <n v="58.23"/>
    <n v="2524.0499999999997"/>
  </r>
  <r>
    <x v="0"/>
    <x v="0"/>
    <s v="United States of America      "/>
    <n v="1061"/>
    <x v="1"/>
    <n v="750"/>
    <n v="7174"/>
    <x v="191"/>
    <n v="29.58"/>
    <x v="0"/>
    <n v="5168293.08"/>
    <n v="5168293.08"/>
    <s v="No"/>
    <n v="269.01"/>
    <n v="860.02"/>
    <n v="944.26"/>
    <n v="607.54999999999995"/>
    <n v="277.63"/>
    <n v="2958.4700000000003"/>
  </r>
  <r>
    <x v="3"/>
    <x v="3"/>
    <s v="United States of America      "/>
    <n v="1076"/>
    <x v="1"/>
    <n v="46.32"/>
    <n v="4278"/>
    <x v="192"/>
    <n v="35.130000000000003"/>
    <x v="1"/>
    <n v="47870.819999999992"/>
    <n v="46105.489999999991"/>
    <s v="No"/>
    <n v="52.01"/>
    <n v="174.17"/>
    <n v="686.41"/>
    <n v="618.69000000000005"/>
    <n v="234.05"/>
    <n v="1765.33"/>
  </r>
  <r>
    <x v="3"/>
    <x v="3"/>
    <s v="United States of America      "/>
    <n v="1002"/>
    <x v="2"/>
    <n v="259.91000000000003"/>
    <n v="10841"/>
    <x v="193"/>
    <n v="11.87"/>
    <x v="0"/>
    <n v="2689001.64"/>
    <n v="2689001.64"/>
    <s v="No"/>
    <n v="610.15"/>
    <n v="757.92"/>
    <n v="622.36"/>
    <n v="241.99"/>
    <n v="910.61"/>
    <n v="3143.03"/>
  </r>
  <r>
    <x v="2"/>
    <x v="2"/>
    <s v="United States of America      "/>
    <n v="1069"/>
    <x v="0"/>
    <n v="716.22"/>
    <n v="5185"/>
    <x v="194"/>
    <n v="25.62"/>
    <x v="0"/>
    <n v="3580761"/>
    <n v="3580761"/>
    <s v="No"/>
    <n v="387.72"/>
    <n v="791.75"/>
    <n v="40.6"/>
    <n v="822.03"/>
    <n v="342"/>
    <n v="2384.1"/>
  </r>
  <r>
    <x v="1"/>
    <x v="1"/>
    <s v="United States of America      "/>
    <n v="1071"/>
    <x v="0"/>
    <n v="896.25"/>
    <n v="6005"/>
    <x v="195"/>
    <n v="5.21"/>
    <x v="1"/>
    <n v="5350695.2"/>
    <n v="5348220.7"/>
    <s v="No"/>
    <n v="328.11"/>
    <n v="850.23"/>
    <n v="461.4"/>
    <n v="345.2"/>
    <n v="489.56"/>
    <n v="2474.5000000000005"/>
  </r>
  <r>
    <x v="3"/>
    <x v="3"/>
    <s v="United States of America      "/>
    <n v="1026"/>
    <x v="2"/>
    <n v="516.55999999999995"/>
    <n v="5681"/>
    <x v="196"/>
    <n v="19.23"/>
    <x v="0"/>
    <n v="2825331.7299999995"/>
    <n v="2825331.7299999995"/>
    <s v="No"/>
    <n v="890.01"/>
    <n v="623.96"/>
    <n v="228.75"/>
    <n v="314.52"/>
    <n v="224.78"/>
    <n v="2282.02"/>
  </r>
  <r>
    <x v="0"/>
    <x v="0"/>
    <s v="United States of America      "/>
    <n v="1008"/>
    <x v="4"/>
    <n v="536.79"/>
    <n v="7130"/>
    <x v="197"/>
    <n v="24.38"/>
    <x v="1"/>
    <n v="3653483.3"/>
    <n v="3651544.9499999997"/>
    <s v="No"/>
    <n v="167.14"/>
    <n v="820.53"/>
    <n v="455"/>
    <n v="131.76"/>
    <n v="363.92"/>
    <n v="1938.3500000000001"/>
  </r>
  <r>
    <x v="3"/>
    <x v="3"/>
    <s v="United States of America      "/>
    <n v="1061"/>
    <x v="0"/>
    <n v="116.1"/>
    <n v="8078"/>
    <x v="198"/>
    <n v="32.61"/>
    <x v="1"/>
    <n v="674432.22"/>
    <n v="672085.12"/>
    <s v="No"/>
    <n v="668.24"/>
    <n v="171.95"/>
    <n v="283.05"/>
    <n v="546.02"/>
    <n v="677.84"/>
    <n v="2347.1"/>
  </r>
  <r>
    <x v="1"/>
    <x v="1"/>
    <s v="United States of America      "/>
    <n v="1036"/>
    <x v="1"/>
    <n v="452.94"/>
    <n v="7339"/>
    <x v="199"/>
    <n v="47.53"/>
    <x v="0"/>
    <n v="2975303.9899999998"/>
    <n v="2975303.9899999998"/>
    <s v="No"/>
    <n v="249.8"/>
    <n v="922.77"/>
    <n v="18.489999999999998"/>
    <n v="510.91"/>
    <n v="837.58"/>
    <n v="2539.5500000000002"/>
  </r>
  <r>
    <x v="1"/>
    <x v="1"/>
    <s v="United States of America      "/>
    <n v="1096"/>
    <x v="1"/>
    <n v="537.29"/>
    <n v="5728"/>
    <x v="200"/>
    <n v="30.03"/>
    <x v="0"/>
    <n v="2905585.28"/>
    <n v="2905585.28"/>
    <s v="No"/>
    <n v="188.82"/>
    <n v="230.43"/>
    <n v="464.89"/>
    <n v="389.11"/>
    <n v="748.99"/>
    <n v="2022.24"/>
  </r>
  <r>
    <x v="2"/>
    <x v="2"/>
    <s v="United States of America      "/>
    <n v="1050"/>
    <x v="3"/>
    <n v="250.05"/>
    <n v="7529"/>
    <x v="201"/>
    <n v="37.18"/>
    <x v="0"/>
    <n v="1602698.23"/>
    <n v="1602698.23"/>
    <s v="No"/>
    <n v="383.98"/>
    <n v="678.22"/>
    <n v="651.29"/>
    <n v="415.85"/>
    <n v="411.91"/>
    <n v="2541.25"/>
  </r>
  <r>
    <x v="2"/>
    <x v="2"/>
    <s v="United States of America      "/>
    <n v="1043"/>
    <x v="0"/>
    <n v="276.55"/>
    <n v="8775"/>
    <x v="202"/>
    <n v="25.31"/>
    <x v="0"/>
    <n v="2204631"/>
    <n v="2204631"/>
    <s v="No"/>
    <n v="649.53"/>
    <n v="533.72"/>
    <n v="510.37"/>
    <n v="485.43"/>
    <n v="608.69000000000005"/>
    <n v="2787.74"/>
  </r>
  <r>
    <x v="3"/>
    <x v="3"/>
    <s v="United States of America      "/>
    <n v="1023"/>
    <x v="4"/>
    <n v="383.51"/>
    <n v="6163"/>
    <x v="203"/>
    <n v="31.71"/>
    <x v="0"/>
    <n v="2168143.4"/>
    <n v="2168143.4"/>
    <s v="No"/>
    <n v="519.08000000000004"/>
    <n v="375.53"/>
    <n v="579.99"/>
    <n v="491.61"/>
    <n v="255.77"/>
    <n v="2221.98"/>
  </r>
  <r>
    <x v="3"/>
    <x v="3"/>
    <s v="United States of America      "/>
    <n v="1078"/>
    <x v="2"/>
    <n v="29.87"/>
    <n v="8281"/>
    <x v="204"/>
    <n v="3.55"/>
    <x v="0"/>
    <n v="217955.92"/>
    <n v="217955.92"/>
    <s v="No"/>
    <n v="920.06"/>
    <n v="771.18"/>
    <n v="37.54"/>
    <n v="107.77"/>
    <n v="765.11"/>
    <n v="2601.66"/>
  </r>
  <r>
    <x v="2"/>
    <x v="2"/>
    <s v="United States of America      "/>
    <n v="1058"/>
    <x v="2"/>
    <n v="328.86"/>
    <n v="8724"/>
    <x v="205"/>
    <n v="12.72"/>
    <x v="1"/>
    <n v="2758005.36"/>
    <n v="2755048.56"/>
    <s v="No"/>
    <n v="754.81"/>
    <n v="655.69"/>
    <n v="228.98"/>
    <n v="495.76"/>
    <n v="821.56"/>
    <n v="2956.7999999999997"/>
  </r>
  <r>
    <x v="1"/>
    <x v="1"/>
    <s v="United States of America      "/>
    <n v="1031"/>
    <x v="4"/>
    <n v="219.33"/>
    <n v="7054"/>
    <x v="206"/>
    <n v="18.09"/>
    <x v="1"/>
    <n v="1419546.96"/>
    <n v="1417009.0999999999"/>
    <s v="No"/>
    <n v="936.41"/>
    <n v="178.87"/>
    <n v="99.33"/>
    <n v="899.69"/>
    <n v="423.56"/>
    <n v="2537.86"/>
  </r>
  <r>
    <x v="1"/>
    <x v="1"/>
    <s v="United States of America      "/>
    <n v="1095"/>
    <x v="3"/>
    <n v="334.22"/>
    <n v="8366"/>
    <x v="207"/>
    <n v="23.62"/>
    <x v="0"/>
    <n v="2598479.6"/>
    <n v="2598479.6"/>
    <s v="No"/>
    <n v="257.56"/>
    <n v="414.8"/>
    <n v="828.4"/>
    <n v="544.84"/>
    <n v="733.99"/>
    <n v="2779.59"/>
  </r>
  <r>
    <x v="0"/>
    <x v="0"/>
    <s v="United States of America      "/>
    <n v="1087"/>
    <x v="2"/>
    <n v="128.56"/>
    <n v="7455"/>
    <x v="208"/>
    <n v="2.2799999999999998"/>
    <x v="1"/>
    <n v="941417.4"/>
    <n v="938834.97"/>
    <s v="No"/>
    <n v="584.41"/>
    <n v="55.77"/>
    <n v="656"/>
    <n v="313.47000000000003"/>
    <n v="972.78"/>
    <n v="2582.4299999999998"/>
  </r>
  <r>
    <x v="3"/>
    <x v="3"/>
    <s v="United States of America      "/>
    <n v="1051"/>
    <x v="0"/>
    <n v="891.62"/>
    <n v="4165"/>
    <x v="209"/>
    <n v="7"/>
    <x v="0"/>
    <n v="3684442.3"/>
    <n v="3684442.3"/>
    <s v="No"/>
    <n v="191.11"/>
    <n v="529.16999999999996"/>
    <n v="479.65"/>
    <n v="299.81"/>
    <n v="34.17"/>
    <n v="1533.9099999999999"/>
  </r>
  <r>
    <x v="1"/>
    <x v="1"/>
    <s v="United States of America      "/>
    <n v="1061"/>
    <x v="3"/>
    <n v="597.66"/>
    <n v="6559"/>
    <x v="210"/>
    <n v="13.84"/>
    <x v="1"/>
    <n v="3829275.3799999994"/>
    <n v="3826931.3899999992"/>
    <s v="No"/>
    <n v="147.88999999999999"/>
    <n v="444.81"/>
    <n v="77.17"/>
    <n v="736.17"/>
    <n v="937.95"/>
    <n v="2343.9899999999998"/>
  </r>
  <r>
    <x v="2"/>
    <x v="2"/>
    <s v="United States of America      "/>
    <n v="1057"/>
    <x v="0"/>
    <n v="682.31"/>
    <n v="6104"/>
    <x v="211"/>
    <n v="48.58"/>
    <x v="1"/>
    <n v="3868287.9199999995"/>
    <n v="3866248.8299999996"/>
    <s v="No"/>
    <n v="594.03"/>
    <n v="411.98"/>
    <n v="208.8"/>
    <n v="101.1"/>
    <n v="723.18"/>
    <n v="2039.0899999999997"/>
  </r>
  <r>
    <x v="0"/>
    <x v="0"/>
    <s v="United States of America      "/>
    <n v="1051"/>
    <x v="1"/>
    <n v="791.28"/>
    <n v="9144"/>
    <x v="212"/>
    <n v="16.57"/>
    <x v="1"/>
    <n v="7083948.2399999993"/>
    <n v="7080252.0099999988"/>
    <s v="No"/>
    <n v="626.96"/>
    <n v="823.18"/>
    <n v="650.20000000000005"/>
    <n v="662.36"/>
    <n v="933.53"/>
    <n v="3696.2300000000005"/>
  </r>
  <r>
    <x v="3"/>
    <x v="3"/>
    <s v="United States of America      "/>
    <n v="1011"/>
    <x v="3"/>
    <n v="503.46"/>
    <n v="6176"/>
    <x v="213"/>
    <n v="24.1"/>
    <x v="0"/>
    <n v="2960527.3599999999"/>
    <n v="2960527.3599999999"/>
    <s v="No"/>
    <n v="139.72"/>
    <n v="843.23"/>
    <n v="654.59"/>
    <n v="325.38"/>
    <n v="30.01"/>
    <n v="1992.93"/>
  </r>
  <r>
    <x v="2"/>
    <x v="2"/>
    <s v="United States of America      "/>
    <n v="1038"/>
    <x v="2"/>
    <n v="96.05"/>
    <n v="7019"/>
    <x v="214"/>
    <n v="9.8000000000000007"/>
    <x v="1"/>
    <n v="605388.75"/>
    <n v="602548.16"/>
    <s v="No"/>
    <n v="975.65"/>
    <n v="835.84"/>
    <n v="332.31"/>
    <n v="261.19"/>
    <n v="435.6"/>
    <n v="2840.59"/>
  </r>
  <r>
    <x v="3"/>
    <x v="3"/>
    <s v="United States of America      "/>
    <n v="1001"/>
    <x v="3"/>
    <n v="541.74"/>
    <n v="4344"/>
    <x v="215"/>
    <n v="30.54"/>
    <x v="0"/>
    <n v="2220652.7999999998"/>
    <n v="2220652.7999999998"/>
    <s v="No"/>
    <n v="811.16"/>
    <n v="36.909999999999997"/>
    <n v="48.41"/>
    <n v="616.23"/>
    <n v="365.65"/>
    <n v="1878.3600000000001"/>
  </r>
  <r>
    <x v="3"/>
    <x v="3"/>
    <s v="United States of America      "/>
    <n v="1002"/>
    <x v="3"/>
    <n v="590.97"/>
    <n v="8175"/>
    <x v="216"/>
    <n v="14.03"/>
    <x v="1"/>
    <n v="4716484.5"/>
    <n v="4713388.07"/>
    <s v="No"/>
    <n v="217.94"/>
    <n v="811.95"/>
    <n v="617.71"/>
    <n v="922.97"/>
    <n v="525.86"/>
    <n v="3096.4300000000003"/>
  </r>
  <r>
    <x v="3"/>
    <x v="3"/>
    <s v="United States of America      "/>
    <n v="1055"/>
    <x v="3"/>
    <n v="747.99"/>
    <n v="6522"/>
    <x v="217"/>
    <n v="10.35"/>
    <x v="1"/>
    <n v="4810888.08"/>
    <n v="4807597.9000000004"/>
    <s v="No"/>
    <n v="783.39"/>
    <n v="997.6"/>
    <n v="578.32000000000005"/>
    <n v="811.54"/>
    <n v="119.33"/>
    <n v="3290.18"/>
  </r>
  <r>
    <x v="1"/>
    <x v="1"/>
    <s v="United States of America      "/>
    <n v="1080"/>
    <x v="3"/>
    <n v="437.34"/>
    <n v="7848"/>
    <x v="218"/>
    <n v="25.83"/>
    <x v="1"/>
    <n v="3229530.48"/>
    <n v="3227496.5"/>
    <s v="No"/>
    <n v="524.13"/>
    <n v="327.47000000000003"/>
    <n v="236.32"/>
    <n v="128.59"/>
    <n v="817.47"/>
    <n v="2033.98"/>
  </r>
  <r>
    <x v="0"/>
    <x v="0"/>
    <s v="United States of America      "/>
    <n v="1058"/>
    <x v="0"/>
    <n v="136.30000000000001"/>
    <n v="8816"/>
    <x v="219"/>
    <n v="0.28000000000000003"/>
    <x v="1"/>
    <n v="1199152.32"/>
    <n v="1196001.07"/>
    <s v="No"/>
    <n v="374.53"/>
    <n v="553.29999999999995"/>
    <n v="589.08000000000004"/>
    <n v="649.84"/>
    <n v="984.5"/>
    <n v="3151.25"/>
  </r>
  <r>
    <x v="0"/>
    <x v="0"/>
    <s v="United States of America      "/>
    <n v="1001"/>
    <x v="1"/>
    <n v="290.94"/>
    <n v="3947"/>
    <x v="220"/>
    <n v="0.38"/>
    <x v="1"/>
    <n v="1146840.32"/>
    <n v="1145048.82"/>
    <s v="No"/>
    <n v="506.05"/>
    <n v="145.94"/>
    <n v="299.63"/>
    <n v="819.33"/>
    <n v="20.55"/>
    <n v="1791.5"/>
  </r>
  <r>
    <x v="1"/>
    <x v="1"/>
    <s v="United States of America      "/>
    <n v="1001"/>
    <x v="4"/>
    <n v="369.45"/>
    <n v="7666"/>
    <x v="221"/>
    <n v="10.95"/>
    <x v="0"/>
    <n v="2748261"/>
    <n v="2748261"/>
    <s v="No"/>
    <n v="111.67"/>
    <n v="846.96"/>
    <n v="823.89"/>
    <n v="815.57"/>
    <n v="537.87"/>
    <n v="3135.96"/>
  </r>
  <r>
    <x v="2"/>
    <x v="2"/>
    <s v="United States of America      "/>
    <n v="1091"/>
    <x v="3"/>
    <n v="649.46"/>
    <n v="5957"/>
    <x v="222"/>
    <n v="1.84"/>
    <x v="0"/>
    <n v="3857872.34"/>
    <n v="3857872.34"/>
    <s v="No"/>
    <n v="807.13"/>
    <n v="596.9"/>
    <n v="886.41"/>
    <n v="618.66"/>
    <n v="26.23"/>
    <n v="2935.33"/>
  </r>
  <r>
    <x v="2"/>
    <x v="2"/>
    <s v="United States of America      "/>
    <n v="1086"/>
    <x v="3"/>
    <n v="362.54"/>
    <n v="5199"/>
    <x v="223"/>
    <n v="16.940000000000001"/>
    <x v="1"/>
    <n v="1796774.4000000001"/>
    <n v="1794565.7400000002"/>
    <s v="No"/>
    <n v="314.41000000000003"/>
    <n v="296.51"/>
    <n v="728.87"/>
    <n v="494.04"/>
    <n v="374.83"/>
    <n v="2208.66"/>
  </r>
  <r>
    <x v="1"/>
    <x v="1"/>
    <s v="United States of America      "/>
    <n v="1095"/>
    <x v="2"/>
    <n v="986.65"/>
    <n v="3779"/>
    <x v="224"/>
    <n v="40.130000000000003"/>
    <x v="1"/>
    <n v="3576899.08"/>
    <n v="3575403.37"/>
    <s v="No"/>
    <n v="347.01"/>
    <n v="275.39999999999998"/>
    <n v="711.14"/>
    <n v="23.83"/>
    <n v="138.33000000000001"/>
    <n v="1495.7099999999998"/>
  </r>
  <r>
    <x v="0"/>
    <x v="0"/>
    <s v="United States of America      "/>
    <n v="1096"/>
    <x v="0"/>
    <n v="609.72"/>
    <n v="5235"/>
    <x v="225"/>
    <n v="28.6"/>
    <x v="1"/>
    <n v="3042163.2"/>
    <n v="3040559.1900000004"/>
    <s v="No"/>
    <n v="130.31"/>
    <n v="865.77"/>
    <n v="477.86"/>
    <n v="7.27"/>
    <n v="122.8"/>
    <n v="1604.01"/>
  </r>
  <r>
    <x v="2"/>
    <x v="2"/>
    <s v="United States of America      "/>
    <n v="1000"/>
    <x v="2"/>
    <n v="244.85"/>
    <n v="4824"/>
    <x v="226"/>
    <n v="25.63"/>
    <x v="0"/>
    <n v="1057517.28"/>
    <n v="1057517.28"/>
    <s v="No"/>
    <n v="46.41"/>
    <n v="137.61000000000001"/>
    <n v="493.29"/>
    <n v="727.95"/>
    <n v="34.15"/>
    <n v="1439.4100000000003"/>
  </r>
  <r>
    <x v="3"/>
    <x v="3"/>
    <s v="United States of America      "/>
    <n v="1018"/>
    <x v="4"/>
    <n v="110.76"/>
    <n v="5934"/>
    <x v="227"/>
    <n v="14.67"/>
    <x v="1"/>
    <n v="570198.06000000006"/>
    <n v="567901.04"/>
    <s v="No"/>
    <n v="106.55"/>
    <n v="343.32"/>
    <n v="581.92999999999995"/>
    <n v="664.95"/>
    <n v="600.27"/>
    <n v="2297.02"/>
  </r>
  <r>
    <x v="1"/>
    <x v="1"/>
    <s v="United States of America      "/>
    <n v="1001"/>
    <x v="1"/>
    <n v="161.33000000000001"/>
    <n v="7180"/>
    <x v="228"/>
    <n v="46.59"/>
    <x v="0"/>
    <n v="823833.20000000007"/>
    <n v="823833.20000000007"/>
    <s v="No"/>
    <n v="866.83"/>
    <n v="20.61"/>
    <n v="354.38"/>
    <n v="834.56"/>
    <n v="638.98"/>
    <n v="2715.36"/>
  </r>
  <r>
    <x v="1"/>
    <x v="1"/>
    <s v="United States of America      "/>
    <n v="1052"/>
    <x v="2"/>
    <n v="253.5"/>
    <n v="8297"/>
    <x v="229"/>
    <n v="19.850000000000001"/>
    <x v="1"/>
    <n v="1938594.05"/>
    <n v="1936509.26"/>
    <s v="No"/>
    <n v="143.05000000000001"/>
    <n v="141.99"/>
    <n v="953.58"/>
    <n v="48.53"/>
    <n v="797.64"/>
    <n v="2084.79"/>
  </r>
  <r>
    <x v="2"/>
    <x v="2"/>
    <s v="United States of America      "/>
    <n v="1043"/>
    <x v="2"/>
    <n v="169.07"/>
    <n v="8683"/>
    <x v="230"/>
    <n v="4.3499999999999996"/>
    <x v="0"/>
    <n v="1430263.76"/>
    <n v="1430263.76"/>
    <s v="No"/>
    <n v="428.61"/>
    <n v="959.11"/>
    <n v="583.57000000000005"/>
    <n v="524.53"/>
    <n v="617.94000000000005"/>
    <n v="3113.7599999999998"/>
  </r>
  <r>
    <x v="1"/>
    <x v="1"/>
    <s v="United States of America      "/>
    <n v="1089"/>
    <x v="1"/>
    <n v="194.7"/>
    <n v="6724"/>
    <x v="231"/>
    <n v="30.85"/>
    <x v="1"/>
    <n v="1101727.3999999999"/>
    <n v="1099863.6299999999"/>
    <s v="No"/>
    <n v="70.41"/>
    <n v="459.46"/>
    <n v="384.3"/>
    <n v="624.25"/>
    <n v="325.35000000000002"/>
    <n v="1863.77"/>
  </r>
  <r>
    <x v="1"/>
    <x v="1"/>
    <s v="United States of America      "/>
    <n v="1031"/>
    <x v="4"/>
    <n v="292.24"/>
    <n v="7869"/>
    <x v="232"/>
    <n v="5.69"/>
    <x v="1"/>
    <n v="2254861.9500000002"/>
    <n v="2251705.5500000003"/>
    <s v="No"/>
    <n v="981.93"/>
    <n v="686.03"/>
    <n v="398.59"/>
    <n v="177.39"/>
    <n v="912.46"/>
    <n v="3156.4"/>
  </r>
  <r>
    <x v="1"/>
    <x v="1"/>
    <s v="United States of America      "/>
    <n v="1069"/>
    <x v="3"/>
    <n v="181.64"/>
    <n v="5897"/>
    <x v="233"/>
    <n v="17.260000000000002"/>
    <x v="0"/>
    <n v="969348.86"/>
    <n v="969348.86"/>
    <s v="No"/>
    <n v="482.12"/>
    <n v="408.23"/>
    <n v="284.39"/>
    <n v="497.79"/>
    <n v="30.48"/>
    <n v="1703.01"/>
  </r>
  <r>
    <x v="0"/>
    <x v="0"/>
    <s v="United States of America      "/>
    <n v="1031"/>
    <x v="2"/>
    <n v="897.8"/>
    <n v="8396"/>
    <x v="234"/>
    <n v="25.37"/>
    <x v="1"/>
    <n v="7324922.2799999993"/>
    <n v="7321953.2399999993"/>
    <s v="No"/>
    <n v="952.76"/>
    <n v="154.41"/>
    <n v="325.73"/>
    <n v="696.88"/>
    <n v="839.26"/>
    <n v="2969.04"/>
  </r>
  <r>
    <x v="1"/>
    <x v="1"/>
    <s v="United States of America      "/>
    <n v="1067"/>
    <x v="1"/>
    <n v="89.43"/>
    <n v="8230"/>
    <x v="235"/>
    <n v="43.71"/>
    <x v="1"/>
    <n v="376275.60000000003"/>
    <n v="373354.42000000004"/>
    <s v="No"/>
    <n v="671.4"/>
    <n v="891.2"/>
    <n v="496.54"/>
    <n v="168.1"/>
    <n v="693.94"/>
    <n v="2921.18"/>
  </r>
  <r>
    <x v="1"/>
    <x v="1"/>
    <s v="United States of America      "/>
    <n v="1054"/>
    <x v="0"/>
    <n v="529.27"/>
    <n v="5476"/>
    <x v="236"/>
    <n v="24.68"/>
    <x v="1"/>
    <n v="2763134.84"/>
    <n v="2761117.75"/>
    <s v="No"/>
    <n v="945.81"/>
    <n v="138.81"/>
    <n v="289.98"/>
    <n v="113.67"/>
    <n v="528.82000000000005"/>
    <n v="2017.0900000000001"/>
  </r>
  <r>
    <x v="2"/>
    <x v="2"/>
    <s v="United States of America      "/>
    <n v="1074"/>
    <x v="1"/>
    <n v="416.29"/>
    <n v="5280"/>
    <x v="237"/>
    <n v="35.11"/>
    <x v="0"/>
    <n v="2012630.4000000001"/>
    <n v="2012630.4000000001"/>
    <s v="No"/>
    <n v="769.35"/>
    <n v="481.46"/>
    <n v="769.67"/>
    <n v="87.96"/>
    <n v="132.66999999999999"/>
    <n v="2241.11"/>
  </r>
  <r>
    <x v="0"/>
    <x v="0"/>
    <s v="United States of America      "/>
    <n v="1055"/>
    <x v="0"/>
    <n v="982.55"/>
    <n v="7659"/>
    <x v="238"/>
    <n v="49.64"/>
    <x v="1"/>
    <n v="7145157.6899999995"/>
    <n v="7141986.8999999994"/>
    <s v="No"/>
    <n v="810.69"/>
    <n v="738.91"/>
    <n v="962.41"/>
    <n v="77.52"/>
    <n v="581.26"/>
    <n v="3170.79"/>
  </r>
  <r>
    <x v="0"/>
    <x v="0"/>
    <s v="United States of America      "/>
    <n v="1016"/>
    <x v="4"/>
    <n v="120.92"/>
    <n v="7006"/>
    <x v="239"/>
    <n v="6.57"/>
    <x v="1"/>
    <n v="801136.1"/>
    <n v="798393.16999999993"/>
    <s v="No"/>
    <n v="913.39"/>
    <n v="463.79"/>
    <n v="946.4"/>
    <n v="13.05"/>
    <n v="406.3"/>
    <n v="2742.9300000000003"/>
  </r>
  <r>
    <x v="1"/>
    <x v="1"/>
    <s v="United States of America      "/>
    <n v="1037"/>
    <x v="3"/>
    <n v="403.88"/>
    <n v="6045"/>
    <x v="240"/>
    <n v="13.74"/>
    <x v="0"/>
    <n v="2358396.2999999998"/>
    <n v="2358396.2999999998"/>
    <s v="No"/>
    <n v="141.9"/>
    <n v="943.03"/>
    <n v="410.78"/>
    <n v="185.91"/>
    <n v="661.03"/>
    <n v="2342.65"/>
  </r>
  <r>
    <x v="0"/>
    <x v="0"/>
    <s v="United States of America      "/>
    <n v="1023"/>
    <x v="1"/>
    <n v="969.78"/>
    <n v="5386"/>
    <x v="241"/>
    <n v="19.73"/>
    <x v="0"/>
    <n v="5116969.3"/>
    <n v="5116969.3"/>
    <s v="No"/>
    <n v="4.33"/>
    <n v="71.45"/>
    <n v="454.6"/>
    <n v="980.12"/>
    <n v="295.33"/>
    <n v="1805.83"/>
  </r>
  <r>
    <x v="2"/>
    <x v="2"/>
    <s v="United States of America      "/>
    <n v="1068"/>
    <x v="2"/>
    <n v="866.85"/>
    <n v="3765"/>
    <x v="242"/>
    <n v="21.09"/>
    <x v="0"/>
    <n v="3184286.4"/>
    <n v="3184286.4"/>
    <s v="No"/>
    <n v="224.05"/>
    <n v="183.57"/>
    <n v="184.65"/>
    <n v="264.44"/>
    <n v="87.95"/>
    <n v="944.66000000000008"/>
  </r>
  <r>
    <x v="1"/>
    <x v="1"/>
    <s v="United States of America      "/>
    <n v="1097"/>
    <x v="4"/>
    <n v="818.9"/>
    <n v="9874"/>
    <x v="243"/>
    <n v="20.55"/>
    <x v="1"/>
    <n v="7882907.9000000004"/>
    <n v="7879202.0500000007"/>
    <s v="No"/>
    <n v="930.75"/>
    <n v="727.85"/>
    <n v="166.23"/>
    <n v="961.25"/>
    <n v="919.77"/>
    <n v="3705.85"/>
  </r>
  <r>
    <x v="0"/>
    <x v="0"/>
    <s v="United States of America      "/>
    <n v="1069"/>
    <x v="1"/>
    <n v="265.32"/>
    <n v="6693"/>
    <x v="244"/>
    <n v="45.38"/>
    <x v="1"/>
    <n v="1472058.42"/>
    <n v="1469700.94"/>
    <s v="No"/>
    <n v="479.78"/>
    <n v="447.56"/>
    <n v="226.57"/>
    <n v="527.55999999999995"/>
    <n v="676.01"/>
    <n v="2357.4799999999996"/>
  </r>
  <r>
    <x v="3"/>
    <x v="3"/>
    <s v="United States of America      "/>
    <n v="1085"/>
    <x v="2"/>
    <n v="179.18"/>
    <n v="6797"/>
    <x v="245"/>
    <n v="35.700000000000003"/>
    <x v="1"/>
    <n v="975233.56000000017"/>
    <n v="972269.30000000016"/>
    <s v="No"/>
    <n v="904.41"/>
    <n v="892.82"/>
    <n v="39.880000000000003"/>
    <n v="675.5"/>
    <n v="451.65"/>
    <n v="2964.26"/>
  </r>
  <r>
    <x v="0"/>
    <x v="0"/>
    <s v="United States of America      "/>
    <n v="1010"/>
    <x v="1"/>
    <n v="671.96"/>
    <n v="9540"/>
    <x v="246"/>
    <n v="30.4"/>
    <x v="0"/>
    <n v="6120482.4000000004"/>
    <n v="6120482.4000000004"/>
    <s v="No"/>
    <n v="649.55999999999995"/>
    <n v="390.02"/>
    <n v="660.73"/>
    <n v="565.49"/>
    <n v="978.82"/>
    <n v="3244.6200000000003"/>
  </r>
  <r>
    <x v="3"/>
    <x v="3"/>
    <s v="United States of America      "/>
    <n v="1015"/>
    <x v="0"/>
    <n v="930.08"/>
    <n v="5606"/>
    <x v="247"/>
    <n v="15.47"/>
    <x v="1"/>
    <n v="5127303.66"/>
    <n v="5125222.5600000005"/>
    <s v="No"/>
    <n v="811.14"/>
    <n v="860.52"/>
    <n v="123.44"/>
    <n v="96.87"/>
    <n v="189.13"/>
    <n v="2081.1"/>
  </r>
  <r>
    <x v="0"/>
    <x v="0"/>
    <s v="United States of America      "/>
    <n v="1096"/>
    <x v="1"/>
    <n v="561.20000000000005"/>
    <n v="9156"/>
    <x v="248"/>
    <n v="41.19"/>
    <x v="1"/>
    <n v="4761211.5599999996"/>
    <n v="4758251.09"/>
    <s v="No"/>
    <n v="858.89"/>
    <n v="890.81"/>
    <n v="472.84"/>
    <n v="74.94"/>
    <n v="662.99"/>
    <n v="2960.4700000000003"/>
  </r>
  <r>
    <x v="3"/>
    <x v="3"/>
    <s v="United States of America      "/>
    <n v="1072"/>
    <x v="1"/>
    <n v="575.9"/>
    <n v="5729"/>
    <x v="249"/>
    <n v="47.75"/>
    <x v="0"/>
    <n v="3025771.35"/>
    <n v="3025771.35"/>
    <s v="No"/>
    <n v="642.89"/>
    <n v="769.51"/>
    <n v="475.05"/>
    <n v="732.54"/>
    <n v="150.62"/>
    <n v="2770.6099999999997"/>
  </r>
  <r>
    <x v="2"/>
    <x v="2"/>
    <s v="United States of America      "/>
    <n v="1058"/>
    <x v="1"/>
    <n v="287.18"/>
    <n v="5735"/>
    <x v="250"/>
    <n v="41.06"/>
    <x v="0"/>
    <n v="1411498.2"/>
    <n v="1411498.2"/>
    <s v="No"/>
    <n v="978.38"/>
    <n v="438.63"/>
    <n v="151.49"/>
    <n v="155.02000000000001"/>
    <n v="6.74"/>
    <n v="1730.26"/>
  </r>
  <r>
    <x v="0"/>
    <x v="0"/>
    <s v="United States of America      "/>
    <n v="1069"/>
    <x v="4"/>
    <n v="771.8"/>
    <n v="9901"/>
    <x v="251"/>
    <n v="0.08"/>
    <x v="0"/>
    <n v="7640799.7199999988"/>
    <n v="7640799.7199999988"/>
    <s v="No"/>
    <n v="560.02"/>
    <n v="349.56"/>
    <n v="996.16"/>
    <n v="360.7"/>
    <n v="757.59"/>
    <n v="3024.0299999999997"/>
  </r>
  <r>
    <x v="2"/>
    <x v="2"/>
    <s v="United States of America      "/>
    <n v="1079"/>
    <x v="1"/>
    <n v="195.17"/>
    <n v="6667"/>
    <x v="252"/>
    <n v="31.82"/>
    <x v="0"/>
    <n v="1089054.45"/>
    <n v="1089054.45"/>
    <s v="No"/>
    <n v="237.2"/>
    <n v="798.66"/>
    <n v="268.19"/>
    <n v="100.13"/>
    <n v="828.94"/>
    <n v="2233.12"/>
  </r>
  <r>
    <x v="1"/>
    <x v="1"/>
    <s v="United States of America      "/>
    <n v="1092"/>
    <x v="2"/>
    <n v="330.44"/>
    <n v="8248"/>
    <x v="253"/>
    <n v="2.56"/>
    <x v="0"/>
    <n v="2704354.2399999998"/>
    <n v="2704354.2399999998"/>
    <s v="No"/>
    <n v="461.89"/>
    <n v="566.4"/>
    <n v="48"/>
    <n v="677.84"/>
    <n v="907.75"/>
    <n v="2661.88"/>
  </r>
  <r>
    <x v="3"/>
    <x v="3"/>
    <s v="United States of America      "/>
    <n v="1002"/>
    <x v="0"/>
    <n v="431.18"/>
    <n v="8098"/>
    <x v="254"/>
    <n v="12.88"/>
    <x v="1"/>
    <n v="3387393.4"/>
    <n v="3384426.81"/>
    <s v="No"/>
    <n v="928.46"/>
    <n v="584.62"/>
    <n v="709.57"/>
    <n v="351.45"/>
    <n v="392.49"/>
    <n v="2966.59"/>
  </r>
  <r>
    <x v="0"/>
    <x v="0"/>
    <s v="United States of America      "/>
    <n v="1019"/>
    <x v="0"/>
    <n v="512.53"/>
    <n v="3473"/>
    <x v="255"/>
    <n v="2.98"/>
    <x v="0"/>
    <n v="1769667.15"/>
    <n v="1769667.15"/>
    <s v="No"/>
    <n v="529.95000000000005"/>
    <n v="89.94"/>
    <n v="28.84"/>
    <n v="507.41"/>
    <n v="256.91000000000003"/>
    <n v="1413.0500000000002"/>
  </r>
  <r>
    <x v="1"/>
    <x v="1"/>
    <s v="United States of America      "/>
    <n v="1058"/>
    <x v="1"/>
    <n v="249.99"/>
    <n v="8753"/>
    <x v="256"/>
    <n v="30.19"/>
    <x v="1"/>
    <n v="1923909.4000000001"/>
    <n v="1921007.0200000003"/>
    <s v="No"/>
    <n v="723.93"/>
    <n v="54.43"/>
    <n v="877.91"/>
    <n v="454.95"/>
    <n v="791.16"/>
    <n v="2902.3799999999997"/>
  </r>
  <r>
    <x v="0"/>
    <x v="0"/>
    <s v="United States of America      "/>
    <n v="1035"/>
    <x v="4"/>
    <n v="123.69"/>
    <n v="8391"/>
    <x v="257"/>
    <n v="34.33"/>
    <x v="1"/>
    <n v="749819.76"/>
    <n v="747377.11"/>
    <s v="No"/>
    <n v="502.27"/>
    <n v="113.8"/>
    <n v="589.36"/>
    <n v="359.02"/>
    <n v="878.2"/>
    <n v="2442.6499999999996"/>
  </r>
  <r>
    <x v="3"/>
    <x v="3"/>
    <s v="United States of America      "/>
    <n v="1018"/>
    <x v="4"/>
    <n v="614.51"/>
    <n v="4333"/>
    <x v="258"/>
    <n v="5.72"/>
    <x v="0"/>
    <n v="2637887.0699999998"/>
    <n v="2637887.0699999998"/>
    <s v="No"/>
    <n v="152.72"/>
    <n v="746.8"/>
    <n v="295.79000000000002"/>
    <n v="708.24"/>
    <n v="274.36"/>
    <n v="2177.91"/>
  </r>
  <r>
    <x v="1"/>
    <x v="1"/>
    <s v="United States of America      "/>
    <n v="1089"/>
    <x v="2"/>
    <n v="295.74"/>
    <n v="6708"/>
    <x v="259"/>
    <n v="19.190000000000001"/>
    <x v="0"/>
    <n v="1855097.4000000001"/>
    <n v="1855097.4000000001"/>
    <s v="No"/>
    <n v="920.76"/>
    <n v="142.94999999999999"/>
    <n v="416.52"/>
    <n v="875.27"/>
    <n v="365.21"/>
    <n v="2720.71"/>
  </r>
  <r>
    <x v="2"/>
    <x v="2"/>
    <s v="United States of America      "/>
    <n v="1066"/>
    <x v="1"/>
    <n v="585.42999999999995"/>
    <n v="4878"/>
    <x v="260"/>
    <n v="22.81"/>
    <x v="0"/>
    <n v="2744460.36"/>
    <n v="2744460.36"/>
    <s v="No"/>
    <n v="48.31"/>
    <n v="305.47000000000003"/>
    <n v="753.44"/>
    <n v="174.5"/>
    <n v="139.46"/>
    <n v="1421.18"/>
  </r>
  <r>
    <x v="0"/>
    <x v="0"/>
    <s v="United States of America      "/>
    <n v="1018"/>
    <x v="0"/>
    <n v="162.82"/>
    <n v="6561"/>
    <x v="261"/>
    <n v="18.45"/>
    <x v="1"/>
    <n v="947211.57000000007"/>
    <n v="944532.1100000001"/>
    <s v="No"/>
    <n v="622.53"/>
    <n v="565.1"/>
    <n v="584.88"/>
    <n v="332.65"/>
    <n v="574.29999999999995"/>
    <n v="2679.46"/>
  </r>
  <r>
    <x v="0"/>
    <x v="0"/>
    <s v="United States of America      "/>
    <n v="1019"/>
    <x v="4"/>
    <n v="486.33"/>
    <n v="8574"/>
    <x v="262"/>
    <n v="6.05"/>
    <x v="0"/>
    <n v="4117920.7199999997"/>
    <n v="4117920.7199999997"/>
    <s v="No"/>
    <n v="781.27"/>
    <n v="132.53"/>
    <n v="557.25"/>
    <n v="486.25"/>
    <n v="619.96"/>
    <n v="2577.2600000000002"/>
  </r>
  <r>
    <x v="3"/>
    <x v="3"/>
    <s v="United States of America      "/>
    <n v="1095"/>
    <x v="1"/>
    <n v="537.26"/>
    <n v="6110"/>
    <x v="263"/>
    <n v="20.95"/>
    <x v="0"/>
    <n v="3154654.0999999996"/>
    <n v="3154654.0999999996"/>
    <s v="No"/>
    <n v="44.77"/>
    <n v="137.03"/>
    <n v="466.47"/>
    <n v="897.51"/>
    <n v="546.67999999999995"/>
    <n v="2092.46"/>
  </r>
  <r>
    <x v="3"/>
    <x v="3"/>
    <s v="United States of America      "/>
    <n v="1070"/>
    <x v="4"/>
    <n v="61.31"/>
    <n v="8088"/>
    <x v="264"/>
    <n v="37.56"/>
    <x v="0"/>
    <n v="192090"/>
    <n v="192090"/>
    <s v="No"/>
    <n v="777.1"/>
    <n v="699.92"/>
    <n v="244.74"/>
    <n v="471.08"/>
    <n v="920.77"/>
    <n v="3113.61"/>
  </r>
  <r>
    <x v="1"/>
    <x v="1"/>
    <s v="United States of America      "/>
    <n v="1051"/>
    <x v="4"/>
    <n v="343.24"/>
    <n v="11062"/>
    <x v="265"/>
    <n v="3.55"/>
    <x v="0"/>
    <n v="3757650.78"/>
    <n v="3757650.78"/>
    <s v="No"/>
    <n v="945.34"/>
    <n v="772.2"/>
    <n v="677.43"/>
    <n v="401.26"/>
    <n v="837.18"/>
    <n v="3633.4099999999994"/>
  </r>
  <r>
    <x v="0"/>
    <x v="0"/>
    <s v="United States of America      "/>
    <n v="1032"/>
    <x v="0"/>
    <n v="143.07"/>
    <n v="6026"/>
    <x v="266"/>
    <n v="4.01"/>
    <x v="0"/>
    <n v="837975.56"/>
    <n v="837975.56"/>
    <s v="No"/>
    <n v="993.92"/>
    <n v="528.13"/>
    <n v="578.70000000000005"/>
    <n v="529.23"/>
    <n v="80.86"/>
    <n v="2710.84"/>
  </r>
  <r>
    <x v="2"/>
    <x v="2"/>
    <s v="United States of America      "/>
    <n v="1039"/>
    <x v="3"/>
    <n v="72.739999999999995"/>
    <n v="10585"/>
    <x v="267"/>
    <n v="17.739999999999998"/>
    <x v="1"/>
    <n v="582175"/>
    <n v="579030.98"/>
    <s v="No"/>
    <n v="867.03"/>
    <n v="524.35"/>
    <n v="861.16"/>
    <n v="57.55"/>
    <n v="833.93"/>
    <n v="3144.02"/>
  </r>
  <r>
    <x v="0"/>
    <x v="0"/>
    <s v="United States of America      "/>
    <n v="1038"/>
    <x v="2"/>
    <n v="990.06"/>
    <n v="8429"/>
    <x v="268"/>
    <n v="47.09"/>
    <x v="1"/>
    <n v="7948294.129999999"/>
    <n v="7945159.8499999987"/>
    <s v="No"/>
    <n v="808.06"/>
    <n v="974.78"/>
    <n v="811.9"/>
    <n v="103.54"/>
    <n v="436"/>
    <n v="3134.2799999999997"/>
  </r>
  <r>
    <x v="2"/>
    <x v="2"/>
    <s v="United States of America      "/>
    <n v="1081"/>
    <x v="2"/>
    <n v="329.13"/>
    <n v="8609"/>
    <x v="269"/>
    <n v="33.43"/>
    <x v="1"/>
    <n v="2545681.2999999998"/>
    <n v="2542838.6599999997"/>
    <s v="No"/>
    <n v="838.61"/>
    <n v="451.52"/>
    <n v="852.62"/>
    <n v="34.9"/>
    <n v="664.99"/>
    <n v="2842.6400000000003"/>
  </r>
  <r>
    <x v="0"/>
    <x v="0"/>
    <s v="United States of America      "/>
    <n v="1000"/>
    <x v="0"/>
    <n v="811.78"/>
    <n v="5970"/>
    <x v="270"/>
    <n v="33.93"/>
    <x v="0"/>
    <n v="4643764.5"/>
    <n v="4643764.5"/>
    <s v="No"/>
    <n v="993.84"/>
    <n v="405.45"/>
    <n v="334.76"/>
    <n v="95.3"/>
    <n v="398.06"/>
    <n v="2227.41"/>
  </r>
  <r>
    <x v="1"/>
    <x v="1"/>
    <s v="United States of America      "/>
    <n v="1010"/>
    <x v="4"/>
    <n v="262.08999999999997"/>
    <n v="4089"/>
    <x v="271"/>
    <n v="18.100000000000001"/>
    <x v="0"/>
    <n v="997675.10999999987"/>
    <n v="997675.10999999987"/>
    <s v="No"/>
    <n v="178.84"/>
    <n v="752.21"/>
    <n v="42.51"/>
    <n v="156.04"/>
    <n v="419.79"/>
    <n v="1549.39"/>
  </r>
  <r>
    <x v="2"/>
    <x v="2"/>
    <s v="United States of America      "/>
    <n v="1091"/>
    <x v="1"/>
    <n v="684.69"/>
    <n v="5132"/>
    <x v="272"/>
    <n v="29.68"/>
    <x v="0"/>
    <n v="3361511.3200000008"/>
    <n v="3361511.3200000008"/>
    <s v="No"/>
    <n v="380.57"/>
    <n v="592.38"/>
    <n v="723.51"/>
    <n v="524.08000000000004"/>
    <n v="177.85"/>
    <n v="2398.39"/>
  </r>
  <r>
    <x v="2"/>
    <x v="2"/>
    <s v="United States of America      "/>
    <n v="1056"/>
    <x v="4"/>
    <n v="762.63"/>
    <n v="9431"/>
    <x v="273"/>
    <n v="0.51"/>
    <x v="1"/>
    <n v="7187553.7199999997"/>
    <n v="7184722.4299999997"/>
    <s v="No"/>
    <n v="858.69"/>
    <n v="694.91"/>
    <n v="121.48"/>
    <n v="368.16"/>
    <n v="788.05"/>
    <n v="2831.29"/>
  </r>
  <r>
    <x v="3"/>
    <x v="3"/>
    <s v="United States of America      "/>
    <n v="1088"/>
    <x v="0"/>
    <n v="599.67999999999995"/>
    <n v="8533"/>
    <x v="274"/>
    <n v="31.8"/>
    <x v="0"/>
    <n v="4845720.04"/>
    <n v="4845720.04"/>
    <s v="No"/>
    <n v="696.38"/>
    <n v="651.28"/>
    <n v="202.29"/>
    <n v="51.87"/>
    <n v="956.28"/>
    <n v="2558.0999999999995"/>
  </r>
  <r>
    <x v="3"/>
    <x v="3"/>
    <s v="United States of America      "/>
    <n v="1049"/>
    <x v="2"/>
    <n v="476.86"/>
    <n v="6912"/>
    <x v="275"/>
    <n v="45.66"/>
    <x v="0"/>
    <n v="2980454.4000000004"/>
    <n v="2980454.4000000004"/>
    <s v="No"/>
    <n v="408.35"/>
    <n v="205.67"/>
    <n v="712.51"/>
    <n v="102.98"/>
    <n v="534.6"/>
    <n v="1964.1100000000001"/>
  </r>
  <r>
    <x v="0"/>
    <x v="0"/>
    <s v="United States of America      "/>
    <n v="1022"/>
    <x v="4"/>
    <n v="417.72"/>
    <n v="7495"/>
    <x v="276"/>
    <n v="30.63"/>
    <x v="0"/>
    <n v="2901239.5500000003"/>
    <n v="2901239.5500000003"/>
    <s v="No"/>
    <n v="265.94"/>
    <n v="756.8"/>
    <n v="891.25"/>
    <n v="481.1"/>
    <n v="179.55"/>
    <n v="2574.6400000000003"/>
  </r>
  <r>
    <x v="1"/>
    <x v="1"/>
    <s v="United States of America      "/>
    <n v="1030"/>
    <x v="2"/>
    <n v="355.38"/>
    <n v="2353"/>
    <x v="277"/>
    <n v="43.68"/>
    <x v="1"/>
    <n v="733430.1"/>
    <n v="732415.74"/>
    <s v="No"/>
    <n v="480.67"/>
    <n v="82.66"/>
    <n v="217.72"/>
    <n v="217.9"/>
    <n v="15.41"/>
    <n v="1014.36"/>
  </r>
  <r>
    <x v="0"/>
    <x v="0"/>
    <s v="United States of America      "/>
    <n v="1093"/>
    <x v="1"/>
    <n v="930.23"/>
    <n v="8488"/>
    <x v="278"/>
    <n v="36.200000000000003"/>
    <x v="0"/>
    <n v="7588526.6399999997"/>
    <n v="7588526.6399999997"/>
    <s v="No"/>
    <n v="746.29"/>
    <n v="988.98"/>
    <n v="229.34"/>
    <n v="282.95"/>
    <n v="449.15"/>
    <n v="2696.71"/>
  </r>
  <r>
    <x v="0"/>
    <x v="0"/>
    <s v="United States of America      "/>
    <n v="1041"/>
    <x v="2"/>
    <n v="832.31"/>
    <n v="10655"/>
    <x v="279"/>
    <n v="6.03"/>
    <x v="1"/>
    <n v="8804013.4000000004"/>
    <n v="8800668.1500000004"/>
    <s v="No"/>
    <n v="640.69000000000005"/>
    <n v="624.12"/>
    <n v="948.97"/>
    <n v="480.16"/>
    <n v="651.30999999999995"/>
    <n v="3345.2499999999995"/>
  </r>
  <r>
    <x v="0"/>
    <x v="0"/>
    <s v="United States of America      "/>
    <n v="1098"/>
    <x v="2"/>
    <n v="965.38"/>
    <n v="8169"/>
    <x v="280"/>
    <n v="45.12"/>
    <x v="0"/>
    <n v="7517603.9399999995"/>
    <n v="7517603.9399999995"/>
    <s v="No"/>
    <n v="990.33"/>
    <n v="823.74"/>
    <n v="986.35"/>
    <n v="422.92"/>
    <n v="14.64"/>
    <n v="3237.98"/>
  </r>
  <r>
    <x v="0"/>
    <x v="0"/>
    <s v="United States of America      "/>
    <n v="1006"/>
    <x v="3"/>
    <n v="133.05000000000001"/>
    <n v="7308"/>
    <x v="281"/>
    <n v="3.32"/>
    <x v="1"/>
    <n v="948066.84000000008"/>
    <n v="945660.4800000001"/>
    <s v="No"/>
    <n v="384.82"/>
    <n v="735.47"/>
    <n v="872.34"/>
    <n v="371.94"/>
    <n v="41.79"/>
    <n v="2406.36"/>
  </r>
  <r>
    <x v="3"/>
    <x v="3"/>
    <s v="United States of America      "/>
    <n v="1015"/>
    <x v="3"/>
    <n v="733.56"/>
    <n v="6828"/>
    <x v="282"/>
    <n v="26.7"/>
    <x v="1"/>
    <n v="4826440.0799999991"/>
    <n v="4823677.0599999996"/>
    <s v="No"/>
    <n v="355.88"/>
    <n v="883.78"/>
    <n v="362.08"/>
    <n v="757.46"/>
    <n v="403.82"/>
    <n v="2763.02"/>
  </r>
  <r>
    <x v="3"/>
    <x v="3"/>
    <s v="United States of America      "/>
    <n v="1089"/>
    <x v="3"/>
    <n v="938.96"/>
    <n v="10387"/>
    <x v="283"/>
    <n v="7.11"/>
    <x v="1"/>
    <n v="9679125.9500000011"/>
    <n v="9675806.790000001"/>
    <s v="No"/>
    <n v="958.24"/>
    <n v="69.459999999999994"/>
    <n v="868.58"/>
    <n v="649.5"/>
    <n v="773.38"/>
    <n v="3319.1600000000003"/>
  </r>
  <r>
    <x v="2"/>
    <x v="2"/>
    <s v="United States of America      "/>
    <n v="1059"/>
    <x v="2"/>
    <n v="189.42"/>
    <n v="9244"/>
    <x v="284"/>
    <n v="0.59"/>
    <x v="0"/>
    <n v="1745544.5199999998"/>
    <n v="1745544.5199999998"/>
    <s v="No"/>
    <n v="40.81"/>
    <n v="580.23"/>
    <n v="852.48"/>
    <n v="548.47"/>
    <n v="725.71"/>
    <n v="2747.7"/>
  </r>
  <r>
    <x v="1"/>
    <x v="1"/>
    <s v="United States of America      "/>
    <n v="1001"/>
    <x v="0"/>
    <n v="75.83"/>
    <n v="7656"/>
    <x v="285"/>
    <n v="21.1"/>
    <x v="0"/>
    <n v="419012.88"/>
    <n v="419012.88"/>
    <s v="No"/>
    <n v="225.69"/>
    <n v="357.07"/>
    <n v="932.19"/>
    <n v="165.56"/>
    <n v="307.39999999999998"/>
    <n v="1987.9099999999999"/>
  </r>
  <r>
    <x v="3"/>
    <x v="3"/>
    <s v="United States of America      "/>
    <n v="1000"/>
    <x v="2"/>
    <n v="743.71"/>
    <n v="5029"/>
    <x v="286"/>
    <n v="700"/>
    <x v="1"/>
    <n v="219817.59000000017"/>
    <n v="217754.71000000017"/>
    <s v="No"/>
    <n v="138.83000000000001"/>
    <n v="804.53"/>
    <n v="587.20000000000005"/>
    <n v="436.57"/>
    <n v="95.75"/>
    <n v="2062.88"/>
  </r>
  <r>
    <x v="0"/>
    <x v="0"/>
    <s v="United States of America      "/>
    <n v="1047"/>
    <x v="0"/>
    <n v="578.73"/>
    <n v="7617"/>
    <x v="287"/>
    <n v="24.3"/>
    <x v="1"/>
    <n v="4223093.3100000005"/>
    <n v="4220942.7600000007"/>
    <s v="No"/>
    <n v="79.680000000000007"/>
    <n v="738.08"/>
    <n v="360.38"/>
    <n v="145.03"/>
    <n v="827.38"/>
    <n v="2150.5499999999997"/>
  </r>
  <r>
    <x v="3"/>
    <x v="3"/>
    <s v="United States of America      "/>
    <n v="1011"/>
    <x v="0"/>
    <n v="843.41"/>
    <n v="7850"/>
    <x v="288"/>
    <n v="28.86"/>
    <x v="0"/>
    <n v="6394217.5"/>
    <n v="6394217.5"/>
    <s v="No"/>
    <n v="594.84"/>
    <n v="172.14"/>
    <n v="622.86"/>
    <n v="795"/>
    <n v="909.79"/>
    <n v="3094.63"/>
  </r>
  <r>
    <x v="1"/>
    <x v="1"/>
    <s v="United States of America      "/>
    <n v="1068"/>
    <x v="3"/>
    <n v="148.37"/>
    <n v="8366"/>
    <x v="289"/>
    <n v="2.19"/>
    <x v="0"/>
    <n v="1222941.8800000001"/>
    <n v="1222941.8800000001"/>
    <s v="No"/>
    <n v="947.72"/>
    <n v="879.45"/>
    <n v="979.08"/>
    <n v="304.11"/>
    <n v="92.45"/>
    <n v="3202.81"/>
  </r>
  <r>
    <x v="1"/>
    <x v="1"/>
    <s v="United States of America      "/>
    <n v="1036"/>
    <x v="4"/>
    <n v="797.31"/>
    <n v="6814"/>
    <x v="290"/>
    <n v="6.15"/>
    <x v="1"/>
    <n v="5390964.2400000002"/>
    <n v="5388922.3300000001"/>
    <s v="No"/>
    <n v="708.03"/>
    <n v="425.3"/>
    <n v="555.71"/>
    <n v="208.48"/>
    <n v="144.38999999999999"/>
    <n v="2041.9099999999999"/>
  </r>
  <r>
    <x v="2"/>
    <x v="2"/>
    <s v="United States of America      "/>
    <n v="1031"/>
    <x v="1"/>
    <n v="209.61"/>
    <n v="6851"/>
    <x v="291"/>
    <n v="27.93"/>
    <x v="0"/>
    <n v="1244689.68"/>
    <n v="1244689.68"/>
    <s v="No"/>
    <n v="770.05"/>
    <n v="694.6"/>
    <n v="172.26"/>
    <n v="572.26"/>
    <n v="410.56"/>
    <n v="2619.73"/>
  </r>
  <r>
    <x v="2"/>
    <x v="2"/>
    <s v="United States of America      "/>
    <n v="1008"/>
    <x v="3"/>
    <n v="172.02"/>
    <n v="6477"/>
    <x v="292"/>
    <n v="17.16"/>
    <x v="0"/>
    <n v="1003028.2200000001"/>
    <n v="1003028.2200000001"/>
    <s v="No"/>
    <n v="512.38"/>
    <n v="373.78"/>
    <n v="366.95"/>
    <n v="987.14"/>
    <n v="509.03"/>
    <n v="2749.2799999999997"/>
  </r>
  <r>
    <x v="3"/>
    <x v="3"/>
    <s v="United States of America      "/>
    <n v="1098"/>
    <x v="3"/>
    <n v="172.62"/>
    <n v="6949"/>
    <x v="293"/>
    <n v="36.46"/>
    <x v="0"/>
    <n v="946175.84"/>
    <n v="946175.84"/>
    <s v="No"/>
    <n v="998.1"/>
    <n v="781.06"/>
    <n v="60.61"/>
    <n v="174.63"/>
    <n v="213.53"/>
    <n v="2227.9299999999998"/>
  </r>
  <r>
    <x v="3"/>
    <x v="3"/>
    <s v="United States of America      "/>
    <n v="1018"/>
    <x v="4"/>
    <n v="816.43"/>
    <n v="7737"/>
    <x v="294"/>
    <n v="32.61"/>
    <x v="0"/>
    <n v="6064415.3399999999"/>
    <n v="6064415.3399999999"/>
    <s v="No"/>
    <n v="322.35000000000002"/>
    <n v="640.29"/>
    <n v="343.65"/>
    <n v="534.22"/>
    <n v="648.71"/>
    <n v="2489.2200000000003"/>
  </r>
  <r>
    <x v="2"/>
    <x v="2"/>
    <s v="United States of America      "/>
    <n v="1047"/>
    <x v="1"/>
    <n v="668.55"/>
    <n v="8187"/>
    <x v="295"/>
    <n v="42.28"/>
    <x v="1"/>
    <n v="5127272.49"/>
    <n v="5124855.4400000004"/>
    <s v="No"/>
    <n v="476.45"/>
    <n v="301.79000000000002"/>
    <n v="802.3"/>
    <n v="434.82"/>
    <n v="401.69"/>
    <n v="2417.0499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1A84F-683A-4983-B7BF-228C9C4D3CCA}" name="PivotTable6"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9">
  <location ref="A3:D9" firstHeaderRow="1" firstDataRow="2" firstDataCol="1"/>
  <pivotFields count="19">
    <pivotField showAll="0"/>
    <pivotField showAll="0">
      <items count="5">
        <item x="1"/>
        <item x="3"/>
        <item x="2"/>
        <item x="0"/>
        <item t="default"/>
      </items>
    </pivotField>
    <pivotField showAll="0"/>
    <pivotField numFmtId="1" showAll="0"/>
    <pivotField axis="axisRow" showAll="0">
      <items count="6">
        <item x="2"/>
        <item x="3"/>
        <item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axis="axisCol" showAll="0">
      <items count="4">
        <item m="1" x="2"/>
        <item x="0"/>
        <item x="1"/>
        <item t="default"/>
      </items>
    </pivotField>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s>
  <rowFields count="1">
    <field x="4"/>
  </rowFields>
  <rowItems count="5">
    <i>
      <x/>
    </i>
    <i>
      <x v="1"/>
    </i>
    <i>
      <x v="2"/>
    </i>
    <i>
      <x v="3"/>
    </i>
    <i>
      <x v="4"/>
    </i>
  </rowItems>
  <colFields count="1">
    <field x="9"/>
  </colFields>
  <colItems count="3">
    <i>
      <x v="1"/>
    </i>
    <i>
      <x v="2"/>
    </i>
    <i t="grand">
      <x/>
    </i>
  </colItems>
  <dataFields count="1">
    <dataField name="Sum of Total_sales" fld="10" baseField="0" baseItem="0" numFmtId="44"/>
  </dataFields>
  <formats count="9">
    <format dxfId="69">
      <pivotArea type="all" dataOnly="0" outline="0" fieldPosition="0"/>
    </format>
    <format dxfId="68">
      <pivotArea field="-2" type="button" dataOnly="0" labelOnly="1" outline="0" axis="axisValues" fieldPosition="0"/>
    </format>
    <format dxfId="67">
      <pivotArea type="topRight" dataOnly="0" labelOnly="1" outline="0" offset="B1" fieldPosition="0"/>
    </format>
    <format dxfId="66">
      <pivotArea type="topRight" dataOnly="0" labelOnly="1" outline="0" offset="D1" fieldPosition="0"/>
    </format>
    <format dxfId="65">
      <pivotArea type="topRight" dataOnly="0" labelOnly="1" outline="0" offset="F1" fieldPosition="0"/>
    </format>
    <format dxfId="64">
      <pivotArea outline="0" collapsedLevelsAreSubtotals="1" fieldPosition="0"/>
    </format>
    <format dxfId="63">
      <pivotArea collapsedLevelsAreSubtotals="1" fieldPosition="0">
        <references count="2">
          <reference field="4" count="2">
            <x v="1"/>
            <x v="2"/>
          </reference>
          <reference field="9" count="1" selected="0">
            <x v="2"/>
          </reference>
        </references>
      </pivotArea>
    </format>
    <format dxfId="62">
      <pivotArea collapsedLevelsAreSubtotals="1" fieldPosition="0">
        <references count="2">
          <reference field="4" count="2">
            <x v="3"/>
            <x v="4"/>
          </reference>
          <reference field="9" count="1" selected="0">
            <x v="1"/>
          </reference>
        </references>
      </pivotArea>
    </format>
    <format dxfId="61">
      <pivotArea collapsedLevelsAreSubtotals="1" fieldPosition="0">
        <references count="2">
          <reference field="4" count="2">
            <x v="3"/>
            <x v="4"/>
          </reference>
          <reference field="9" count="1" selected="0">
            <x v="2"/>
          </reference>
        </references>
      </pivotArea>
    </format>
  </formats>
  <chartFormats count="7">
    <chartFormat chart="2" format="4" series="1">
      <pivotArea type="data" outline="0" fieldPosition="0">
        <references count="1">
          <reference field="9" count="1" selected="0">
            <x v="0"/>
          </reference>
        </references>
      </pivotArea>
    </chartFormat>
    <chartFormat chart="2" format="5" series="1">
      <pivotArea type="data" outline="0" fieldPosition="0">
        <references count="1">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13" format="0" series="1">
      <pivotArea type="data" outline="0" fieldPosition="0">
        <references count="2">
          <reference field="4294967294" count="1" selected="0">
            <x v="0"/>
          </reference>
          <reference field="9" count="1" selected="0">
            <x v="1"/>
          </reference>
        </references>
      </pivotArea>
    </chartFormat>
    <chartFormat chart="13" format="1" series="1">
      <pivotArea type="data" outline="0" fieldPosition="0">
        <references count="2">
          <reference field="4294967294" count="1" selected="0">
            <x v="0"/>
          </reference>
          <reference field="9" count="1" selected="0">
            <x v="2"/>
          </reference>
        </references>
      </pivotArea>
    </chartFormat>
    <chartFormat chart="17" format="127" series="1">
      <pivotArea type="data" outline="0" fieldPosition="0">
        <references count="2">
          <reference field="4294967294" count="1" selected="0">
            <x v="0"/>
          </reference>
          <reference field="9" count="1" selected="0">
            <x v="1"/>
          </reference>
        </references>
      </pivotArea>
    </chartFormat>
    <chartFormat chart="17" format="12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31377-7930-4930-87A1-221613474835}" name="PivotTable6"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1">
  <location ref="A3:D8" firstHeaderRow="1" firstDataRow="2" firstDataCol="1"/>
  <pivotFields count="19">
    <pivotField axis="axisRow" showAll="0">
      <items count="5">
        <item x="2"/>
        <item x="3"/>
        <item x="0"/>
        <item x="1"/>
        <item t="default"/>
      </items>
    </pivotField>
    <pivotField showAll="0">
      <items count="5">
        <item x="1"/>
        <item x="3"/>
        <item x="2"/>
        <item x="0"/>
        <item t="default"/>
      </items>
    </pivotField>
    <pivotField showAll="0"/>
    <pivotField numFmtId="1" showAll="0"/>
    <pivotField showAll="0"/>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axis="axisCol" showAll="0">
      <items count="4">
        <item m="1" x="2"/>
        <item x="0"/>
        <item x="1"/>
        <item t="default"/>
      </items>
    </pivotField>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s>
  <rowFields count="1">
    <field x="0"/>
  </rowFields>
  <rowItems count="4">
    <i>
      <x/>
    </i>
    <i>
      <x v="1"/>
    </i>
    <i>
      <x v="2"/>
    </i>
    <i>
      <x v="3"/>
    </i>
  </rowItems>
  <colFields count="1">
    <field x="9"/>
  </colFields>
  <colItems count="3">
    <i>
      <x v="1"/>
    </i>
    <i>
      <x v="2"/>
    </i>
    <i t="grand">
      <x/>
    </i>
  </colItems>
  <dataFields count="1">
    <dataField name="Sum of Total_sales" fld="10" baseField="0" baseItem="0" numFmtId="44"/>
  </dataFields>
  <formats count="11">
    <format dxfId="60">
      <pivotArea type="all" dataOnly="0" outline="0" fieldPosition="0"/>
    </format>
    <format dxfId="59">
      <pivotArea field="-2" type="button" dataOnly="0" labelOnly="1" outline="0" axis="axisValues" fieldPosition="0"/>
    </format>
    <format dxfId="58">
      <pivotArea type="topRight" dataOnly="0" labelOnly="1" outline="0" offset="B1" fieldPosition="0"/>
    </format>
    <format dxfId="57">
      <pivotArea type="topRight" dataOnly="0" labelOnly="1" outline="0" offset="D1" fieldPosition="0"/>
    </format>
    <format dxfId="56">
      <pivotArea type="topRight" dataOnly="0" labelOnly="1" outline="0" offset="F1" fieldPosition="0"/>
    </format>
    <format dxfId="55">
      <pivotArea collapsedLevelsAreSubtotals="1" fieldPosition="0">
        <references count="2">
          <reference field="0" count="1" selected="0">
            <x v="1"/>
          </reference>
          <reference field="9" count="1">
            <x v="1"/>
          </reference>
        </references>
      </pivotArea>
    </format>
    <format dxfId="54">
      <pivotArea collapsedLevelsAreSubtotals="1" fieldPosition="0">
        <references count="2">
          <reference field="0" count="1">
            <x v="1"/>
          </reference>
          <reference field="9" count="1" selected="0">
            <x v="1"/>
          </reference>
        </references>
      </pivotArea>
    </format>
    <format dxfId="53">
      <pivotArea outline="0" collapsedLevelsAreSubtotals="1" fieldPosition="0"/>
    </format>
    <format dxfId="52">
      <pivotArea collapsedLevelsAreSubtotals="1" fieldPosition="0">
        <references count="2">
          <reference field="0" count="1">
            <x v="0"/>
          </reference>
          <reference field="9" count="0" selected="0"/>
        </references>
      </pivotArea>
    </format>
    <format dxfId="51">
      <pivotArea field="0" grandCol="1" collapsedLevelsAreSubtotals="1" axis="axisRow" fieldPosition="0">
        <references count="1">
          <reference field="0" count="1">
            <x v="0"/>
          </reference>
        </references>
      </pivotArea>
    </format>
    <format dxfId="50">
      <pivotArea collapsedLevelsAreSubtotals="1" fieldPosition="0">
        <references count="1">
          <reference field="0" count="1">
            <x v="2"/>
          </reference>
        </references>
      </pivotArea>
    </format>
  </formats>
  <chartFormats count="9">
    <chartFormat chart="2" format="4" series="1">
      <pivotArea type="data" outline="0" fieldPosition="0">
        <references count="1">
          <reference field="9" count="1" selected="0">
            <x v="0"/>
          </reference>
        </references>
      </pivotArea>
    </chartFormat>
    <chartFormat chart="2" format="5" series="1">
      <pivotArea type="data" outline="0" fieldPosition="0">
        <references count="1">
          <reference field="9" count="1" selected="0">
            <x v="1"/>
          </reference>
        </references>
      </pivotArea>
    </chartFormat>
    <chartFormat chart="11" format="8" series="1">
      <pivotArea type="data" outline="0" fieldPosition="0">
        <references count="2">
          <reference field="4294967294" count="1" selected="0">
            <x v="0"/>
          </reference>
          <reference field="9" count="1" selected="0">
            <x v="0"/>
          </reference>
        </references>
      </pivotArea>
    </chartFormat>
    <chartFormat chart="11" format="9"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11" format="10" series="1">
      <pivotArea type="data" outline="0" fieldPosition="0">
        <references count="2">
          <reference field="4294967294" count="1" selected="0">
            <x v="0"/>
          </reference>
          <reference field="9" count="1" selected="0">
            <x v="2"/>
          </reference>
        </references>
      </pivotArea>
    </chartFormat>
    <chartFormat chart="17" format="9" series="1">
      <pivotArea type="data" outline="0" fieldPosition="0">
        <references count="2">
          <reference field="4294967294" count="1" selected="0">
            <x v="0"/>
          </reference>
          <reference field="9" count="1" selected="0">
            <x v="1"/>
          </reference>
        </references>
      </pivotArea>
    </chartFormat>
    <chartFormat chart="17" format="10" series="1">
      <pivotArea type="data" outline="0" fieldPosition="0">
        <references count="2">
          <reference field="4294967294" count="1" selected="0">
            <x v="0"/>
          </reference>
          <reference field="9" count="1" selected="0">
            <x v="2"/>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4270A7-D07A-4888-95A2-AB4F7CDDB6A8}" name="PivotTable6" cacheId="1" dataOnRows="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7">
  <location ref="A3:F9" firstHeaderRow="1" firstDataRow="2" firstDataCol="1"/>
  <pivotFields count="19">
    <pivotField axis="axisCol" showAll="0">
      <items count="5">
        <item x="2"/>
        <item x="3"/>
        <item x="0"/>
        <item x="1"/>
        <item t="default"/>
      </items>
    </pivotField>
    <pivotField showAll="0">
      <items count="5">
        <item x="1"/>
        <item x="3"/>
        <item x="2"/>
        <item x="0"/>
        <item t="default"/>
      </items>
    </pivotField>
    <pivotField showAll="0"/>
    <pivotField numFmtId="1" showAll="0"/>
    <pivotField showAll="0"/>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1">
    <field x="-2"/>
  </rowFields>
  <rowItems count="5">
    <i>
      <x/>
    </i>
    <i i="1">
      <x v="1"/>
    </i>
    <i i="2">
      <x v="2"/>
    </i>
    <i i="3">
      <x v="3"/>
    </i>
    <i i="4">
      <x v="4"/>
    </i>
  </rowItems>
  <colFields count="1">
    <field x="0"/>
  </colFields>
  <colItems count="5">
    <i>
      <x/>
    </i>
    <i>
      <x v="1"/>
    </i>
    <i>
      <x v="2"/>
    </i>
    <i>
      <x v="3"/>
    </i>
    <i t="grand">
      <x/>
    </i>
  </colItems>
  <dataFields count="5">
    <dataField name="Television" fld="13" baseField="0" baseItem="0"/>
    <dataField name="GoogleAds" fld="14" baseField="0" baseItem="0"/>
    <dataField name="SocialMedia" fld="15" baseField="0" baseItem="0"/>
    <dataField name="AffiliateMarketing" fld="17" baseField="0" baseItem="0"/>
    <dataField name="InfluencerMarketing" fld="16" baseField="0" baseItem="0"/>
  </dataFields>
  <formats count="15">
    <format dxfId="49">
      <pivotArea type="all" dataOnly="0" outline="0" fieldPosition="0"/>
    </format>
    <format dxfId="48">
      <pivotArea field="-2" type="button" dataOnly="0" labelOnly="1" outline="0" axis="axisRow" fieldPosition="0"/>
    </format>
    <format dxfId="47">
      <pivotArea type="topRight" dataOnly="0" labelOnly="1" outline="0" offset="B1" fieldPosition="0"/>
    </format>
    <format dxfId="46">
      <pivotArea type="topRight" dataOnly="0" labelOnly="1" outline="0" offset="D1" fieldPosition="0"/>
    </format>
    <format dxfId="45">
      <pivotArea type="topRight" dataOnly="0" labelOnly="1" outline="0" offset="F1" fieldPosition="0"/>
    </format>
    <format dxfId="44">
      <pivotArea outline="0" collapsedLevelsAreSubtotals="1" fieldPosition="0"/>
    </format>
    <format dxfId="43">
      <pivotArea field="0" collapsedLevelsAreSubtotals="1" axis="axisCol" fieldPosition="0">
        <references count="1">
          <reference field="0" count="1">
            <x v="0"/>
          </reference>
        </references>
      </pivotArea>
    </format>
    <format dxfId="42">
      <pivotArea collapsedLevelsAreSubtotals="1" fieldPosition="0">
        <references count="1">
          <reference field="0" count="1">
            <x v="2"/>
          </reference>
        </references>
      </pivotArea>
    </format>
    <format dxfId="41">
      <pivotArea outline="0" collapsedLevelsAreSubtotals="1" fieldPosition="0"/>
    </format>
    <format dxfId="40">
      <pivotArea collapsedLevelsAreSubtotals="1" fieldPosition="0">
        <references count="2">
          <reference field="4294967294" count="1" selected="0">
            <x v="1"/>
          </reference>
          <reference field="0" count="1">
            <x v="0"/>
          </reference>
        </references>
      </pivotArea>
    </format>
    <format dxfId="39">
      <pivotArea collapsedLevelsAreSubtotals="1" fieldPosition="0">
        <references count="2">
          <reference field="4294967294" count="1" selected="0">
            <x v="2"/>
          </reference>
          <reference field="0" count="1">
            <x v="1"/>
          </reference>
        </references>
      </pivotArea>
    </format>
    <format dxfId="38">
      <pivotArea collapsedLevelsAreSubtotals="1" fieldPosition="0">
        <references count="2">
          <reference field="4294967294" count="1" selected="0">
            <x v="3"/>
          </reference>
          <reference field="0" count="1">
            <x v="0"/>
          </reference>
        </references>
      </pivotArea>
    </format>
    <format dxfId="37">
      <pivotArea collapsedLevelsAreSubtotals="1" fieldPosition="0">
        <references count="2">
          <reference field="4294967294" count="1" selected="0">
            <x v="0"/>
          </reference>
          <reference field="0" count="1">
            <x v="0"/>
          </reference>
        </references>
      </pivotArea>
    </format>
    <format dxfId="36">
      <pivotArea collapsedLevelsAreSubtotals="1" fieldPosition="0">
        <references count="2">
          <reference field="4294967294" count="1" selected="0">
            <x v="4"/>
          </reference>
          <reference field="0" count="1">
            <x v="3"/>
          </reference>
        </references>
      </pivotArea>
    </format>
    <format dxfId="35">
      <pivotArea collapsedLevelsAreSubtotals="1" fieldPosition="0">
        <references count="2">
          <reference field="4294967294" count="1" selected="0">
            <x v="4"/>
          </reference>
          <reference field="0" count="1">
            <x v="0"/>
          </reference>
        </references>
      </pivotArea>
    </format>
  </formats>
  <chartFormats count="35">
    <chartFormat chart="15" format="23" series="1">
      <pivotArea type="data" outline="0" fieldPosition="0">
        <references count="1">
          <reference field="4294967294" count="1" selected="0">
            <x v="1"/>
          </reference>
        </references>
      </pivotArea>
    </chartFormat>
    <chartFormat chart="15" format="24" series="1">
      <pivotArea type="data" outline="0" fieldPosition="0">
        <references count="1">
          <reference field="4294967294" count="1" selected="0">
            <x v="2"/>
          </reference>
        </references>
      </pivotArea>
    </chartFormat>
    <chartFormat chart="15" format="25" series="1">
      <pivotArea type="data" outline="0" fieldPosition="0">
        <references count="1">
          <reference field="4294967294" count="1" selected="0">
            <x v="4"/>
          </reference>
        </references>
      </pivotArea>
    </chartFormat>
    <chartFormat chart="15" format="26" series="1">
      <pivotArea type="data" outline="0" fieldPosition="0">
        <references count="1">
          <reference field="4294967294" count="1" selected="0">
            <x v="3"/>
          </reference>
        </references>
      </pivotArea>
    </chartFormat>
    <chartFormat chart="24" format="35" series="1">
      <pivotArea type="data" outline="0" fieldPosition="0">
        <references count="1">
          <reference field="4294967294" count="1" selected="0">
            <x v="1"/>
          </reference>
        </references>
      </pivotArea>
    </chartFormat>
    <chartFormat chart="24" format="36" series="1">
      <pivotArea type="data" outline="0" fieldPosition="0">
        <references count="1">
          <reference field="4294967294" count="1" selected="0">
            <x v="2"/>
          </reference>
        </references>
      </pivotArea>
    </chartFormat>
    <chartFormat chart="24" format="37" series="1">
      <pivotArea type="data" outline="0" fieldPosition="0">
        <references count="1">
          <reference field="4294967294" count="1" selected="0">
            <x v="3"/>
          </reference>
        </references>
      </pivotArea>
    </chartFormat>
    <chartFormat chart="24" format="38" series="1">
      <pivotArea type="data" outline="0" fieldPosition="0">
        <references count="1">
          <reference field="4294967294" count="1" selected="0">
            <x v="4"/>
          </reference>
        </references>
      </pivotArea>
    </chartFormat>
    <chartFormat chart="24" format="39" series="1">
      <pivotArea type="data" outline="0" fieldPosition="0">
        <references count="1">
          <reference field="4294967294" count="1" selected="0">
            <x v="0"/>
          </reference>
        </references>
      </pivotArea>
    </chartFormat>
    <chartFormat chart="15" format="27" series="1">
      <pivotArea type="data" outline="0" fieldPosition="0">
        <references count="1">
          <reference field="4294967294" count="1" selected="0">
            <x v="0"/>
          </reference>
        </references>
      </pivotArea>
    </chartFormat>
    <chartFormat chart="38" format="33" series="1">
      <pivotArea type="data" outline="0" fieldPosition="0">
        <references count="1">
          <reference field="4294967294" count="1" selected="0">
            <x v="0"/>
          </reference>
        </references>
      </pivotArea>
    </chartFormat>
    <chartFormat chart="38" format="34" series="1">
      <pivotArea type="data" outline="0" fieldPosition="0">
        <references count="1">
          <reference field="4294967294" count="1" selected="0">
            <x v="1"/>
          </reference>
        </references>
      </pivotArea>
    </chartFormat>
    <chartFormat chart="38" format="35" series="1">
      <pivotArea type="data" outline="0" fieldPosition="0">
        <references count="1">
          <reference field="4294967294" count="1" selected="0">
            <x v="2"/>
          </reference>
        </references>
      </pivotArea>
    </chartFormat>
    <chartFormat chart="38" format="36" series="1">
      <pivotArea type="data" outline="0" fieldPosition="0">
        <references count="1">
          <reference field="4294967294" count="1" selected="0">
            <x v="3"/>
          </reference>
        </references>
      </pivotArea>
    </chartFormat>
    <chartFormat chart="38" format="37" series="1">
      <pivotArea type="data" outline="0" fieldPosition="0">
        <references count="1">
          <reference field="4294967294" count="1" selected="0">
            <x v="4"/>
          </reference>
        </references>
      </pivotArea>
    </chartFormat>
    <chartFormat chart="48" format="0" series="1">
      <pivotArea type="data" outline="0" fieldPosition="0">
        <references count="2">
          <reference field="4294967294" count="1" selected="0">
            <x v="0"/>
          </reference>
          <reference field="0" count="1" selected="0">
            <x v="0"/>
          </reference>
        </references>
      </pivotArea>
    </chartFormat>
    <chartFormat chart="48" format="1" series="1">
      <pivotArea type="data" outline="0" fieldPosition="0">
        <references count="2">
          <reference field="4294967294" count="1" selected="0">
            <x v="0"/>
          </reference>
          <reference field="0" count="1" selected="0">
            <x v="1"/>
          </reference>
        </references>
      </pivotArea>
    </chartFormat>
    <chartFormat chart="48" format="2" series="1">
      <pivotArea type="data" outline="0" fieldPosition="0">
        <references count="2">
          <reference field="4294967294" count="1" selected="0">
            <x v="0"/>
          </reference>
          <reference field="0" count="1" selected="0">
            <x v="2"/>
          </reference>
        </references>
      </pivotArea>
    </chartFormat>
    <chartFormat chart="48"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0"/>
          </reference>
        </references>
      </pivotArea>
    </chartFormat>
    <chartFormat chart="50" format="5" series="1">
      <pivotArea type="data" outline="0" fieldPosition="0">
        <references count="2">
          <reference field="4294967294" count="1" selected="0">
            <x v="0"/>
          </reference>
          <reference field="0" count="1" selected="0">
            <x v="1"/>
          </reference>
        </references>
      </pivotArea>
    </chartFormat>
    <chartFormat chart="50" format="6" series="1">
      <pivotArea type="data" outline="0" fieldPosition="0">
        <references count="2">
          <reference field="4294967294" count="1" selected="0">
            <x v="0"/>
          </reference>
          <reference field="0" count="1" selected="0">
            <x v="2"/>
          </reference>
        </references>
      </pivotArea>
    </chartFormat>
    <chartFormat chart="50" format="7" series="1">
      <pivotArea type="data" outline="0" fieldPosition="0">
        <references count="2">
          <reference field="4294967294" count="1" selected="0">
            <x v="0"/>
          </reference>
          <reference field="0" count="1" selected="0">
            <x v="3"/>
          </reference>
        </references>
      </pivotArea>
    </chartFormat>
    <chartFormat chart="51" format="8" series="1">
      <pivotArea type="data" outline="0" fieldPosition="0">
        <references count="2">
          <reference field="4294967294" count="1" selected="0">
            <x v="0"/>
          </reference>
          <reference field="0" count="1" selected="0">
            <x v="0"/>
          </reference>
        </references>
      </pivotArea>
    </chartFormat>
    <chartFormat chart="51" format="9" series="1">
      <pivotArea type="data" outline="0" fieldPosition="0">
        <references count="2">
          <reference field="4294967294" count="1" selected="0">
            <x v="0"/>
          </reference>
          <reference field="0" count="1" selected="0">
            <x v="1"/>
          </reference>
        </references>
      </pivotArea>
    </chartFormat>
    <chartFormat chart="51" format="10" series="1">
      <pivotArea type="data" outline="0" fieldPosition="0">
        <references count="2">
          <reference field="4294967294" count="1" selected="0">
            <x v="0"/>
          </reference>
          <reference field="0" count="1" selected="0">
            <x v="2"/>
          </reference>
        </references>
      </pivotArea>
    </chartFormat>
    <chartFormat chart="51" format="11" series="1">
      <pivotArea type="data" outline="0" fieldPosition="0">
        <references count="2">
          <reference field="4294967294" count="1" selected="0">
            <x v="0"/>
          </reference>
          <reference field="0" count="1" selected="0">
            <x v="3"/>
          </reference>
        </references>
      </pivotArea>
    </chartFormat>
    <chartFormat chart="58" format="8" series="1">
      <pivotArea type="data" outline="0" fieldPosition="0">
        <references count="2">
          <reference field="4294967294" count="1" selected="0">
            <x v="0"/>
          </reference>
          <reference field="0" count="1" selected="0">
            <x v="0"/>
          </reference>
        </references>
      </pivotArea>
    </chartFormat>
    <chartFormat chart="58" format="9" series="1">
      <pivotArea type="data" outline="0" fieldPosition="0">
        <references count="2">
          <reference field="4294967294" count="1" selected="0">
            <x v="0"/>
          </reference>
          <reference field="0" count="1" selected="0">
            <x v="1"/>
          </reference>
        </references>
      </pivotArea>
    </chartFormat>
    <chartFormat chart="58" format="10" series="1">
      <pivotArea type="data" outline="0" fieldPosition="0">
        <references count="2">
          <reference field="4294967294" count="1" selected="0">
            <x v="0"/>
          </reference>
          <reference field="0" count="1" selected="0">
            <x v="2"/>
          </reference>
        </references>
      </pivotArea>
    </chartFormat>
    <chartFormat chart="58" format="11" series="1">
      <pivotArea type="data" outline="0" fieldPosition="0">
        <references count="2">
          <reference field="4294967294" count="1" selected="0">
            <x v="0"/>
          </reference>
          <reference field="0" count="1" selected="0">
            <x v="3"/>
          </reference>
        </references>
      </pivotArea>
    </chartFormat>
    <chartFormat chart="65" format="8" series="1">
      <pivotArea type="data" outline="0" fieldPosition="0">
        <references count="2">
          <reference field="4294967294" count="1" selected="0">
            <x v="0"/>
          </reference>
          <reference field="0" count="1" selected="0">
            <x v="0"/>
          </reference>
        </references>
      </pivotArea>
    </chartFormat>
    <chartFormat chart="65" format="9" series="1">
      <pivotArea type="data" outline="0" fieldPosition="0">
        <references count="2">
          <reference field="4294967294" count="1" selected="0">
            <x v="0"/>
          </reference>
          <reference field="0" count="1" selected="0">
            <x v="1"/>
          </reference>
        </references>
      </pivotArea>
    </chartFormat>
    <chartFormat chart="65" format="10" series="1">
      <pivotArea type="data" outline="0" fieldPosition="0">
        <references count="2">
          <reference field="4294967294" count="1" selected="0">
            <x v="0"/>
          </reference>
          <reference field="0" count="1" selected="0">
            <x v="2"/>
          </reference>
        </references>
      </pivotArea>
    </chartFormat>
    <chartFormat chart="65"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6A5CE-9045-40A5-85B3-4F91E458CD54}" name="PivotTable6"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F5" firstHeaderRow="0" firstDataRow="1" firstDataCol="1"/>
  <pivotFields count="19">
    <pivotField showAll="0"/>
    <pivotField showAll="0">
      <items count="5">
        <item x="1"/>
        <item x="3"/>
        <item x="2"/>
        <item x="0"/>
        <item t="default"/>
      </items>
    </pivotField>
    <pivotField showAll="0"/>
    <pivotField numFmtId="1" showAll="0"/>
    <pivotField axis="axisRow" multipleItemSelectionAllowed="1" showAll="0">
      <items count="6">
        <item h="1" x="2"/>
        <item h="1" x="3"/>
        <item h="1"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1">
    <field x="4"/>
  </rowFields>
  <rowItems count="2">
    <i>
      <x v="3"/>
    </i>
    <i>
      <x v="4"/>
    </i>
  </rowItems>
  <colFields count="1">
    <field x="-2"/>
  </colFields>
  <colItems count="5">
    <i>
      <x/>
    </i>
    <i i="1">
      <x v="1"/>
    </i>
    <i i="2">
      <x v="2"/>
    </i>
    <i i="3">
      <x v="3"/>
    </i>
    <i i="4">
      <x v="4"/>
    </i>
  </colItems>
  <dataFields count="5">
    <dataField name="Television" fld="13" baseField="0" baseItem="11272484"/>
    <dataField name="GoogleAds" fld="14" baseField="0" baseItem="15532303"/>
    <dataField name="SocialMedia" fld="15" baseField="0" baseItem="10944776"/>
    <dataField name="InfluencerMarketing" fld="16" baseField="0" baseItem="10027271"/>
    <dataField name="AffiliateMarketing" fld="17" baseField="0" baseItem="15466751"/>
  </dataFields>
  <formats count="6">
    <format dxfId="34">
      <pivotArea type="all" dataOnly="0" outline="0" fieldPosition="0"/>
    </format>
    <format dxfId="33">
      <pivotArea field="-2" type="button" dataOnly="0" labelOnly="1" outline="0" axis="axisCol" fieldPosition="0"/>
    </format>
    <format dxfId="32">
      <pivotArea type="topRight" dataOnly="0" labelOnly="1" outline="0" offset="B1" fieldPosition="0"/>
    </format>
    <format dxfId="31">
      <pivotArea type="topRight" dataOnly="0" labelOnly="1" outline="0" offset="D1" fieldPosition="0"/>
    </format>
    <format dxfId="30">
      <pivotArea type="topRight" dataOnly="0" labelOnly="1" outline="0" offset="F1" fieldPosition="0"/>
    </format>
    <format dxfId="29">
      <pivotArea outline="0" collapsedLevelsAreSubtotals="1" fieldPosition="0"/>
    </format>
  </formats>
  <chartFormats count="10">
    <chartFormat chart="15" format="115" series="1">
      <pivotArea type="data" outline="0" fieldPosition="0">
        <references count="1">
          <reference field="4294967294" count="1" selected="0">
            <x v="1"/>
          </reference>
        </references>
      </pivotArea>
    </chartFormat>
    <chartFormat chart="15" format="116" series="1">
      <pivotArea type="data" outline="0" fieldPosition="0">
        <references count="1">
          <reference field="4294967294" count="1" selected="0">
            <x v="2"/>
          </reference>
        </references>
      </pivotArea>
    </chartFormat>
    <chartFormat chart="15" format="117" series="1">
      <pivotArea type="data" outline="0" fieldPosition="0">
        <references count="1">
          <reference field="4294967294" count="1" selected="0">
            <x v="3"/>
          </reference>
        </references>
      </pivotArea>
    </chartFormat>
    <chartFormat chart="15" format="118" series="1">
      <pivotArea type="data" outline="0" fieldPosition="0">
        <references count="1">
          <reference field="4294967294" count="1" selected="0">
            <x v="4"/>
          </reference>
        </references>
      </pivotArea>
    </chartFormat>
    <chartFormat chart="18" format="123" series="1">
      <pivotArea type="data" outline="0" fieldPosition="0">
        <references count="1">
          <reference field="4294967294" count="1" selected="0">
            <x v="1"/>
          </reference>
        </references>
      </pivotArea>
    </chartFormat>
    <chartFormat chart="18" format="124" series="1">
      <pivotArea type="data" outline="0" fieldPosition="0">
        <references count="1">
          <reference field="4294967294" count="1" selected="0">
            <x v="2"/>
          </reference>
        </references>
      </pivotArea>
    </chartFormat>
    <chartFormat chart="18" format="125" series="1">
      <pivotArea type="data" outline="0" fieldPosition="0">
        <references count="1">
          <reference field="4294967294" count="1" selected="0">
            <x v="3"/>
          </reference>
        </references>
      </pivotArea>
    </chartFormat>
    <chartFormat chart="18" format="126" series="1">
      <pivotArea type="data" outline="0" fieldPosition="0">
        <references count="1">
          <reference field="4294967294" count="1" selected="0">
            <x v="4"/>
          </reference>
        </references>
      </pivotArea>
    </chartFormat>
    <chartFormat chart="18" format="127" series="1">
      <pivotArea type="data" outline="0" fieldPosition="0">
        <references count="1">
          <reference field="4294967294" count="1" selected="0">
            <x v="0"/>
          </reference>
        </references>
      </pivotArea>
    </chartFormat>
    <chartFormat chart="15" format="1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D8747B-2C41-4904-8700-293A073847B5}" name="PivotTable6"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5">
  <location ref="A3:F15" firstHeaderRow="0" firstDataRow="1" firstDataCol="1"/>
  <pivotFields count="19">
    <pivotField axis="axisRow" showAll="0">
      <items count="5">
        <item x="2"/>
        <item x="3"/>
        <item x="0"/>
        <item x="1"/>
        <item t="default"/>
      </items>
    </pivotField>
    <pivotField showAll="0">
      <items count="5">
        <item x="1"/>
        <item x="3"/>
        <item x="2"/>
        <item x="0"/>
        <item t="default"/>
      </items>
    </pivotField>
    <pivotField showAll="0"/>
    <pivotField numFmtId="1" showAll="0"/>
    <pivotField axis="axisRow" showAll="0">
      <items count="6">
        <item h="1" x="2"/>
        <item h="1" x="3"/>
        <item h="1" x="1"/>
        <item x="0"/>
        <item x="4"/>
        <item t="default"/>
      </items>
    </pivotField>
    <pivotField numFmtId="44" showAll="0"/>
    <pivotField numFmtId="1" showAll="0"/>
    <pivotField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numFmtId="44" showAll="0"/>
    <pivotField numFmtId="44" showAll="0"/>
    <pivotField showAll="0"/>
    <pivotField dataField="1" numFmtId="44" showAll="0"/>
    <pivotField dataField="1" numFmtId="44" showAll="0"/>
    <pivotField dataField="1" numFmtId="44" showAll="0"/>
    <pivotField dataField="1" numFmtId="44" showAll="0"/>
    <pivotField dataField="1" numFmtId="44" showAll="0"/>
    <pivotField numFmtId="44" showAll="0"/>
  </pivotFields>
  <rowFields count="2">
    <field x="0"/>
    <field x="4"/>
  </rowFields>
  <rowItems count="12">
    <i>
      <x/>
    </i>
    <i r="1">
      <x v="3"/>
    </i>
    <i r="1">
      <x v="4"/>
    </i>
    <i>
      <x v="1"/>
    </i>
    <i r="1">
      <x v="3"/>
    </i>
    <i r="1">
      <x v="4"/>
    </i>
    <i>
      <x v="2"/>
    </i>
    <i r="1">
      <x v="3"/>
    </i>
    <i r="1">
      <x v="4"/>
    </i>
    <i>
      <x v="3"/>
    </i>
    <i r="1">
      <x v="3"/>
    </i>
    <i r="1">
      <x v="4"/>
    </i>
  </rowItems>
  <colFields count="1">
    <field x="-2"/>
  </colFields>
  <colItems count="5">
    <i>
      <x/>
    </i>
    <i i="1">
      <x v="1"/>
    </i>
    <i i="2">
      <x v="2"/>
    </i>
    <i i="3">
      <x v="3"/>
    </i>
    <i i="4">
      <x v="4"/>
    </i>
  </colItems>
  <dataFields count="5">
    <dataField name="Television" fld="13" baseField="0" baseItem="0"/>
    <dataField name="GoogleAds" fld="14" baseField="0" baseItem="0"/>
    <dataField name="SocialMedia" fld="15" baseField="0" baseItem="0"/>
    <dataField name="InfluencerMarketing" fld="16" baseField="0" baseItem="0"/>
    <dataField name="AffiliateMarketing" fld="17" baseField="0" baseItem="0"/>
  </dataFields>
  <formats count="9">
    <format dxfId="28">
      <pivotArea type="all" dataOnly="0" outline="0" fieldPosition="0"/>
    </format>
    <format dxfId="27">
      <pivotArea field="-2" type="button" dataOnly="0" labelOnly="1" outline="0" axis="axisCol" fieldPosition="0"/>
    </format>
    <format dxfId="26">
      <pivotArea type="topRight" dataOnly="0" labelOnly="1" outline="0" offset="B1" fieldPosition="0"/>
    </format>
    <format dxfId="25">
      <pivotArea type="topRight" dataOnly="0" labelOnly="1" outline="0" offset="D1" fieldPosition="0"/>
    </format>
    <format dxfId="24">
      <pivotArea type="topRight" dataOnly="0" labelOnly="1" outline="0" offset="F1" fieldPosition="0"/>
    </format>
    <format dxfId="23">
      <pivotArea outline="0" collapsedLevelsAreSubtotals="1" fieldPosition="0"/>
    </format>
    <format dxfId="22">
      <pivotArea field="0" collapsedLevelsAreSubtotals="1" axis="axisRow" fieldPosition="0">
        <references count="1">
          <reference field="0" count="1">
            <x v="0"/>
          </reference>
        </references>
      </pivotArea>
    </format>
    <format dxfId="21">
      <pivotArea collapsedLevelsAreSubtotals="1" fieldPosition="0">
        <references count="1">
          <reference field="0" count="1">
            <x v="2"/>
          </reference>
        </references>
      </pivotArea>
    </format>
    <format dxfId="20">
      <pivotArea outline="0" collapsedLevelsAreSubtotals="1" fieldPosition="0"/>
    </format>
  </formats>
  <chartFormats count="10">
    <chartFormat chart="22" format="18"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1"/>
          </reference>
        </references>
      </pivotArea>
    </chartFormat>
    <chartFormat chart="17" format="7" series="1">
      <pivotArea type="data" outline="0" fieldPosition="0">
        <references count="1">
          <reference field="4294967294" count="1" selected="0">
            <x v="1"/>
          </reference>
        </references>
      </pivotArea>
    </chartFormat>
    <chartFormat chart="22" format="20" series="1">
      <pivotArea type="data" outline="0" fieldPosition="0">
        <references count="1">
          <reference field="4294967294" count="1" selected="0">
            <x v="2"/>
          </reference>
        </references>
      </pivotArea>
    </chartFormat>
    <chartFormat chart="17" format="8" series="1">
      <pivotArea type="data" outline="0" fieldPosition="0">
        <references count="1">
          <reference field="4294967294" count="1" selected="0">
            <x v="2"/>
          </reference>
        </references>
      </pivotArea>
    </chartFormat>
    <chartFormat chart="22" format="21" series="1">
      <pivotArea type="data" outline="0" fieldPosition="0">
        <references count="1">
          <reference field="4294967294" count="1" selected="0">
            <x v="3"/>
          </reference>
        </references>
      </pivotArea>
    </chartFormat>
    <chartFormat chart="17" format="9" series="1">
      <pivotArea type="data" outline="0" fieldPosition="0">
        <references count="1">
          <reference field="4294967294" count="1" selected="0">
            <x v="3"/>
          </reference>
        </references>
      </pivotArea>
    </chartFormat>
    <chartFormat chart="22" format="22" series="1">
      <pivotArea type="data" outline="0" fieldPosition="0">
        <references count="1">
          <reference field="4294967294" count="1" selected="0">
            <x v="4"/>
          </reference>
        </references>
      </pivotArea>
    </chartFormat>
    <chartFormat chart="17" format="10"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9D1759-515E-4047-90E6-7BA1121D770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E14" firstHeaderRow="1" firstDataRow="2" firstDataCol="1"/>
  <pivotFields count="21">
    <pivotField axis="axisCol" showAll="0">
      <items count="5">
        <item x="2"/>
        <item x="3"/>
        <item x="0"/>
        <item x="1"/>
        <item t="default"/>
      </items>
    </pivotField>
    <pivotField showAll="0"/>
    <pivotField showAll="0"/>
    <pivotField numFmtId="1" showAll="0"/>
    <pivotField showAll="0"/>
    <pivotField numFmtId="44" showAll="0"/>
    <pivotField numFmtId="1" showAll="0"/>
    <pivotField axis="axisRow" numFmtId="14" showAll="0">
      <items count="297">
        <item x="0"/>
        <item x="66"/>
        <item x="1"/>
        <item x="45"/>
        <item x="13"/>
        <item x="67"/>
        <item x="29"/>
        <item x="46"/>
        <item x="68"/>
        <item x="2"/>
        <item x="3"/>
        <item x="4"/>
        <item x="5"/>
        <item x="30"/>
        <item x="47"/>
        <item x="14"/>
        <item x="31"/>
        <item x="32"/>
        <item x="15"/>
        <item x="16"/>
        <item x="6"/>
        <item x="33"/>
        <item x="69"/>
        <item x="17"/>
        <item x="48"/>
        <item x="70"/>
        <item x="71"/>
        <item x="18"/>
        <item x="7"/>
        <item x="49"/>
        <item x="72"/>
        <item x="19"/>
        <item x="73"/>
        <item x="50"/>
        <item x="51"/>
        <item x="34"/>
        <item x="52"/>
        <item x="35"/>
        <item x="36"/>
        <item x="74"/>
        <item x="75"/>
        <item x="37"/>
        <item x="76"/>
        <item x="53"/>
        <item x="8"/>
        <item x="54"/>
        <item x="38"/>
        <item x="39"/>
        <item x="55"/>
        <item x="77"/>
        <item x="78"/>
        <item x="40"/>
        <item x="20"/>
        <item x="79"/>
        <item x="56"/>
        <item x="80"/>
        <item x="57"/>
        <item x="41"/>
        <item x="81"/>
        <item x="58"/>
        <item x="42"/>
        <item x="21"/>
        <item x="59"/>
        <item x="22"/>
        <item x="23"/>
        <item x="9"/>
        <item x="82"/>
        <item x="60"/>
        <item x="24"/>
        <item x="10"/>
        <item x="43"/>
        <item x="61"/>
        <item x="25"/>
        <item x="83"/>
        <item x="11"/>
        <item x="26"/>
        <item x="84"/>
        <item x="27"/>
        <item x="62"/>
        <item x="63"/>
        <item x="64"/>
        <item x="12"/>
        <item x="65"/>
        <item x="85"/>
        <item x="28"/>
        <item x="44"/>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t="default"/>
      </items>
    </pivotField>
    <pivotField numFmtId="44" showAll="0"/>
    <pivotField showAll="0"/>
    <pivotField dataField="1" numFmtId="44" showAll="0"/>
    <pivotField numFmtId="44" showAll="0"/>
    <pivotField showAll="0"/>
    <pivotField numFmtId="44" showAll="0"/>
    <pivotField numFmtId="44" showAll="0"/>
    <pivotField numFmtId="44" showAll="0"/>
    <pivotField numFmtId="44" showAll="0"/>
    <pivotField numFmtId="44" showAll="0"/>
    <pivotField numFmtId="4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0"/>
    <field x="7"/>
  </rowFields>
  <rowItems count="10">
    <i>
      <x v="1"/>
    </i>
    <i>
      <x v="2"/>
    </i>
    <i>
      <x v="3"/>
    </i>
    <i>
      <x v="4"/>
    </i>
    <i>
      <x v="5"/>
    </i>
    <i>
      <x v="6"/>
    </i>
    <i>
      <x v="7"/>
    </i>
    <i>
      <x v="8"/>
    </i>
    <i>
      <x v="9"/>
    </i>
    <i>
      <x v="10"/>
    </i>
  </rowItems>
  <colFields count="1">
    <field x="0"/>
  </colFields>
  <colItems count="4">
    <i>
      <x/>
    </i>
    <i>
      <x v="1"/>
    </i>
    <i>
      <x v="2"/>
    </i>
    <i>
      <x v="3"/>
    </i>
  </colItems>
  <dataFields count="1">
    <dataField name="Sum of Total_sales" fld="10" baseField="0" baseItem="0"/>
  </dataFields>
  <chartFormats count="9">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 chart="10" format="13" series="1">
      <pivotArea type="data" outline="0" fieldPosition="0">
        <references count="2">
          <reference field="4294967294" count="1" selected="0">
            <x v="0"/>
          </reference>
          <reference field="0" count="1" selected="0">
            <x v="0"/>
          </reference>
        </references>
      </pivotArea>
    </chartFormat>
    <chartFormat chart="10" format="14" series="1">
      <pivotArea type="data" outline="0" fieldPosition="0">
        <references count="2">
          <reference field="4294967294" count="1" selected="0">
            <x v="0"/>
          </reference>
          <reference field="0" count="1" selected="0">
            <x v="1"/>
          </reference>
        </references>
      </pivotArea>
    </chartFormat>
    <chartFormat chart="10" format="15" series="1">
      <pivotArea type="data" outline="0" fieldPosition="0">
        <references count="2">
          <reference field="4294967294" count="1" selected="0">
            <x v="0"/>
          </reference>
          <reference field="0" count="1" selected="0">
            <x v="2"/>
          </reference>
        </references>
      </pivotArea>
    </chartFormat>
    <chartFormat chart="10" format="16" series="1">
      <pivotArea type="data" outline="0" fieldPosition="0">
        <references count="2">
          <reference field="4294967294" count="1" selected="0">
            <x v="0"/>
          </reference>
          <reference field="0" count="1" selected="0">
            <x v="3"/>
          </reference>
        </references>
      </pivotArea>
    </chartFormat>
    <chartFormat chart="0" format="9"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D0B09FE-3BE2-43CD-82DB-8CB9ED633D77}" sourceName="State">
  <pivotTables>
    <pivotTable tabId="20" name="PivotTable6"/>
    <pivotTable tabId="21" name="PivotTable6"/>
    <pivotTable tabId="15" name="PivotTable6"/>
    <pivotTable tabId="23" name="PivotTable6"/>
    <pivotTable tabId="26" name="PivotTable6"/>
  </pivotTables>
  <data>
    <tabular pivotCacheId="63455991">
      <items count="4">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F477577-74A5-4211-B27C-33803F9C4178}" cache="Slicer_State" caption="State" rowHeight="251883"/>
  <slicer name="State 1" xr10:uid="{BAE94986-CBAC-4951-82DB-8F4E71356E36}" cache="Slicer_State" caption="Stat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8001C6-5E2F-49DB-B96D-A0C90E583A22}" name="Table24" displayName="Table24" ref="C1:U297" totalsRowShown="0" headerRowDxfId="103" dataDxfId="102" headerRowCellStyle="Currency" dataCellStyle="Currency">
  <autoFilter ref="C1:U297" xr:uid="{6C3D13EC-B077-434B-84A9-AB7229CE5F17}"/>
  <tableColumns count="19">
    <tableColumn id="19" xr3:uid="{B88B79BD-43B1-4C34-9483-4C55521C7817}" name="Region" dataDxfId="101"/>
    <tableColumn id="22" xr3:uid="{48C8CD4D-74BD-4BBB-867F-0316F9135112}" name="State" dataDxfId="100"/>
    <tableColumn id="3" xr3:uid="{25AF68C0-925D-461A-88C6-581E17863F4F}" name="Country"/>
    <tableColumn id="4" xr3:uid="{2FF89249-761B-4783-B869-A7BDD31FBB81}" name="Product_ID" dataDxfId="99" dataCellStyle="Percent"/>
    <tableColumn id="5" xr3:uid="{387D6696-A10B-46C9-BB46-544CD7C5F051}" name="Product_Category" dataDxfId="98"/>
    <tableColumn id="6" xr3:uid="{505F60E9-E489-4A30-8ADF-B8F8165ED7C0}" name="Product_Price" dataDxfId="97" dataCellStyle="Currency"/>
    <tableColumn id="7" xr3:uid="{B00665B8-E423-420A-B451-DC8BFB4F865C}" name="Product_Sold" dataDxfId="96"/>
    <tableColumn id="8" xr3:uid="{9CA8A662-1107-4555-B5A7-009731AABE5A}" name="Sales_Date" dataDxfId="95"/>
    <tableColumn id="9" xr3:uid="{303F8068-C755-4C97-88FD-567558EBD1BC}" name="Discount_Offered" dataDxfId="94" dataCellStyle="Currency"/>
    <tableColumn id="10" xr3:uid="{8E2886B8-D3C2-42D8-B90A-84AB7037B094}" name="Sales_Channel" dataDxfId="93"/>
    <tableColumn id="11" xr3:uid="{CF69D2EC-F9A2-40FA-905E-775E2A7AA3F0}" name="Total_sales" dataCellStyle="Currency">
      <calculatedColumnFormula>(H2-K2)*I2</calculatedColumnFormula>
    </tableColumn>
    <tableColumn id="24" xr3:uid="{E3EC88B0-4080-4B83-9180-EF30CC9D0EA0}" name="Total_sales_instore_website" dataDxfId="92" dataCellStyle="Currency"/>
    <tableColumn id="12" xr3:uid="{12F7B09A-626D-4ACB-810D-26C081BBF980}" name="Outliers"/>
    <tableColumn id="13" xr3:uid="{D021A73D-38F9-4F7E-B3C3-FAD09F43AA0B}" name="TV" dataDxfId="91" dataCellStyle="Currency"/>
    <tableColumn id="14" xr3:uid="{736D1331-0D9F-4B67-A1EC-67796B8FE1D0}" name="Google_Ads" dataDxfId="90" dataCellStyle="Currency"/>
    <tableColumn id="15" xr3:uid="{99400D3D-38B7-4DD6-B78F-734DC3BF90B0}" name="Social_Media" dataDxfId="89" dataCellStyle="Currency"/>
    <tableColumn id="16" xr3:uid="{0DC9A86F-AB89-4EB6-984B-F0A8F0172E35}" name="Influencer_Marketing" dataDxfId="88" dataCellStyle="Currency"/>
    <tableColumn id="17" xr3:uid="{5621E7E7-0416-48B5-97EB-4B9D24435B56}" name="Affiliate_Marketing" dataDxfId="87" dataCellStyle="Currency"/>
    <tableColumn id="18" xr3:uid="{EF5D85E6-8EF4-4BC1-833C-9B3F056D7DAF}" name="Total_sales_advertising" dataCellStyle="Currency">
      <calculatedColumnFormula>SUM($P2:$T2)</calculatedColumnFormula>
    </tableColumn>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3D13EC-B077-434B-84A9-AB7229CE5F17}" name="Table2" displayName="Table2" ref="C1:S297" totalsRowShown="0" headerRowDxfId="86" dataDxfId="85" headerRowCellStyle="Currency" dataCellStyle="Currency">
  <autoFilter ref="C1:S297" xr:uid="{6C3D13EC-B077-434B-84A9-AB7229CE5F17}"/>
  <tableColumns count="17">
    <tableColumn id="19" xr3:uid="{937C1DD3-7CCB-48E0-8E4A-426534737028}" name="Region" dataDxfId="84"/>
    <tableColumn id="22" xr3:uid="{E99EB840-02FE-47C8-8450-86684038BACC}" name="State" dataDxfId="83"/>
    <tableColumn id="4" xr3:uid="{B0907025-E670-4EB7-817F-56228C811FE9}" name="Product_ID" dataDxfId="82" dataCellStyle="Percent"/>
    <tableColumn id="5" xr3:uid="{70D03381-CE1E-4C60-89BB-23612B0BC4E3}" name="Product_Category" dataDxfId="81"/>
    <tableColumn id="6" xr3:uid="{2F0772D1-3830-489C-8741-E5672F3F985E}" name="Product_Price" dataDxfId="80" dataCellStyle="Currency"/>
    <tableColumn id="7" xr3:uid="{D04FEA13-597C-4803-8D2E-0DDCB9A761D7}" name="Product_Sold" dataDxfId="79"/>
    <tableColumn id="8" xr3:uid="{E8267948-03D6-4446-B2A7-8D808F323556}" name="Sales_Date" dataDxfId="78"/>
    <tableColumn id="9" xr3:uid="{932F92DA-703B-4C17-BD23-63228791F627}" name="Discount_Offered" dataDxfId="77" dataCellStyle="Currency"/>
    <tableColumn id="10" xr3:uid="{A1C9C634-2884-4E75-B19C-79AC21E3EB1A}" name="Sales_Channel" dataDxfId="76"/>
    <tableColumn id="11" xr3:uid="{78D12FFC-0DCC-4027-874F-09A6F6D66713}" name="Total_sales" dataCellStyle="Currency">
      <calculatedColumnFormula>(G2-J2)*H2</calculatedColumnFormula>
    </tableColumn>
    <tableColumn id="24" xr3:uid="{7AA7E224-788E-4E34-A1EE-D57954CE9D1F}" name="Total_sales_instore_website" dataDxfId="75" dataCellStyle="Currency"/>
    <tableColumn id="13" xr3:uid="{3B34EBB1-CA63-463B-8385-B5AA62716FA0}" name="TV" dataDxfId="74" dataCellStyle="Currency"/>
    <tableColumn id="14" xr3:uid="{2C30BA1E-A45C-4AD3-BAEE-355E6F1AB9C6}" name="Google_Ads" dataDxfId="73" dataCellStyle="Currency"/>
    <tableColumn id="15" xr3:uid="{B0D9208A-C3C9-470A-916F-DAAC367A74FA}" name="Social_Media" dataDxfId="72" dataCellStyle="Currency"/>
    <tableColumn id="16" xr3:uid="{BCEAFB9B-8C57-4F8B-A88A-94D71B75A803}" name="Influencer_Marketing" dataDxfId="71" dataCellStyle="Currency"/>
    <tableColumn id="17" xr3:uid="{F3293894-4EEA-4547-898A-79326C9125F3}" name="Affiliate_Marketing" dataDxfId="70" dataCellStyle="Currency"/>
    <tableColumn id="18" xr3:uid="{27160782-0583-4B5D-BA5C-8165ABDDB682}" name="Total_sales_advertising" dataCellStyle="Currency">
      <calculatedColumnFormula>SUM($N2:$R2)</calculatedColumnFormula>
    </tableColumn>
  </tableColumns>
  <tableStyleInfo name="TableStyleLight8"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855097-C49A-42FE-8EC9-DA52C2AE038B}" name="Table22" displayName="Table22" ref="C1:U297" totalsRowShown="0" headerRowDxfId="19" dataDxfId="18" headerRowCellStyle="Currency" dataCellStyle="Currency">
  <autoFilter ref="C1:U297" xr:uid="{6C3D13EC-B077-434B-84A9-AB7229CE5F17}">
    <filterColumn colId="0">
      <filters>
        <filter val="West"/>
      </filters>
    </filterColumn>
  </autoFilter>
  <tableColumns count="19">
    <tableColumn id="19" xr3:uid="{64B30173-DF06-4C34-B649-817B523AF13B}" name="Region" dataDxfId="17"/>
    <tableColumn id="22" xr3:uid="{D2FEC31A-C34E-4AC4-8141-E48FDFFB6446}" name="State" dataDxfId="16">
      <calculatedColumnFormula>INDEX($X$4:$X$7,MATCH(Table22[[#This Row],[Region]],$W$4:$W$7,0))</calculatedColumnFormula>
    </tableColumn>
    <tableColumn id="3" xr3:uid="{CA182F81-D499-4565-98B4-36F983DAAF3D}" name="Country"/>
    <tableColumn id="4" xr3:uid="{21EA3F42-F9FE-4E9B-981D-28EDE92874F0}" name="Product_ID" dataDxfId="15" dataCellStyle="Percent"/>
    <tableColumn id="5" xr3:uid="{80F2BC7B-6765-4406-B866-5AC66CC57ABF}" name="Product_Category" dataDxfId="14"/>
    <tableColumn id="6" xr3:uid="{6FEF1CA2-8CE2-494B-AAB6-BD9862AE388E}" name="Product_Price" dataDxfId="13" dataCellStyle="Currency"/>
    <tableColumn id="7" xr3:uid="{2473F084-A825-4A4C-8895-08D1B76B718C}" name="Product_Sold" dataDxfId="12"/>
    <tableColumn id="8" xr3:uid="{FB3A2404-A167-4B9B-8E79-3FD37736621D}" name="Sales_Date" dataDxfId="11"/>
    <tableColumn id="9" xr3:uid="{4FF22CA7-1682-483E-B4AF-A2779AACE532}" name="Discount_Offered" dataDxfId="10" dataCellStyle="Currency"/>
    <tableColumn id="10" xr3:uid="{93D844ED-A968-43FA-A39B-4A471DCDC00A}" name="Sales_Channel" dataDxfId="9"/>
    <tableColumn id="11" xr3:uid="{D9E333E8-81EB-4D88-B127-3359782021BA}" name="Total_sales" dataCellStyle="Currency">
      <calculatedColumnFormula>(H2-K2)*I2</calculatedColumnFormula>
    </tableColumn>
    <tableColumn id="24" xr3:uid="{6078AFD7-C8C0-4010-89A7-BD5A65361F97}" name="Total_sales_instore_website" dataDxfId="8" dataCellStyle="Currency"/>
    <tableColumn id="12" xr3:uid="{2CEF1516-C6EF-4A47-8CC1-9CBD558C9FEF}" name="Outliers"/>
    <tableColumn id="13" xr3:uid="{731BB095-F84F-478A-8EE6-475B8F24A01D}" name="TV" dataDxfId="7" dataCellStyle="Currency"/>
    <tableColumn id="14" xr3:uid="{978CF18E-2626-4AEA-9498-C179706CD740}" name="Google_Ads" dataDxfId="6" dataCellStyle="Currency"/>
    <tableColumn id="15" xr3:uid="{08626BD1-B7C6-40F6-949A-200215AF39EB}" name="Social_Media" dataDxfId="5" dataCellStyle="Currency"/>
    <tableColumn id="16" xr3:uid="{CCB88471-4C09-46B1-86DF-344C856F6B3E}" name="Influencer_Marketing" dataDxfId="4" dataCellStyle="Currency"/>
    <tableColumn id="17" xr3:uid="{12625694-C94E-4A3E-BAB2-E8929AA707D3}" name="Affiliate_Marketing" dataDxfId="3" dataCellStyle="Currency"/>
    <tableColumn id="18" xr3:uid="{F139B006-65DE-44A9-978D-83A3926DB705}" name="Total_sales_advertising" dataCellStyle="Currency">
      <calculatedColumnFormula>SUM($P2:$T2)</calculatedColumnFormula>
    </tableColumn>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s_Date" xr10:uid="{2FA45492-12D9-4C08-8D97-07A6C96BA5E1}" sourceName="Sales_Date">
  <pivotTables>
    <pivotTable tabId="20" name="PivotTable6"/>
    <pivotTable tabId="21" name="PivotTable6"/>
    <pivotTable tabId="15" name="PivotTable6"/>
    <pivotTable tabId="23" name="PivotTable6"/>
    <pivotTable tabId="26" name="PivotTable6"/>
  </pivotTables>
  <state minimalRefreshVersion="6" lastRefreshVersion="6" pivotCacheId="6345599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_Date" xr10:uid="{7F83C696-9D6D-4737-AFF8-7CBB22D82EE4}" cache="NativeTimeline_Sales_Date" caption="Sales_Date" level="2" selectionLevel="2" scrollPosition="2023-01-01T00:00:00"/>
  <timeline name="Sales_Date 1" xr10:uid="{5B344F99-E659-44D1-AACE-823FAE5528E7}" cache="NativeTimeline_Sales_Date" caption="Sales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F63EB-C0A2-4246-9583-8DE8DE76CF62}">
  <dimension ref="A1:Y297"/>
  <sheetViews>
    <sheetView topLeftCell="I1" workbookViewId="0">
      <selection activeCell="O1" sqref="O1:O1048576"/>
    </sheetView>
  </sheetViews>
  <sheetFormatPr defaultColWidth="8.6328125" defaultRowHeight="14.5"/>
  <cols>
    <col min="1" max="1" width="0.1796875" customWidth="1"/>
    <col min="2" max="2" width="5.26953125" hidden="1" customWidth="1"/>
    <col min="3" max="3" width="11.08984375" bestFit="1" customWidth="1"/>
    <col min="4" max="4" width="9.7265625" bestFit="1" customWidth="1"/>
    <col min="5" max="5" width="23.1796875" bestFit="1" customWidth="1"/>
    <col min="6" max="6" width="14.54296875" style="6" bestFit="1" customWidth="1"/>
    <col min="7" max="7" width="20.1796875" style="7" bestFit="1" customWidth="1"/>
    <col min="8" max="8" width="18.36328125" style="8" bestFit="1" customWidth="1"/>
    <col min="9" max="9" width="16.453125" style="5" bestFit="1" customWidth="1"/>
    <col min="10" max="10" width="14.6328125" style="1" bestFit="1" customWidth="1"/>
    <col min="11" max="11" width="21.36328125" style="8" bestFit="1" customWidth="1"/>
    <col min="12" max="12" width="17.90625" style="7" bestFit="1" customWidth="1"/>
    <col min="13" max="13" width="15.90625" style="8" bestFit="1" customWidth="1"/>
    <col min="14" max="14" width="30.26953125" style="8" bestFit="1" customWidth="1"/>
    <col min="15" max="15" width="12" bestFit="1" customWidth="1"/>
    <col min="16" max="16" width="8.6328125" style="8"/>
    <col min="17" max="17" width="16.26953125" style="8" bestFit="1" customWidth="1"/>
    <col min="18" max="18" width="17.81640625" style="8" bestFit="1" customWidth="1"/>
    <col min="19" max="19" width="24.54296875" style="8" bestFit="1" customWidth="1"/>
    <col min="20" max="20" width="22.54296875" style="8" bestFit="1" customWidth="1"/>
    <col min="21" max="21" width="26.26953125" style="8" bestFit="1" customWidth="1"/>
    <col min="23" max="23" width="13.81640625" bestFit="1" customWidth="1"/>
    <col min="24" max="24" width="13.1796875" bestFit="1" customWidth="1"/>
  </cols>
  <sheetData>
    <row r="1" spans="1:25" s="10" customFormat="1">
      <c r="A1" s="10" t="s">
        <v>9</v>
      </c>
      <c r="B1" s="10" t="s">
        <v>10</v>
      </c>
      <c r="C1" s="10" t="s">
        <v>9</v>
      </c>
      <c r="D1" s="10" t="s">
        <v>68</v>
      </c>
      <c r="E1" s="10" t="s">
        <v>11</v>
      </c>
      <c r="F1" s="11" t="s">
        <v>6</v>
      </c>
      <c r="G1" s="12" t="s">
        <v>7</v>
      </c>
      <c r="H1" s="13" t="s">
        <v>8</v>
      </c>
      <c r="I1" s="14" t="s">
        <v>5</v>
      </c>
      <c r="J1" s="15" t="s">
        <v>12</v>
      </c>
      <c r="K1" s="13" t="s">
        <v>14</v>
      </c>
      <c r="L1" s="12" t="s">
        <v>13</v>
      </c>
      <c r="M1" s="13" t="s">
        <v>60</v>
      </c>
      <c r="N1" s="13" t="s">
        <v>81</v>
      </c>
      <c r="O1" s="10" t="s">
        <v>56</v>
      </c>
      <c r="P1" s="13" t="s">
        <v>0</v>
      </c>
      <c r="Q1" s="13" t="s">
        <v>1</v>
      </c>
      <c r="R1" s="13" t="s">
        <v>2</v>
      </c>
      <c r="S1" s="13" t="s">
        <v>3</v>
      </c>
      <c r="T1" s="13" t="s">
        <v>4</v>
      </c>
      <c r="U1" s="13" t="s">
        <v>58</v>
      </c>
    </row>
    <row r="2" spans="1:25">
      <c r="A2" t="s">
        <v>16</v>
      </c>
      <c r="B2" t="s">
        <v>17</v>
      </c>
      <c r="C2" t="s">
        <v>16</v>
      </c>
      <c r="D2" t="s">
        <v>67</v>
      </c>
      <c r="E2" t="s">
        <v>55</v>
      </c>
      <c r="F2" s="6">
        <v>1051</v>
      </c>
      <c r="G2" s="7" t="s">
        <v>15</v>
      </c>
      <c r="H2" s="8">
        <v>110.11</v>
      </c>
      <c r="I2" s="5">
        <v>7164</v>
      </c>
      <c r="J2" s="1">
        <v>44927</v>
      </c>
      <c r="K2" s="8">
        <v>10.24</v>
      </c>
      <c r="L2" s="7" t="s">
        <v>18</v>
      </c>
      <c r="M2" s="8">
        <f>(H2-K2)*I2</f>
        <v>715468.68</v>
      </c>
      <c r="N2" s="8">
        <v>715468.68</v>
      </c>
      <c r="O2" t="s">
        <v>57</v>
      </c>
      <c r="P2" s="8">
        <v>281.42</v>
      </c>
      <c r="Q2" s="8">
        <v>123.94</v>
      </c>
      <c r="R2" s="8">
        <v>349.3</v>
      </c>
      <c r="S2" s="8">
        <v>242.77</v>
      </c>
      <c r="T2" s="8">
        <v>910.1</v>
      </c>
      <c r="U2" s="8">
        <f t="shared" ref="U2:U65" si="0">SUM($P2:$T2)</f>
        <v>1907.5300000000002</v>
      </c>
    </row>
    <row r="3" spans="1:25">
      <c r="A3" t="s">
        <v>23</v>
      </c>
      <c r="B3" t="s">
        <v>17</v>
      </c>
      <c r="C3" t="s">
        <v>23</v>
      </c>
      <c r="D3" t="s">
        <v>65</v>
      </c>
      <c r="E3" t="s">
        <v>55</v>
      </c>
      <c r="F3" s="6">
        <v>1014</v>
      </c>
      <c r="G3" s="7" t="s">
        <v>22</v>
      </c>
      <c r="H3" s="8">
        <v>703.96</v>
      </c>
      <c r="I3" s="5">
        <v>6154</v>
      </c>
      <c r="J3" s="1">
        <v>44929</v>
      </c>
      <c r="K3" s="8">
        <v>43.98</v>
      </c>
      <c r="L3" s="7" t="s">
        <v>18</v>
      </c>
      <c r="M3" s="8">
        <f t="shared" ref="M3:M66" si="1">(H3-K3)*I3</f>
        <v>4061516.92</v>
      </c>
      <c r="N3" s="8">
        <v>4061516.92</v>
      </c>
      <c r="O3" t="s">
        <v>57</v>
      </c>
      <c r="P3" s="8">
        <v>313.14</v>
      </c>
      <c r="Q3" s="8">
        <v>642.96</v>
      </c>
      <c r="R3" s="8">
        <v>505.71</v>
      </c>
      <c r="S3" s="8">
        <v>438.91</v>
      </c>
      <c r="T3" s="8">
        <v>464.23</v>
      </c>
      <c r="U3" s="8">
        <f t="shared" si="0"/>
        <v>2364.9499999999998</v>
      </c>
      <c r="W3" s="9" t="s">
        <v>69</v>
      </c>
      <c r="X3" s="9" t="s">
        <v>70</v>
      </c>
    </row>
    <row r="4" spans="1:25">
      <c r="A4" t="s">
        <v>27</v>
      </c>
      <c r="B4" t="s">
        <v>17</v>
      </c>
      <c r="C4" t="s">
        <v>27</v>
      </c>
      <c r="D4" t="s">
        <v>59</v>
      </c>
      <c r="E4" t="s">
        <v>55</v>
      </c>
      <c r="F4" s="6">
        <v>1074</v>
      </c>
      <c r="G4" s="7" t="s">
        <v>22</v>
      </c>
      <c r="H4" s="8">
        <v>380.53</v>
      </c>
      <c r="I4" s="5">
        <v>8652</v>
      </c>
      <c r="J4" s="1">
        <v>44936</v>
      </c>
      <c r="K4" s="8">
        <v>3.26</v>
      </c>
      <c r="L4" s="7" t="s">
        <v>26</v>
      </c>
      <c r="M4" s="8">
        <f t="shared" si="1"/>
        <v>3264140.04</v>
      </c>
      <c r="N4" s="8">
        <v>3261310.15</v>
      </c>
      <c r="O4" t="s">
        <v>57</v>
      </c>
      <c r="P4" s="8">
        <v>591.48</v>
      </c>
      <c r="Q4" s="8">
        <v>400.23</v>
      </c>
      <c r="R4" s="8">
        <v>329.15</v>
      </c>
      <c r="S4" s="8">
        <v>577.38</v>
      </c>
      <c r="T4" s="8">
        <v>931.65</v>
      </c>
      <c r="U4" s="8">
        <f t="shared" si="0"/>
        <v>2829.8900000000003</v>
      </c>
      <c r="W4" t="s">
        <v>23</v>
      </c>
      <c r="X4" t="s">
        <v>65</v>
      </c>
    </row>
    <row r="5" spans="1:25">
      <c r="A5" t="s">
        <v>27</v>
      </c>
      <c r="B5" t="s">
        <v>17</v>
      </c>
      <c r="C5" t="s">
        <v>27</v>
      </c>
      <c r="D5" t="s">
        <v>59</v>
      </c>
      <c r="E5" t="s">
        <v>55</v>
      </c>
      <c r="F5" s="6">
        <v>1087</v>
      </c>
      <c r="G5" s="7" t="s">
        <v>15</v>
      </c>
      <c r="H5" s="8">
        <v>376.94</v>
      </c>
      <c r="I5" s="5">
        <v>11210</v>
      </c>
      <c r="J5" s="1">
        <v>44937</v>
      </c>
      <c r="K5" s="8">
        <v>23.2</v>
      </c>
      <c r="L5" s="7" t="s">
        <v>18</v>
      </c>
      <c r="M5" s="8">
        <f t="shared" si="1"/>
        <v>3965425.4</v>
      </c>
      <c r="N5" s="8">
        <v>3965425.4</v>
      </c>
      <c r="O5" t="s">
        <v>57</v>
      </c>
      <c r="P5" s="8">
        <v>667.17</v>
      </c>
      <c r="Q5" s="8">
        <v>898.19</v>
      </c>
      <c r="R5" s="8">
        <v>970.28</v>
      </c>
      <c r="S5" s="8">
        <v>789.52</v>
      </c>
      <c r="T5" s="8">
        <v>852.99</v>
      </c>
      <c r="U5" s="8">
        <f t="shared" si="0"/>
        <v>4178.1500000000005</v>
      </c>
      <c r="W5" t="s">
        <v>27</v>
      </c>
      <c r="X5" t="s">
        <v>59</v>
      </c>
    </row>
    <row r="6" spans="1:25">
      <c r="A6" t="s">
        <v>20</v>
      </c>
      <c r="B6" t="s">
        <v>17</v>
      </c>
      <c r="C6" t="s">
        <v>20</v>
      </c>
      <c r="D6" t="s">
        <v>66</v>
      </c>
      <c r="E6" t="s">
        <v>55</v>
      </c>
      <c r="F6" s="6">
        <v>1099</v>
      </c>
      <c r="G6" s="7" t="s">
        <v>22</v>
      </c>
      <c r="H6" s="8">
        <v>814.67</v>
      </c>
      <c r="I6" s="5">
        <v>12227</v>
      </c>
      <c r="J6" s="1">
        <v>44938</v>
      </c>
      <c r="K6" s="8">
        <v>45.46</v>
      </c>
      <c r="L6" s="7" t="s">
        <v>26</v>
      </c>
      <c r="M6" s="8">
        <f t="shared" si="1"/>
        <v>9405130.6699999999</v>
      </c>
      <c r="N6" s="8">
        <v>9400852.9800000004</v>
      </c>
      <c r="O6" t="s">
        <v>57</v>
      </c>
      <c r="P6" s="8">
        <v>787.33</v>
      </c>
      <c r="Q6" s="8">
        <v>884.15</v>
      </c>
      <c r="R6" s="8">
        <v>992.3</v>
      </c>
      <c r="S6" s="8">
        <v>871.55</v>
      </c>
      <c r="T6" s="8">
        <v>742.36</v>
      </c>
      <c r="U6" s="8">
        <f t="shared" si="0"/>
        <v>4277.6899999999996</v>
      </c>
      <c r="W6" t="s">
        <v>20</v>
      </c>
      <c r="X6" t="s">
        <v>66</v>
      </c>
    </row>
    <row r="7" spans="1:25">
      <c r="A7" t="s">
        <v>20</v>
      </c>
      <c r="B7" t="s">
        <v>17</v>
      </c>
      <c r="C7" t="s">
        <v>20</v>
      </c>
      <c r="D7" t="s">
        <v>66</v>
      </c>
      <c r="E7" t="s">
        <v>55</v>
      </c>
      <c r="F7" s="6">
        <v>1023</v>
      </c>
      <c r="G7" s="7" t="s">
        <v>29</v>
      </c>
      <c r="H7" s="8">
        <v>947.78</v>
      </c>
      <c r="I7" s="5">
        <v>8093</v>
      </c>
      <c r="J7" s="1">
        <v>44939</v>
      </c>
      <c r="K7" s="8">
        <v>26.94</v>
      </c>
      <c r="L7" s="7" t="s">
        <v>18</v>
      </c>
      <c r="M7" s="8">
        <f t="shared" si="1"/>
        <v>7452358.1199999992</v>
      </c>
      <c r="N7" s="8">
        <v>7452358.1199999992</v>
      </c>
      <c r="O7" t="s">
        <v>57</v>
      </c>
      <c r="P7" s="8">
        <v>537.75</v>
      </c>
      <c r="Q7" s="8">
        <v>768.61</v>
      </c>
      <c r="R7" s="8">
        <v>626.87</v>
      </c>
      <c r="S7" s="8">
        <v>702.96</v>
      </c>
      <c r="T7" s="8">
        <v>211.92</v>
      </c>
      <c r="U7" s="8">
        <f t="shared" si="0"/>
        <v>2848.11</v>
      </c>
      <c r="W7" t="s">
        <v>16</v>
      </c>
      <c r="X7" t="s">
        <v>67</v>
      </c>
    </row>
    <row r="8" spans="1:25">
      <c r="A8" t="s">
        <v>16</v>
      </c>
      <c r="B8" t="s">
        <v>17</v>
      </c>
      <c r="C8" t="s">
        <v>16</v>
      </c>
      <c r="D8" t="s">
        <v>67</v>
      </c>
      <c r="E8" t="s">
        <v>55</v>
      </c>
      <c r="F8" s="6">
        <v>1001</v>
      </c>
      <c r="G8" s="7" t="s">
        <v>22</v>
      </c>
      <c r="H8" s="8">
        <v>907.29</v>
      </c>
      <c r="I8" s="5">
        <v>6966</v>
      </c>
      <c r="J8" s="1">
        <v>44947</v>
      </c>
      <c r="K8" s="8">
        <v>10.19</v>
      </c>
      <c r="L8" s="7" t="s">
        <v>18</v>
      </c>
      <c r="M8" s="8">
        <f t="shared" si="1"/>
        <v>6249198.5999999996</v>
      </c>
      <c r="N8" s="8">
        <v>6249198.5999999996</v>
      </c>
      <c r="O8" t="s">
        <v>57</v>
      </c>
      <c r="P8" s="8">
        <v>853.65</v>
      </c>
      <c r="Q8" s="8">
        <v>810.77</v>
      </c>
      <c r="R8" s="8">
        <v>347.92</v>
      </c>
      <c r="S8" s="8">
        <v>120.96</v>
      </c>
      <c r="T8" s="8">
        <v>38.61</v>
      </c>
      <c r="U8" s="8">
        <f t="shared" si="0"/>
        <v>2171.9100000000003</v>
      </c>
      <c r="Y8" s="3"/>
    </row>
    <row r="9" spans="1:25">
      <c r="A9" t="s">
        <v>23</v>
      </c>
      <c r="B9" t="s">
        <v>17</v>
      </c>
      <c r="C9" t="s">
        <v>23</v>
      </c>
      <c r="D9" t="s">
        <v>65</v>
      </c>
      <c r="E9" t="s">
        <v>55</v>
      </c>
      <c r="F9" s="6">
        <v>1048</v>
      </c>
      <c r="G9" s="7" t="s">
        <v>15</v>
      </c>
      <c r="H9" s="8">
        <v>748.58</v>
      </c>
      <c r="I9" s="5">
        <v>7423</v>
      </c>
      <c r="J9" s="1">
        <v>44956</v>
      </c>
      <c r="K9" s="8">
        <v>26.65</v>
      </c>
      <c r="L9" s="7" t="s">
        <v>18</v>
      </c>
      <c r="M9" s="8">
        <f t="shared" si="1"/>
        <v>5358886.3900000006</v>
      </c>
      <c r="N9" s="8">
        <v>5358886.3900000006</v>
      </c>
      <c r="O9" t="s">
        <v>57</v>
      </c>
      <c r="P9" s="8">
        <v>830.84</v>
      </c>
      <c r="Q9" s="8">
        <v>303.98</v>
      </c>
      <c r="R9" s="8">
        <v>793.12</v>
      </c>
      <c r="S9" s="8">
        <v>739.97</v>
      </c>
      <c r="T9" s="8">
        <v>430.35</v>
      </c>
      <c r="U9" s="8">
        <f t="shared" si="0"/>
        <v>3098.2599999999998</v>
      </c>
      <c r="Y9" s="3"/>
    </row>
    <row r="10" spans="1:25">
      <c r="A10" t="s">
        <v>16</v>
      </c>
      <c r="B10" t="s">
        <v>17</v>
      </c>
      <c r="C10" t="s">
        <v>16</v>
      </c>
      <c r="D10" t="s">
        <v>67</v>
      </c>
      <c r="E10" t="s">
        <v>55</v>
      </c>
      <c r="F10" s="6">
        <v>1006</v>
      </c>
      <c r="G10" s="7" t="s">
        <v>22</v>
      </c>
      <c r="H10" s="8">
        <v>527.87</v>
      </c>
      <c r="I10" s="5">
        <v>6356</v>
      </c>
      <c r="J10" s="1">
        <v>44973</v>
      </c>
      <c r="K10" s="8">
        <v>4.17</v>
      </c>
      <c r="L10" s="7" t="s">
        <v>18</v>
      </c>
      <c r="M10" s="8">
        <f t="shared" si="1"/>
        <v>3328637.2</v>
      </c>
      <c r="N10" s="8">
        <v>3328637.2</v>
      </c>
      <c r="O10" t="s">
        <v>57</v>
      </c>
      <c r="P10" s="8">
        <v>847.61</v>
      </c>
      <c r="Q10" s="8">
        <v>349.72</v>
      </c>
      <c r="R10" s="8">
        <v>155.25</v>
      </c>
      <c r="S10" s="8">
        <v>811.17</v>
      </c>
      <c r="T10" s="8">
        <v>170.85</v>
      </c>
      <c r="U10" s="8">
        <f t="shared" si="0"/>
        <v>2334.6</v>
      </c>
      <c r="Y10" s="3"/>
    </row>
    <row r="11" spans="1:25">
      <c r="A11" t="s">
        <v>16</v>
      </c>
      <c r="B11" t="s">
        <v>17</v>
      </c>
      <c r="C11" t="s">
        <v>16</v>
      </c>
      <c r="D11" t="s">
        <v>67</v>
      </c>
      <c r="E11" t="s">
        <v>55</v>
      </c>
      <c r="F11" s="6">
        <v>1077</v>
      </c>
      <c r="G11" s="7" t="s">
        <v>30</v>
      </c>
      <c r="H11" s="8">
        <v>701.18</v>
      </c>
      <c r="I11" s="5">
        <v>8421</v>
      </c>
      <c r="J11" s="1">
        <v>44994</v>
      </c>
      <c r="K11" s="8">
        <v>42.91</v>
      </c>
      <c r="L11" s="7" t="s">
        <v>18</v>
      </c>
      <c r="M11" s="8">
        <f t="shared" si="1"/>
        <v>5543291.6699999999</v>
      </c>
      <c r="N11" s="8">
        <v>5543291.6699999999</v>
      </c>
      <c r="O11" t="s">
        <v>57</v>
      </c>
      <c r="P11" s="8">
        <v>576.73</v>
      </c>
      <c r="Q11" s="8">
        <v>87.96</v>
      </c>
      <c r="R11" s="8">
        <v>369.57</v>
      </c>
      <c r="S11" s="8">
        <v>223.6</v>
      </c>
      <c r="T11" s="8">
        <v>914.72</v>
      </c>
      <c r="U11" s="8">
        <f t="shared" si="0"/>
        <v>2172.58</v>
      </c>
      <c r="Y11" s="3"/>
    </row>
    <row r="12" spans="1:25">
      <c r="A12" t="s">
        <v>16</v>
      </c>
      <c r="B12" t="s">
        <v>17</v>
      </c>
      <c r="C12" t="s">
        <v>16</v>
      </c>
      <c r="D12" t="s">
        <v>67</v>
      </c>
      <c r="E12" t="s">
        <v>55</v>
      </c>
      <c r="F12" s="6">
        <v>1003</v>
      </c>
      <c r="G12" s="7" t="s">
        <v>15</v>
      </c>
      <c r="H12" s="8">
        <v>687.88</v>
      </c>
      <c r="I12" s="5">
        <v>8428</v>
      </c>
      <c r="J12" s="1">
        <v>44998</v>
      </c>
      <c r="K12" s="8">
        <v>15.72</v>
      </c>
      <c r="L12" s="7" t="s">
        <v>18</v>
      </c>
      <c r="M12" s="8">
        <f t="shared" si="1"/>
        <v>5664964.4799999995</v>
      </c>
      <c r="N12" s="8">
        <v>5664964.4799999995</v>
      </c>
      <c r="O12" t="s">
        <v>57</v>
      </c>
      <c r="P12" s="8">
        <v>254.3</v>
      </c>
      <c r="Q12" s="8">
        <v>448.11</v>
      </c>
      <c r="R12" s="8">
        <v>694.84</v>
      </c>
      <c r="S12" s="8">
        <v>176.67</v>
      </c>
      <c r="T12" s="8">
        <v>928.28</v>
      </c>
      <c r="U12" s="8">
        <f t="shared" si="0"/>
        <v>2502.1999999999998</v>
      </c>
      <c r="Y12" s="3"/>
    </row>
    <row r="13" spans="1:25">
      <c r="A13" t="s">
        <v>16</v>
      </c>
      <c r="B13" t="s">
        <v>17</v>
      </c>
      <c r="C13" t="s">
        <v>16</v>
      </c>
      <c r="D13" t="s">
        <v>67</v>
      </c>
      <c r="E13" t="s">
        <v>55</v>
      </c>
      <c r="F13" s="6">
        <v>1053</v>
      </c>
      <c r="G13" s="7" t="s">
        <v>30</v>
      </c>
      <c r="H13" s="8">
        <v>728.46</v>
      </c>
      <c r="I13" s="5">
        <v>7838</v>
      </c>
      <c r="J13" s="1">
        <v>45003</v>
      </c>
      <c r="K13" s="8">
        <v>24.71</v>
      </c>
      <c r="L13" s="7" t="s">
        <v>26</v>
      </c>
      <c r="M13" s="8">
        <f t="shared" si="1"/>
        <v>5515992.5</v>
      </c>
      <c r="N13" s="8">
        <v>5514051.8300000001</v>
      </c>
      <c r="O13" t="s">
        <v>57</v>
      </c>
      <c r="P13" s="8">
        <v>503.08</v>
      </c>
      <c r="Q13" s="8">
        <v>57.35</v>
      </c>
      <c r="R13" s="8">
        <v>837.4</v>
      </c>
      <c r="S13" s="8">
        <v>49.45</v>
      </c>
      <c r="T13" s="8">
        <v>493.39</v>
      </c>
      <c r="U13" s="8">
        <f t="shared" si="0"/>
        <v>1940.67</v>
      </c>
      <c r="Y13" s="3"/>
    </row>
    <row r="14" spans="1:25">
      <c r="A14" t="s">
        <v>20</v>
      </c>
      <c r="B14" t="s">
        <v>17</v>
      </c>
      <c r="C14" t="s">
        <v>20</v>
      </c>
      <c r="D14" t="s">
        <v>66</v>
      </c>
      <c r="E14" t="s">
        <v>55</v>
      </c>
      <c r="F14" s="6">
        <v>1073</v>
      </c>
      <c r="G14" s="7" t="s">
        <v>30</v>
      </c>
      <c r="H14" s="8">
        <v>382.7</v>
      </c>
      <c r="I14" s="5">
        <v>8380</v>
      </c>
      <c r="J14" s="1">
        <v>45010</v>
      </c>
      <c r="K14" s="8">
        <v>11.99</v>
      </c>
      <c r="L14" s="7" t="s">
        <v>26</v>
      </c>
      <c r="M14" s="8">
        <f t="shared" si="1"/>
        <v>3106549.8</v>
      </c>
      <c r="N14" s="8">
        <v>3103618.07</v>
      </c>
      <c r="O14" t="s">
        <v>57</v>
      </c>
      <c r="P14" s="8">
        <v>309.23</v>
      </c>
      <c r="Q14" s="8">
        <v>616.46</v>
      </c>
      <c r="R14" s="8">
        <v>888.42</v>
      </c>
      <c r="S14" s="8">
        <v>216.48</v>
      </c>
      <c r="T14" s="8">
        <v>901.14</v>
      </c>
      <c r="U14" s="8">
        <f t="shared" si="0"/>
        <v>2931.73</v>
      </c>
    </row>
    <row r="15" spans="1:25" ht="17.5">
      <c r="A15" t="s">
        <v>20</v>
      </c>
      <c r="B15" t="s">
        <v>25</v>
      </c>
      <c r="C15" t="s">
        <v>20</v>
      </c>
      <c r="D15" t="s">
        <v>66</v>
      </c>
      <c r="E15" t="s">
        <v>55</v>
      </c>
      <c r="F15" s="6">
        <v>1060</v>
      </c>
      <c r="G15" s="7" t="s">
        <v>15</v>
      </c>
      <c r="H15" s="8">
        <v>823.64</v>
      </c>
      <c r="I15" s="5">
        <v>9669</v>
      </c>
      <c r="J15" s="1">
        <v>44931</v>
      </c>
      <c r="K15" s="8">
        <v>11.94</v>
      </c>
      <c r="L15" s="7" t="s">
        <v>26</v>
      </c>
      <c r="M15" s="8">
        <f t="shared" si="1"/>
        <v>7848327.2999999989</v>
      </c>
      <c r="N15" s="8">
        <v>7845004.2799999993</v>
      </c>
      <c r="O15" t="s">
        <v>57</v>
      </c>
      <c r="P15" s="8">
        <v>766.52</v>
      </c>
      <c r="Q15" s="8">
        <v>651.91</v>
      </c>
      <c r="R15" s="8">
        <v>666.33</v>
      </c>
      <c r="S15" s="8">
        <v>396.33</v>
      </c>
      <c r="T15" s="8">
        <v>841.93</v>
      </c>
      <c r="U15" s="8">
        <f t="shared" si="0"/>
        <v>3323.0199999999995</v>
      </c>
      <c r="Y15" s="2"/>
    </row>
    <row r="16" spans="1:25">
      <c r="A16" t="s">
        <v>27</v>
      </c>
      <c r="B16" t="s">
        <v>25</v>
      </c>
      <c r="C16" t="s">
        <v>27</v>
      </c>
      <c r="D16" t="s">
        <v>59</v>
      </c>
      <c r="E16" t="s">
        <v>55</v>
      </c>
      <c r="F16" s="6">
        <v>1052</v>
      </c>
      <c r="G16" s="7" t="s">
        <v>30</v>
      </c>
      <c r="H16" s="8">
        <v>382.5</v>
      </c>
      <c r="I16" s="5">
        <v>5337</v>
      </c>
      <c r="J16" s="1">
        <v>44942</v>
      </c>
      <c r="K16" s="8">
        <v>32.840000000000003</v>
      </c>
      <c r="L16" s="7" t="s">
        <v>26</v>
      </c>
      <c r="M16" s="8">
        <f t="shared" si="1"/>
        <v>1866135.42</v>
      </c>
      <c r="N16" s="8">
        <v>1864125.38</v>
      </c>
      <c r="O16" t="s">
        <v>57</v>
      </c>
      <c r="P16" s="8">
        <v>334.12</v>
      </c>
      <c r="Q16" s="8">
        <v>565.22</v>
      </c>
      <c r="R16" s="8">
        <v>153.75</v>
      </c>
      <c r="S16" s="8">
        <v>685.88</v>
      </c>
      <c r="T16" s="8">
        <v>271.07</v>
      </c>
      <c r="U16" s="8">
        <f t="shared" si="0"/>
        <v>2010.0400000000002</v>
      </c>
      <c r="Y16" s="3"/>
    </row>
    <row r="17" spans="1:25">
      <c r="A17" t="s">
        <v>23</v>
      </c>
      <c r="B17" t="s">
        <v>25</v>
      </c>
      <c r="C17" t="s">
        <v>23</v>
      </c>
      <c r="D17" t="s">
        <v>65</v>
      </c>
      <c r="E17" t="s">
        <v>55</v>
      </c>
      <c r="F17" s="6">
        <v>1029</v>
      </c>
      <c r="G17" s="7" t="s">
        <v>22</v>
      </c>
      <c r="H17" s="8">
        <v>562.82000000000005</v>
      </c>
      <c r="I17" s="5">
        <v>6228</v>
      </c>
      <c r="J17" s="1">
        <v>44945</v>
      </c>
      <c r="K17" s="8">
        <v>38.78</v>
      </c>
      <c r="L17" s="7" t="s">
        <v>26</v>
      </c>
      <c r="M17" s="8">
        <f t="shared" si="1"/>
        <v>3263721.1200000006</v>
      </c>
      <c r="N17" s="8">
        <v>3260836.8200000008</v>
      </c>
      <c r="O17" t="s">
        <v>57</v>
      </c>
      <c r="P17" s="8">
        <v>974.14</v>
      </c>
      <c r="Q17" s="8">
        <v>606.22</v>
      </c>
      <c r="R17" s="8">
        <v>74.83</v>
      </c>
      <c r="S17" s="8">
        <v>820.43</v>
      </c>
      <c r="T17" s="8">
        <v>408.68</v>
      </c>
      <c r="U17" s="8">
        <f t="shared" si="0"/>
        <v>2884.2999999999997</v>
      </c>
      <c r="Y17" s="3"/>
    </row>
    <row r="18" spans="1:25">
      <c r="A18" t="s">
        <v>20</v>
      </c>
      <c r="B18" t="s">
        <v>25</v>
      </c>
      <c r="C18" t="s">
        <v>20</v>
      </c>
      <c r="D18" t="s">
        <v>66</v>
      </c>
      <c r="E18" t="s">
        <v>55</v>
      </c>
      <c r="F18" s="6">
        <v>1037</v>
      </c>
      <c r="G18" s="7" t="s">
        <v>19</v>
      </c>
      <c r="H18" s="8">
        <v>429.98</v>
      </c>
      <c r="I18" s="5">
        <v>7026</v>
      </c>
      <c r="J18" s="1">
        <v>44946</v>
      </c>
      <c r="K18" s="8">
        <v>48.22</v>
      </c>
      <c r="L18" s="7" t="s">
        <v>18</v>
      </c>
      <c r="M18" s="8">
        <f t="shared" si="1"/>
        <v>2682245.7599999998</v>
      </c>
      <c r="N18" s="8">
        <v>2682245.7599999998</v>
      </c>
      <c r="O18" t="s">
        <v>57</v>
      </c>
      <c r="P18" s="8">
        <v>93.47</v>
      </c>
      <c r="Q18" s="8">
        <v>702.23</v>
      </c>
      <c r="R18" s="8">
        <v>31.38</v>
      </c>
      <c r="S18" s="8">
        <v>178.92</v>
      </c>
      <c r="T18" s="8">
        <v>710.91</v>
      </c>
      <c r="U18" s="8">
        <f t="shared" si="0"/>
        <v>1716.9099999999999</v>
      </c>
      <c r="Y18" s="3"/>
    </row>
    <row r="19" spans="1:25">
      <c r="A19" t="s">
        <v>20</v>
      </c>
      <c r="B19" t="s">
        <v>25</v>
      </c>
      <c r="C19" t="s">
        <v>16</v>
      </c>
      <c r="D19" t="s">
        <v>67</v>
      </c>
      <c r="E19" t="s">
        <v>55</v>
      </c>
      <c r="F19" s="6">
        <v>1032</v>
      </c>
      <c r="G19" s="7" t="s">
        <v>19</v>
      </c>
      <c r="H19" s="8">
        <v>473.97</v>
      </c>
      <c r="I19" s="5">
        <v>9001</v>
      </c>
      <c r="J19" s="1">
        <v>44951</v>
      </c>
      <c r="K19" s="8">
        <v>28.88</v>
      </c>
      <c r="L19" s="7" t="s">
        <v>18</v>
      </c>
      <c r="M19" s="8">
        <f t="shared" si="1"/>
        <v>4006255.0900000003</v>
      </c>
      <c r="N19" s="8">
        <v>4006255.0900000003</v>
      </c>
      <c r="O19" t="s">
        <v>57</v>
      </c>
      <c r="P19" s="8">
        <v>189.51</v>
      </c>
      <c r="Q19" s="8">
        <v>775.37</v>
      </c>
      <c r="R19" s="8">
        <v>895.59</v>
      </c>
      <c r="S19" s="8">
        <v>760.58</v>
      </c>
      <c r="T19" s="8">
        <v>581.76</v>
      </c>
      <c r="U19" s="8">
        <f t="shared" si="0"/>
        <v>3202.8100000000004</v>
      </c>
      <c r="Y19" s="3"/>
    </row>
    <row r="20" spans="1:25">
      <c r="A20" t="s">
        <v>23</v>
      </c>
      <c r="B20" t="s">
        <v>25</v>
      </c>
      <c r="C20" t="s">
        <v>20</v>
      </c>
      <c r="D20" t="s">
        <v>66</v>
      </c>
      <c r="E20" t="s">
        <v>55</v>
      </c>
      <c r="F20" s="6">
        <v>1088</v>
      </c>
      <c r="G20" s="7" t="s">
        <v>19</v>
      </c>
      <c r="H20" s="8">
        <v>652.72</v>
      </c>
      <c r="I20" s="5">
        <v>6198</v>
      </c>
      <c r="J20" s="1">
        <v>44955</v>
      </c>
      <c r="K20" s="8">
        <v>45.75</v>
      </c>
      <c r="L20" s="7" t="s">
        <v>26</v>
      </c>
      <c r="M20" s="8">
        <f t="shared" si="1"/>
        <v>3762000.06</v>
      </c>
      <c r="N20" s="8">
        <v>3759866.65</v>
      </c>
      <c r="O20" t="s">
        <v>57</v>
      </c>
      <c r="P20" s="8">
        <v>179.73</v>
      </c>
      <c r="Q20" s="8">
        <v>973.09</v>
      </c>
      <c r="R20" s="8">
        <v>580.05999999999995</v>
      </c>
      <c r="S20" s="8">
        <v>271.49</v>
      </c>
      <c r="T20" s="8">
        <v>129.04</v>
      </c>
      <c r="U20" s="8">
        <f t="shared" si="0"/>
        <v>2133.41</v>
      </c>
      <c r="Y20" s="3"/>
    </row>
    <row r="21" spans="1:25">
      <c r="A21" t="s">
        <v>23</v>
      </c>
      <c r="B21" t="s">
        <v>25</v>
      </c>
      <c r="C21" t="s">
        <v>23</v>
      </c>
      <c r="D21" t="s">
        <v>65</v>
      </c>
      <c r="E21" t="s">
        <v>55</v>
      </c>
      <c r="F21" s="6">
        <v>1041</v>
      </c>
      <c r="G21" s="7" t="s">
        <v>15</v>
      </c>
      <c r="H21" s="8">
        <v>381.12</v>
      </c>
      <c r="I21" s="5">
        <v>8512</v>
      </c>
      <c r="J21" s="1">
        <v>44959</v>
      </c>
      <c r="K21" s="8">
        <v>39.659999999999997</v>
      </c>
      <c r="L21" s="7" t="s">
        <v>26</v>
      </c>
      <c r="M21" s="8">
        <f t="shared" si="1"/>
        <v>2906507.5200000005</v>
      </c>
      <c r="N21" s="8">
        <v>2903336.2200000007</v>
      </c>
      <c r="O21" t="s">
        <v>57</v>
      </c>
      <c r="P21" s="8">
        <v>862.97</v>
      </c>
      <c r="Q21" s="8">
        <v>337.34</v>
      </c>
      <c r="R21" s="8">
        <v>834.98</v>
      </c>
      <c r="S21" s="8">
        <v>827.64</v>
      </c>
      <c r="T21" s="8">
        <v>308.37</v>
      </c>
      <c r="U21" s="8">
        <f t="shared" si="0"/>
        <v>3171.2999999999997</v>
      </c>
    </row>
    <row r="22" spans="1:25">
      <c r="A22" t="s">
        <v>27</v>
      </c>
      <c r="B22" t="s">
        <v>25</v>
      </c>
      <c r="C22" t="s">
        <v>23</v>
      </c>
      <c r="D22" t="s">
        <v>65</v>
      </c>
      <c r="E22" t="s">
        <v>55</v>
      </c>
      <c r="F22" s="6">
        <v>1013</v>
      </c>
      <c r="G22" s="7" t="s">
        <v>22</v>
      </c>
      <c r="H22" s="8">
        <v>288.14999999999998</v>
      </c>
      <c r="I22" s="5">
        <v>6667</v>
      </c>
      <c r="J22" s="1">
        <v>44981</v>
      </c>
      <c r="K22" s="8">
        <v>31.73</v>
      </c>
      <c r="L22" s="7" t="s">
        <v>26</v>
      </c>
      <c r="M22" s="8">
        <f t="shared" si="1"/>
        <v>1709552.1399999997</v>
      </c>
      <c r="N22" s="8">
        <v>1708156.2599999998</v>
      </c>
      <c r="O22" t="s">
        <v>57</v>
      </c>
      <c r="P22" s="8">
        <v>187.95</v>
      </c>
      <c r="Q22" s="8">
        <v>337.43</v>
      </c>
      <c r="R22" s="8">
        <v>206.61</v>
      </c>
      <c r="S22" s="8">
        <v>47.44</v>
      </c>
      <c r="T22" s="8">
        <v>616.45000000000005</v>
      </c>
      <c r="U22" s="8">
        <f t="shared" si="0"/>
        <v>1395.88</v>
      </c>
      <c r="Y22" s="3"/>
    </row>
    <row r="23" spans="1:25" ht="17.5">
      <c r="A23" t="s">
        <v>20</v>
      </c>
      <c r="B23" t="s">
        <v>25</v>
      </c>
      <c r="C23" t="s">
        <v>27</v>
      </c>
      <c r="D23" t="s">
        <v>59</v>
      </c>
      <c r="E23" t="s">
        <v>55</v>
      </c>
      <c r="F23" s="6">
        <v>1043</v>
      </c>
      <c r="G23" s="7" t="s">
        <v>29</v>
      </c>
      <c r="H23" s="8">
        <v>587.82000000000005</v>
      </c>
      <c r="I23" s="5">
        <v>7723</v>
      </c>
      <c r="J23" s="1">
        <v>44990</v>
      </c>
      <c r="K23" s="8">
        <v>44.51</v>
      </c>
      <c r="L23" s="7" t="s">
        <v>26</v>
      </c>
      <c r="M23" s="8">
        <f t="shared" si="1"/>
        <v>4195983.1300000008</v>
      </c>
      <c r="N23" s="8">
        <v>4192778.0300000007</v>
      </c>
      <c r="O23" t="s">
        <v>57</v>
      </c>
      <c r="P23" s="8">
        <v>929.58</v>
      </c>
      <c r="Q23" s="8">
        <v>736.11</v>
      </c>
      <c r="R23" s="8">
        <v>557.15</v>
      </c>
      <c r="S23" s="8">
        <v>775.83</v>
      </c>
      <c r="T23" s="8">
        <v>206.43</v>
      </c>
      <c r="U23" s="8">
        <f t="shared" si="0"/>
        <v>3205.1</v>
      </c>
      <c r="X23" s="2"/>
      <c r="Y23" s="2"/>
    </row>
    <row r="24" spans="1:25">
      <c r="A24" t="s">
        <v>20</v>
      </c>
      <c r="B24" t="s">
        <v>25</v>
      </c>
      <c r="C24" t="s">
        <v>27</v>
      </c>
      <c r="D24" t="s">
        <v>59</v>
      </c>
      <c r="E24" t="s">
        <v>55</v>
      </c>
      <c r="F24" s="6">
        <v>1046</v>
      </c>
      <c r="G24" s="7" t="s">
        <v>22</v>
      </c>
      <c r="H24" s="8">
        <v>974.65</v>
      </c>
      <c r="I24" s="5">
        <v>8216</v>
      </c>
      <c r="J24" s="1">
        <v>44992</v>
      </c>
      <c r="K24" s="8">
        <v>36.57</v>
      </c>
      <c r="L24" s="7" t="s">
        <v>26</v>
      </c>
      <c r="M24" s="8">
        <f t="shared" si="1"/>
        <v>7707265.2799999993</v>
      </c>
      <c r="N24" s="8">
        <v>7704454.1599999992</v>
      </c>
      <c r="O24" t="s">
        <v>57</v>
      </c>
      <c r="P24" s="8">
        <v>367.73</v>
      </c>
      <c r="Q24" s="8">
        <v>566.91</v>
      </c>
      <c r="R24" s="8">
        <v>767.46</v>
      </c>
      <c r="S24" s="8">
        <v>781.79</v>
      </c>
      <c r="T24" s="8">
        <v>327.23</v>
      </c>
      <c r="U24" s="8">
        <f t="shared" si="0"/>
        <v>2811.12</v>
      </c>
      <c r="X24" s="3"/>
      <c r="Y24" s="3"/>
    </row>
    <row r="25" spans="1:25">
      <c r="A25" t="s">
        <v>27</v>
      </c>
      <c r="B25" t="s">
        <v>25</v>
      </c>
      <c r="C25" t="s">
        <v>20</v>
      </c>
      <c r="D25" t="s">
        <v>66</v>
      </c>
      <c r="E25" t="s">
        <v>55</v>
      </c>
      <c r="F25" s="6">
        <v>1034</v>
      </c>
      <c r="G25" s="7" t="s">
        <v>15</v>
      </c>
      <c r="H25" s="8">
        <v>986.35</v>
      </c>
      <c r="I25" s="5">
        <v>4384</v>
      </c>
      <c r="J25" s="1">
        <v>44993</v>
      </c>
      <c r="K25" s="8">
        <v>9.3699999999999992</v>
      </c>
      <c r="L25" s="7" t="s">
        <v>18</v>
      </c>
      <c r="M25" s="8">
        <f t="shared" si="1"/>
        <v>4283080.32</v>
      </c>
      <c r="N25" s="8">
        <v>4283080.32</v>
      </c>
      <c r="O25" t="s">
        <v>57</v>
      </c>
      <c r="P25" s="8">
        <v>226.6</v>
      </c>
      <c r="Q25" s="8">
        <v>71.349999999999994</v>
      </c>
      <c r="R25" s="8">
        <v>11.69</v>
      </c>
      <c r="S25" s="8">
        <v>485.85</v>
      </c>
      <c r="T25" s="8">
        <v>791.91</v>
      </c>
      <c r="U25" s="8">
        <f t="shared" si="0"/>
        <v>1587.4</v>
      </c>
      <c r="X25" s="3"/>
      <c r="Y25" s="3"/>
    </row>
    <row r="26" spans="1:25">
      <c r="A26" t="s">
        <v>23</v>
      </c>
      <c r="B26" t="s">
        <v>25</v>
      </c>
      <c r="C26" t="s">
        <v>20</v>
      </c>
      <c r="D26" t="s">
        <v>66</v>
      </c>
      <c r="E26" t="s">
        <v>55</v>
      </c>
      <c r="F26" s="6">
        <v>1049</v>
      </c>
      <c r="G26" s="7" t="s">
        <v>30</v>
      </c>
      <c r="H26" s="8">
        <v>815.66</v>
      </c>
      <c r="I26" s="5">
        <v>8925</v>
      </c>
      <c r="J26" s="1">
        <v>44997</v>
      </c>
      <c r="K26" s="8">
        <v>35.51</v>
      </c>
      <c r="L26" s="7" t="s">
        <v>26</v>
      </c>
      <c r="M26" s="8">
        <f t="shared" si="1"/>
        <v>6962838.75</v>
      </c>
      <c r="N26" s="8">
        <v>6960316.3899999997</v>
      </c>
      <c r="O26" t="s">
        <v>57</v>
      </c>
      <c r="P26" s="8">
        <v>402.63</v>
      </c>
      <c r="Q26" s="8">
        <v>236.86</v>
      </c>
      <c r="R26" s="8">
        <v>917.84</v>
      </c>
      <c r="S26" s="8">
        <v>105.81</v>
      </c>
      <c r="T26" s="8">
        <v>859.22</v>
      </c>
      <c r="U26" s="8">
        <f t="shared" si="0"/>
        <v>2522.3599999999997</v>
      </c>
      <c r="X26" s="3"/>
      <c r="Y26" s="3"/>
    </row>
    <row r="27" spans="1:25">
      <c r="A27" t="s">
        <v>23</v>
      </c>
      <c r="B27" t="s">
        <v>25</v>
      </c>
      <c r="C27" t="s">
        <v>27</v>
      </c>
      <c r="D27" t="s">
        <v>59</v>
      </c>
      <c r="E27" t="s">
        <v>55</v>
      </c>
      <c r="F27" s="6">
        <v>1053</v>
      </c>
      <c r="G27" s="7" t="s">
        <v>15</v>
      </c>
      <c r="H27" s="8">
        <v>824.31</v>
      </c>
      <c r="I27" s="5">
        <v>6245</v>
      </c>
      <c r="J27" s="1">
        <v>45001</v>
      </c>
      <c r="K27" s="8">
        <v>22.96</v>
      </c>
      <c r="L27" s="7" t="s">
        <v>18</v>
      </c>
      <c r="M27" s="8">
        <f t="shared" si="1"/>
        <v>5004430.7499999991</v>
      </c>
      <c r="N27" s="8">
        <v>5004430.7499999991</v>
      </c>
      <c r="O27" t="s">
        <v>57</v>
      </c>
      <c r="P27" s="8">
        <v>306.18</v>
      </c>
      <c r="Q27" s="8">
        <v>549.85</v>
      </c>
      <c r="R27" s="8">
        <v>725.44</v>
      </c>
      <c r="S27" s="8">
        <v>890.43</v>
      </c>
      <c r="T27" s="8">
        <v>381.03</v>
      </c>
      <c r="U27" s="8">
        <f t="shared" si="0"/>
        <v>2852.9300000000003</v>
      </c>
      <c r="X27" s="3"/>
      <c r="Y27" s="3"/>
    </row>
    <row r="28" spans="1:25">
      <c r="A28" t="s">
        <v>16</v>
      </c>
      <c r="B28" t="s">
        <v>25</v>
      </c>
      <c r="C28" t="s">
        <v>23</v>
      </c>
      <c r="D28" t="s">
        <v>65</v>
      </c>
      <c r="E28" t="s">
        <v>55</v>
      </c>
      <c r="F28" s="6">
        <v>1092</v>
      </c>
      <c r="G28" s="7" t="s">
        <v>30</v>
      </c>
      <c r="H28" s="8">
        <v>617.28</v>
      </c>
      <c r="I28" s="5">
        <v>6860</v>
      </c>
      <c r="J28" s="1">
        <v>45004</v>
      </c>
      <c r="K28" s="8">
        <v>41.41</v>
      </c>
      <c r="L28" s="7" t="s">
        <v>26</v>
      </c>
      <c r="M28" s="8">
        <f t="shared" si="1"/>
        <v>3950468.2</v>
      </c>
      <c r="N28" s="8">
        <v>3948552.6100000003</v>
      </c>
      <c r="O28" t="s">
        <v>57</v>
      </c>
      <c r="P28" s="8">
        <v>628.35</v>
      </c>
      <c r="Q28" s="8">
        <v>461.31</v>
      </c>
      <c r="R28" s="8">
        <v>162.85</v>
      </c>
      <c r="S28" s="8">
        <v>344.75</v>
      </c>
      <c r="T28" s="8">
        <v>318.33</v>
      </c>
      <c r="U28" s="8">
        <f t="shared" si="0"/>
        <v>1915.59</v>
      </c>
      <c r="X28" s="3"/>
      <c r="Y28" s="3"/>
    </row>
    <row r="29" spans="1:25">
      <c r="A29" t="s">
        <v>20</v>
      </c>
      <c r="B29" t="s">
        <v>25</v>
      </c>
      <c r="C29" t="s">
        <v>23</v>
      </c>
      <c r="D29" t="s">
        <v>65</v>
      </c>
      <c r="E29" t="s">
        <v>55</v>
      </c>
      <c r="F29" s="6">
        <v>1017</v>
      </c>
      <c r="G29" s="7" t="s">
        <v>22</v>
      </c>
      <c r="H29" s="8">
        <v>933.4</v>
      </c>
      <c r="I29" s="5">
        <v>8099</v>
      </c>
      <c r="J29" s="1">
        <v>45006</v>
      </c>
      <c r="K29" s="8">
        <v>8.69</v>
      </c>
      <c r="L29" s="7" t="s">
        <v>26</v>
      </c>
      <c r="M29" s="8">
        <f t="shared" si="1"/>
        <v>7489226.2899999991</v>
      </c>
      <c r="N29" s="8">
        <v>7486713.7299999995</v>
      </c>
      <c r="O29" t="s">
        <v>57</v>
      </c>
      <c r="P29" s="8">
        <v>814.57</v>
      </c>
      <c r="Q29" s="8">
        <v>539.03</v>
      </c>
      <c r="R29" s="8">
        <v>630.16</v>
      </c>
      <c r="S29" s="8">
        <v>150.16999999999999</v>
      </c>
      <c r="T29" s="8">
        <v>378.63</v>
      </c>
      <c r="U29" s="8">
        <f t="shared" si="0"/>
        <v>2512.56</v>
      </c>
      <c r="X29" s="3"/>
      <c r="Y29" s="3"/>
    </row>
    <row r="30" spans="1:25">
      <c r="A30" t="s">
        <v>23</v>
      </c>
      <c r="B30" t="s">
        <v>25</v>
      </c>
      <c r="C30" t="s">
        <v>16</v>
      </c>
      <c r="D30" t="s">
        <v>67</v>
      </c>
      <c r="E30" t="s">
        <v>55</v>
      </c>
      <c r="F30" s="6">
        <v>1013</v>
      </c>
      <c r="G30" s="7" t="s">
        <v>30</v>
      </c>
      <c r="H30" s="8">
        <v>158.91</v>
      </c>
      <c r="I30" s="5">
        <v>6525</v>
      </c>
      <c r="J30" s="1">
        <v>45013</v>
      </c>
      <c r="K30" s="8">
        <v>22.52</v>
      </c>
      <c r="L30" s="7" t="s">
        <v>18</v>
      </c>
      <c r="M30" s="8">
        <f t="shared" si="1"/>
        <v>889944.74999999988</v>
      </c>
      <c r="N30" s="8">
        <v>889944.74999999988</v>
      </c>
      <c r="O30" t="s">
        <v>57</v>
      </c>
      <c r="P30" s="8">
        <v>472.66</v>
      </c>
      <c r="Q30" s="8">
        <v>836.27</v>
      </c>
      <c r="R30" s="8">
        <v>679.08</v>
      </c>
      <c r="S30" s="8">
        <v>490.43</v>
      </c>
      <c r="T30" s="8">
        <v>294</v>
      </c>
      <c r="U30" s="8">
        <f t="shared" si="0"/>
        <v>2772.44</v>
      </c>
    </row>
    <row r="31" spans="1:25" ht="17.5">
      <c r="A31" t="s">
        <v>27</v>
      </c>
      <c r="B31" t="s">
        <v>28</v>
      </c>
      <c r="C31" t="s">
        <v>20</v>
      </c>
      <c r="D31" t="s">
        <v>66</v>
      </c>
      <c r="E31" t="s">
        <v>55</v>
      </c>
      <c r="F31" s="6">
        <v>1082</v>
      </c>
      <c r="G31" s="7" t="s">
        <v>19</v>
      </c>
      <c r="H31" s="8">
        <v>90.54</v>
      </c>
      <c r="I31" s="5">
        <v>5177</v>
      </c>
      <c r="J31" s="1">
        <v>44933</v>
      </c>
      <c r="K31" s="8">
        <v>49.25</v>
      </c>
      <c r="L31" s="7" t="s">
        <v>18</v>
      </c>
      <c r="M31" s="8">
        <f t="shared" si="1"/>
        <v>213758.33000000005</v>
      </c>
      <c r="N31" s="8">
        <v>213758.33000000005</v>
      </c>
      <c r="O31" t="s">
        <v>57</v>
      </c>
      <c r="P31" s="8">
        <v>486.64</v>
      </c>
      <c r="Q31" s="8">
        <v>203.26</v>
      </c>
      <c r="R31" s="8">
        <v>271.62</v>
      </c>
      <c r="S31" s="8">
        <v>70.040000000000006</v>
      </c>
      <c r="T31" s="8">
        <v>366.25</v>
      </c>
      <c r="U31" s="8">
        <f t="shared" si="0"/>
        <v>1397.81</v>
      </c>
      <c r="X31" s="2"/>
      <c r="Y31" s="2"/>
    </row>
    <row r="32" spans="1:25">
      <c r="A32" t="s">
        <v>16</v>
      </c>
      <c r="B32" t="s">
        <v>28</v>
      </c>
      <c r="C32" t="s">
        <v>23</v>
      </c>
      <c r="D32" t="s">
        <v>65</v>
      </c>
      <c r="E32" t="s">
        <v>55</v>
      </c>
      <c r="F32" s="6">
        <v>1002</v>
      </c>
      <c r="G32" s="7" t="s">
        <v>30</v>
      </c>
      <c r="H32" s="8">
        <v>986.14</v>
      </c>
      <c r="I32" s="5">
        <v>7181</v>
      </c>
      <c r="J32" s="1">
        <v>44940</v>
      </c>
      <c r="K32" s="8">
        <v>24.89</v>
      </c>
      <c r="L32" s="7" t="s">
        <v>26</v>
      </c>
      <c r="M32" s="8">
        <f t="shared" si="1"/>
        <v>6902736.25</v>
      </c>
      <c r="N32" s="8">
        <v>6900441.3200000003</v>
      </c>
      <c r="O32" t="s">
        <v>57</v>
      </c>
      <c r="P32" s="8">
        <v>735.78</v>
      </c>
      <c r="Q32" s="8">
        <v>282</v>
      </c>
      <c r="R32" s="8">
        <v>102.96</v>
      </c>
      <c r="S32" s="8">
        <v>588.45000000000005</v>
      </c>
      <c r="T32" s="8">
        <v>585.74</v>
      </c>
      <c r="U32" s="8">
        <f t="shared" si="0"/>
        <v>2294.9300000000003</v>
      </c>
      <c r="X32" s="3"/>
      <c r="Y32" s="3"/>
    </row>
    <row r="33" spans="1:25">
      <c r="A33" t="s">
        <v>20</v>
      </c>
      <c r="B33" t="s">
        <v>28</v>
      </c>
      <c r="C33" t="s">
        <v>27</v>
      </c>
      <c r="D33" t="s">
        <v>59</v>
      </c>
      <c r="E33" t="s">
        <v>55</v>
      </c>
      <c r="F33" s="6">
        <v>1001</v>
      </c>
      <c r="G33" s="7" t="s">
        <v>15</v>
      </c>
      <c r="H33" s="8">
        <v>92.67</v>
      </c>
      <c r="I33" s="5">
        <v>5468</v>
      </c>
      <c r="J33" s="1">
        <v>44943</v>
      </c>
      <c r="K33" s="8">
        <v>41.11</v>
      </c>
      <c r="L33" s="7" t="s">
        <v>18</v>
      </c>
      <c r="M33" s="8">
        <f t="shared" si="1"/>
        <v>281930.08</v>
      </c>
      <c r="N33" s="8">
        <v>281930.08</v>
      </c>
      <c r="O33" t="s">
        <v>57</v>
      </c>
      <c r="P33" s="8">
        <v>194.33</v>
      </c>
      <c r="Q33" s="8">
        <v>571.82000000000005</v>
      </c>
      <c r="R33" s="8">
        <v>531.53</v>
      </c>
      <c r="S33" s="8">
        <v>485.4</v>
      </c>
      <c r="T33" s="8">
        <v>155.53</v>
      </c>
      <c r="U33" s="8">
        <f t="shared" si="0"/>
        <v>1938.61</v>
      </c>
      <c r="X33" s="3"/>
      <c r="Y33" s="3"/>
    </row>
    <row r="34" spans="1:25">
      <c r="A34" t="s">
        <v>27</v>
      </c>
      <c r="B34" t="s">
        <v>28</v>
      </c>
      <c r="C34" t="s">
        <v>16</v>
      </c>
      <c r="D34" t="s">
        <v>67</v>
      </c>
      <c r="E34" t="s">
        <v>55</v>
      </c>
      <c r="F34" s="6">
        <v>1087</v>
      </c>
      <c r="G34" s="7" t="s">
        <v>29</v>
      </c>
      <c r="H34" s="8">
        <v>779.38</v>
      </c>
      <c r="I34" s="5">
        <v>7937</v>
      </c>
      <c r="J34" s="1">
        <v>44944</v>
      </c>
      <c r="K34" s="8">
        <v>19.02</v>
      </c>
      <c r="L34" s="7" t="s">
        <v>18</v>
      </c>
      <c r="M34" s="8">
        <f t="shared" si="1"/>
        <v>6034977.3200000003</v>
      </c>
      <c r="N34" s="8">
        <v>6034977.3200000003</v>
      </c>
      <c r="O34" t="s">
        <v>57</v>
      </c>
      <c r="P34" s="8">
        <v>955.97</v>
      </c>
      <c r="Q34" s="8">
        <v>343.96</v>
      </c>
      <c r="R34" s="8">
        <v>609.33000000000004</v>
      </c>
      <c r="S34" s="8">
        <v>62.99</v>
      </c>
      <c r="T34" s="8">
        <v>307.14</v>
      </c>
      <c r="U34" s="8">
        <f t="shared" si="0"/>
        <v>2279.3900000000003</v>
      </c>
      <c r="X34" s="3"/>
      <c r="Y34" s="3"/>
    </row>
    <row r="35" spans="1:25">
      <c r="A35" t="s">
        <v>20</v>
      </c>
      <c r="B35" t="s">
        <v>28</v>
      </c>
      <c r="C35" t="s">
        <v>20</v>
      </c>
      <c r="D35" t="s">
        <v>66</v>
      </c>
      <c r="E35" t="s">
        <v>55</v>
      </c>
      <c r="F35" s="6">
        <v>1063</v>
      </c>
      <c r="G35" s="7" t="s">
        <v>19</v>
      </c>
      <c r="H35" s="8">
        <v>120.09</v>
      </c>
      <c r="I35" s="5">
        <v>6929</v>
      </c>
      <c r="J35" s="1">
        <v>44948</v>
      </c>
      <c r="K35" s="8">
        <v>26.17</v>
      </c>
      <c r="L35" s="7" t="s">
        <v>18</v>
      </c>
      <c r="M35" s="8">
        <f t="shared" si="1"/>
        <v>650771.68000000005</v>
      </c>
      <c r="N35" s="8">
        <v>650771.68000000005</v>
      </c>
      <c r="O35" t="s">
        <v>57</v>
      </c>
      <c r="P35" s="8">
        <v>79.78</v>
      </c>
      <c r="Q35" s="8">
        <v>881.29</v>
      </c>
      <c r="R35" s="8">
        <v>252.3</v>
      </c>
      <c r="S35" s="8">
        <v>680.24</v>
      </c>
      <c r="T35" s="8">
        <v>399.95</v>
      </c>
      <c r="U35" s="8">
        <f t="shared" si="0"/>
        <v>2293.56</v>
      </c>
      <c r="X35" s="3"/>
      <c r="Y35" s="3"/>
    </row>
    <row r="36" spans="1:25">
      <c r="A36" t="s">
        <v>20</v>
      </c>
      <c r="B36" t="s">
        <v>28</v>
      </c>
      <c r="C36" t="s">
        <v>27</v>
      </c>
      <c r="D36" t="s">
        <v>59</v>
      </c>
      <c r="E36" t="s">
        <v>55</v>
      </c>
      <c r="F36" s="6">
        <v>1014</v>
      </c>
      <c r="G36" s="7" t="s">
        <v>29</v>
      </c>
      <c r="H36" s="8">
        <v>963.59</v>
      </c>
      <c r="I36" s="5">
        <v>3600</v>
      </c>
      <c r="J36" s="1">
        <v>44963</v>
      </c>
      <c r="K36" s="8">
        <v>13.85</v>
      </c>
      <c r="L36" s="7" t="s">
        <v>18</v>
      </c>
      <c r="M36" s="8">
        <f t="shared" si="1"/>
        <v>3419064</v>
      </c>
      <c r="N36" s="8">
        <v>3419064</v>
      </c>
      <c r="O36" t="s">
        <v>57</v>
      </c>
      <c r="P36" s="8">
        <v>165.26</v>
      </c>
      <c r="Q36" s="8">
        <v>172.03</v>
      </c>
      <c r="R36" s="8">
        <v>170.31</v>
      </c>
      <c r="S36" s="8">
        <v>169.94</v>
      </c>
      <c r="T36" s="8">
        <v>206.04</v>
      </c>
      <c r="U36" s="8">
        <f t="shared" si="0"/>
        <v>883.57999999999993</v>
      </c>
      <c r="X36" s="3"/>
      <c r="Y36" s="3"/>
    </row>
    <row r="37" spans="1:25">
      <c r="A37" t="s">
        <v>20</v>
      </c>
      <c r="B37" t="s">
        <v>28</v>
      </c>
      <c r="C37" t="s">
        <v>20</v>
      </c>
      <c r="D37" t="s">
        <v>66</v>
      </c>
      <c r="E37" t="s">
        <v>55</v>
      </c>
      <c r="F37" s="6">
        <v>1046</v>
      </c>
      <c r="G37" s="7" t="s">
        <v>22</v>
      </c>
      <c r="H37" s="8">
        <v>52.73</v>
      </c>
      <c r="I37" s="5">
        <v>7636</v>
      </c>
      <c r="J37" s="1">
        <v>44966</v>
      </c>
      <c r="K37" s="8">
        <v>10.1</v>
      </c>
      <c r="L37" s="7" t="s">
        <v>18</v>
      </c>
      <c r="M37" s="8">
        <f t="shared" si="1"/>
        <v>325522.68</v>
      </c>
      <c r="N37" s="8">
        <v>325522.68</v>
      </c>
      <c r="O37" t="s">
        <v>57</v>
      </c>
      <c r="P37" s="8">
        <v>584.53</v>
      </c>
      <c r="Q37" s="8">
        <v>831.96</v>
      </c>
      <c r="R37" s="8">
        <v>573.63</v>
      </c>
      <c r="S37" s="8">
        <v>898.26</v>
      </c>
      <c r="T37" s="8">
        <v>452.69</v>
      </c>
      <c r="U37" s="8">
        <f t="shared" si="0"/>
        <v>3341.07</v>
      </c>
      <c r="X37" s="3"/>
      <c r="Y37" s="3"/>
    </row>
    <row r="38" spans="1:25">
      <c r="A38" t="s">
        <v>23</v>
      </c>
      <c r="B38" t="s">
        <v>28</v>
      </c>
      <c r="C38" t="s">
        <v>20</v>
      </c>
      <c r="D38" t="s">
        <v>66</v>
      </c>
      <c r="E38" t="s">
        <v>55</v>
      </c>
      <c r="F38" s="6">
        <v>1061</v>
      </c>
      <c r="G38" s="7" t="s">
        <v>29</v>
      </c>
      <c r="H38" s="8">
        <v>892.23</v>
      </c>
      <c r="I38" s="5">
        <v>5487</v>
      </c>
      <c r="J38" s="1">
        <v>44967</v>
      </c>
      <c r="K38" s="8">
        <v>9.2100000000000009</v>
      </c>
      <c r="L38" s="7" t="s">
        <v>18</v>
      </c>
      <c r="M38" s="8">
        <f t="shared" si="1"/>
        <v>4845130.74</v>
      </c>
      <c r="N38" s="8">
        <v>4845130.74</v>
      </c>
      <c r="O38" t="s">
        <v>57</v>
      </c>
      <c r="P38" s="8">
        <v>126.3</v>
      </c>
      <c r="Q38" s="8">
        <v>351.92</v>
      </c>
      <c r="R38" s="8">
        <v>35.43</v>
      </c>
      <c r="S38" s="8">
        <v>547.99</v>
      </c>
      <c r="T38" s="8">
        <v>923.44</v>
      </c>
      <c r="U38" s="8">
        <f t="shared" si="0"/>
        <v>1985.08</v>
      </c>
    </row>
    <row r="39" spans="1:25">
      <c r="A39" t="s">
        <v>16</v>
      </c>
      <c r="B39" t="s">
        <v>28</v>
      </c>
      <c r="C39" t="s">
        <v>20</v>
      </c>
      <c r="D39" t="s">
        <v>66</v>
      </c>
      <c r="E39" t="s">
        <v>55</v>
      </c>
      <c r="F39" s="6">
        <v>1063</v>
      </c>
      <c r="G39" s="7" t="s">
        <v>15</v>
      </c>
      <c r="H39" s="8">
        <v>83.06</v>
      </c>
      <c r="I39" s="5">
        <v>7236</v>
      </c>
      <c r="J39" s="1">
        <v>44970</v>
      </c>
      <c r="K39" s="8">
        <v>7.61</v>
      </c>
      <c r="L39" s="7" t="s">
        <v>26</v>
      </c>
      <c r="M39" s="8">
        <f t="shared" si="1"/>
        <v>545956.20000000007</v>
      </c>
      <c r="N39" s="8">
        <v>543217.2300000001</v>
      </c>
      <c r="O39" t="s">
        <v>57</v>
      </c>
      <c r="P39" s="8">
        <v>573.64</v>
      </c>
      <c r="Q39" s="8">
        <v>802.07</v>
      </c>
      <c r="R39" s="8">
        <v>109.31</v>
      </c>
      <c r="S39" s="8">
        <v>351.06</v>
      </c>
      <c r="T39" s="8">
        <v>902.89</v>
      </c>
      <c r="U39" s="8">
        <f t="shared" si="0"/>
        <v>2738.97</v>
      </c>
    </row>
    <row r="40" spans="1:25">
      <c r="A40" t="s">
        <v>16</v>
      </c>
      <c r="B40" t="s">
        <v>28</v>
      </c>
      <c r="C40" t="s">
        <v>23</v>
      </c>
      <c r="D40" t="s">
        <v>65</v>
      </c>
      <c r="E40" t="s">
        <v>55</v>
      </c>
      <c r="F40" s="6">
        <v>1072</v>
      </c>
      <c r="G40" s="7" t="s">
        <v>19</v>
      </c>
      <c r="H40" s="8">
        <v>698.79</v>
      </c>
      <c r="I40" s="5">
        <v>6153</v>
      </c>
      <c r="J40" s="1">
        <v>44975</v>
      </c>
      <c r="K40" s="8">
        <v>40.18</v>
      </c>
      <c r="L40" s="7" t="s">
        <v>18</v>
      </c>
      <c r="M40" s="8">
        <f t="shared" si="1"/>
        <v>4052427.33</v>
      </c>
      <c r="N40" s="8">
        <v>4052427.33</v>
      </c>
      <c r="O40" t="s">
        <v>57</v>
      </c>
      <c r="P40" s="8">
        <v>962.92</v>
      </c>
      <c r="Q40" s="8">
        <v>576.72</v>
      </c>
      <c r="R40" s="8">
        <v>276.39</v>
      </c>
      <c r="S40" s="8">
        <v>916.96</v>
      </c>
      <c r="T40" s="8">
        <v>328.88</v>
      </c>
      <c r="U40" s="8">
        <f t="shared" si="0"/>
        <v>3061.87</v>
      </c>
    </row>
    <row r="41" spans="1:25">
      <c r="A41" t="s">
        <v>23</v>
      </c>
      <c r="B41" t="s">
        <v>28</v>
      </c>
      <c r="C41" t="s">
        <v>16</v>
      </c>
      <c r="D41" t="s">
        <v>67</v>
      </c>
      <c r="E41" t="s">
        <v>55</v>
      </c>
      <c r="F41" s="6">
        <v>1038</v>
      </c>
      <c r="G41" s="7" t="s">
        <v>19</v>
      </c>
      <c r="H41" s="8">
        <v>460</v>
      </c>
      <c r="I41" s="5">
        <v>6809</v>
      </c>
      <c r="J41" s="1">
        <v>44976</v>
      </c>
      <c r="K41" s="8">
        <v>25.26</v>
      </c>
      <c r="L41" s="7" t="s">
        <v>26</v>
      </c>
      <c r="M41" s="8">
        <f t="shared" si="1"/>
        <v>2960144.66</v>
      </c>
      <c r="N41" s="8">
        <v>2957684.75</v>
      </c>
      <c r="O41" t="s">
        <v>57</v>
      </c>
      <c r="P41" s="8">
        <v>327.43</v>
      </c>
      <c r="Q41" s="8">
        <v>852.14</v>
      </c>
      <c r="R41" s="8">
        <v>786.06</v>
      </c>
      <c r="S41" s="8">
        <v>11.18</v>
      </c>
      <c r="T41" s="8">
        <v>483.1</v>
      </c>
      <c r="U41" s="8">
        <f t="shared" si="0"/>
        <v>2459.91</v>
      </c>
    </row>
    <row r="42" spans="1:25">
      <c r="A42" t="s">
        <v>27</v>
      </c>
      <c r="B42" t="s">
        <v>28</v>
      </c>
      <c r="C42" t="s">
        <v>16</v>
      </c>
      <c r="D42" t="s">
        <v>67</v>
      </c>
      <c r="E42" t="s">
        <v>55</v>
      </c>
      <c r="F42" s="6">
        <v>1059</v>
      </c>
      <c r="G42" s="7" t="s">
        <v>19</v>
      </c>
      <c r="H42" s="8">
        <v>54.99</v>
      </c>
      <c r="I42" s="5">
        <v>6779</v>
      </c>
      <c r="J42" s="1">
        <v>44980</v>
      </c>
      <c r="K42" s="8">
        <v>33.4</v>
      </c>
      <c r="L42" s="7" t="s">
        <v>26</v>
      </c>
      <c r="M42" s="8">
        <f t="shared" si="1"/>
        <v>146358.61000000002</v>
      </c>
      <c r="N42" s="8">
        <v>143914.57</v>
      </c>
      <c r="O42" t="s">
        <v>57</v>
      </c>
      <c r="P42" s="8">
        <v>458.15</v>
      </c>
      <c r="Q42" s="8">
        <v>394.62</v>
      </c>
      <c r="R42" s="8">
        <v>829</v>
      </c>
      <c r="S42" s="8">
        <v>522.14</v>
      </c>
      <c r="T42" s="8">
        <v>240.13</v>
      </c>
      <c r="U42" s="8">
        <f t="shared" si="0"/>
        <v>2444.04</v>
      </c>
    </row>
    <row r="43" spans="1:25">
      <c r="A43" t="s">
        <v>27</v>
      </c>
      <c r="B43" t="s">
        <v>28</v>
      </c>
      <c r="C43" t="s">
        <v>23</v>
      </c>
      <c r="D43" t="s">
        <v>65</v>
      </c>
      <c r="E43" t="s">
        <v>55</v>
      </c>
      <c r="F43" s="6">
        <v>1083</v>
      </c>
      <c r="G43" s="7" t="s">
        <v>15</v>
      </c>
      <c r="H43" s="8">
        <v>284.61</v>
      </c>
      <c r="I43" s="5">
        <v>6598</v>
      </c>
      <c r="J43" s="1">
        <v>44986</v>
      </c>
      <c r="K43" s="8">
        <v>0.63</v>
      </c>
      <c r="L43" s="7" t="s">
        <v>26</v>
      </c>
      <c r="M43" s="8">
        <f t="shared" si="1"/>
        <v>1873700.04</v>
      </c>
      <c r="N43" s="8">
        <v>1870919.07</v>
      </c>
      <c r="O43" t="s">
        <v>57</v>
      </c>
      <c r="P43" s="8">
        <v>966.65</v>
      </c>
      <c r="Q43" s="8">
        <v>439.86</v>
      </c>
      <c r="R43" s="8">
        <v>496.81</v>
      </c>
      <c r="S43" s="8">
        <v>282.27</v>
      </c>
      <c r="T43" s="8">
        <v>595.38</v>
      </c>
      <c r="U43" s="8">
        <f t="shared" si="0"/>
        <v>2780.9700000000003</v>
      </c>
    </row>
    <row r="44" spans="1:25">
      <c r="A44" t="s">
        <v>23</v>
      </c>
      <c r="B44" t="s">
        <v>28</v>
      </c>
      <c r="C44" t="s">
        <v>27</v>
      </c>
      <c r="D44" t="s">
        <v>59</v>
      </c>
      <c r="E44" t="s">
        <v>55</v>
      </c>
      <c r="F44" s="6">
        <v>1070</v>
      </c>
      <c r="G44" s="7" t="s">
        <v>19</v>
      </c>
      <c r="H44" s="8">
        <v>359.82</v>
      </c>
      <c r="I44" s="5">
        <v>4593</v>
      </c>
      <c r="J44" s="1">
        <v>44989</v>
      </c>
      <c r="K44" s="8">
        <v>35.97</v>
      </c>
      <c r="L44" s="7" t="s">
        <v>26</v>
      </c>
      <c r="M44" s="8">
        <f t="shared" si="1"/>
        <v>1487443.05</v>
      </c>
      <c r="N44" s="8">
        <v>1485611.27</v>
      </c>
      <c r="O44" t="s">
        <v>57</v>
      </c>
      <c r="P44" s="8">
        <v>107.84</v>
      </c>
      <c r="Q44" s="8">
        <v>502.84</v>
      </c>
      <c r="R44" s="8">
        <v>407.08</v>
      </c>
      <c r="S44" s="8">
        <v>628.77</v>
      </c>
      <c r="T44" s="8">
        <v>185.25</v>
      </c>
      <c r="U44" s="8">
        <f t="shared" si="0"/>
        <v>1831.78</v>
      </c>
    </row>
    <row r="45" spans="1:25">
      <c r="A45" t="s">
        <v>27</v>
      </c>
      <c r="B45" t="s">
        <v>28</v>
      </c>
      <c r="C45" t="s">
        <v>27</v>
      </c>
      <c r="D45" t="s">
        <v>59</v>
      </c>
      <c r="E45" t="s">
        <v>55</v>
      </c>
      <c r="F45" s="6">
        <v>1001</v>
      </c>
      <c r="G45" s="7" t="s">
        <v>30</v>
      </c>
      <c r="H45" s="8">
        <v>170.99</v>
      </c>
      <c r="I45" s="5">
        <v>9658</v>
      </c>
      <c r="J45" s="1">
        <v>44999</v>
      </c>
      <c r="K45" s="8">
        <v>23.56</v>
      </c>
      <c r="L45" s="7" t="s">
        <v>18</v>
      </c>
      <c r="M45" s="8">
        <f t="shared" si="1"/>
        <v>1423878.9400000002</v>
      </c>
      <c r="N45" s="8">
        <v>1423878.9400000002</v>
      </c>
      <c r="O45" t="s">
        <v>57</v>
      </c>
      <c r="P45" s="8">
        <v>211.37</v>
      </c>
      <c r="Q45" s="8">
        <v>614.64</v>
      </c>
      <c r="R45" s="8">
        <v>918.84</v>
      </c>
      <c r="S45" s="8">
        <v>695.52</v>
      </c>
      <c r="T45" s="8">
        <v>599.91</v>
      </c>
      <c r="U45" s="8">
        <f t="shared" si="0"/>
        <v>3040.2799999999997</v>
      </c>
    </row>
    <row r="46" spans="1:25">
      <c r="A46" t="s">
        <v>20</v>
      </c>
      <c r="B46" t="s">
        <v>28</v>
      </c>
      <c r="C46" t="s">
        <v>23</v>
      </c>
      <c r="D46" t="s">
        <v>65</v>
      </c>
      <c r="E46" t="s">
        <v>55</v>
      </c>
      <c r="F46" s="6">
        <v>1094</v>
      </c>
      <c r="G46" s="7" t="s">
        <v>22</v>
      </c>
      <c r="H46" s="8">
        <v>598.19000000000005</v>
      </c>
      <c r="I46" s="5">
        <v>6184</v>
      </c>
      <c r="J46" s="1">
        <v>45014</v>
      </c>
      <c r="K46" s="8">
        <v>37.44</v>
      </c>
      <c r="L46" s="7" t="s">
        <v>26</v>
      </c>
      <c r="M46" s="8">
        <f t="shared" si="1"/>
        <v>3467678</v>
      </c>
      <c r="N46" s="8">
        <v>3465344.7</v>
      </c>
      <c r="O46" t="s">
        <v>57</v>
      </c>
      <c r="P46" s="8">
        <v>484.3</v>
      </c>
      <c r="Q46" s="8">
        <v>969.6</v>
      </c>
      <c r="R46" s="8">
        <v>50.03</v>
      </c>
      <c r="S46" s="8">
        <v>807.26</v>
      </c>
      <c r="T46" s="8">
        <v>22.11</v>
      </c>
      <c r="U46" s="8">
        <f t="shared" si="0"/>
        <v>2333.3000000000002</v>
      </c>
    </row>
    <row r="47" spans="1:25">
      <c r="A47" t="s">
        <v>23</v>
      </c>
      <c r="B47" t="s">
        <v>24</v>
      </c>
      <c r="C47" t="s">
        <v>16</v>
      </c>
      <c r="D47" t="s">
        <v>67</v>
      </c>
      <c r="E47" t="s">
        <v>55</v>
      </c>
      <c r="F47" s="6">
        <v>1071</v>
      </c>
      <c r="G47" s="7" t="s">
        <v>19</v>
      </c>
      <c r="H47" s="8">
        <v>82.04</v>
      </c>
      <c r="I47" s="5">
        <v>5480</v>
      </c>
      <c r="J47" s="1">
        <v>44930</v>
      </c>
      <c r="K47" s="8">
        <v>43.53</v>
      </c>
      <c r="L47" s="7" t="s">
        <v>18</v>
      </c>
      <c r="M47" s="8">
        <f t="shared" si="1"/>
        <v>211034.80000000002</v>
      </c>
      <c r="N47" s="8">
        <v>211034.80000000002</v>
      </c>
      <c r="O47" t="s">
        <v>57</v>
      </c>
      <c r="P47" s="8">
        <v>898.52</v>
      </c>
      <c r="Q47" s="8">
        <v>548.73</v>
      </c>
      <c r="R47" s="8">
        <v>240.93</v>
      </c>
      <c r="S47" s="8">
        <v>278.95999999999998</v>
      </c>
      <c r="T47" s="8">
        <v>432.27</v>
      </c>
      <c r="U47" s="8">
        <f t="shared" si="0"/>
        <v>2399.41</v>
      </c>
    </row>
    <row r="48" spans="1:25">
      <c r="A48" t="s">
        <v>23</v>
      </c>
      <c r="B48" t="s">
        <v>24</v>
      </c>
      <c r="C48" t="s">
        <v>27</v>
      </c>
      <c r="D48" t="s">
        <v>59</v>
      </c>
      <c r="E48" t="s">
        <v>55</v>
      </c>
      <c r="F48" s="6">
        <v>1086</v>
      </c>
      <c r="G48" s="7" t="s">
        <v>19</v>
      </c>
      <c r="H48" s="8">
        <v>93.99</v>
      </c>
      <c r="I48" s="5">
        <v>3726</v>
      </c>
      <c r="J48" s="1">
        <v>44934</v>
      </c>
      <c r="K48" s="8">
        <v>38.6</v>
      </c>
      <c r="L48" s="7" t="s">
        <v>26</v>
      </c>
      <c r="M48" s="8">
        <f t="shared" si="1"/>
        <v>206383.13999999998</v>
      </c>
      <c r="N48" s="8">
        <v>204978.18</v>
      </c>
      <c r="O48" t="s">
        <v>57</v>
      </c>
      <c r="P48" s="8">
        <v>762.09</v>
      </c>
      <c r="Q48" s="8">
        <v>176.61</v>
      </c>
      <c r="R48" s="8">
        <v>97.85</v>
      </c>
      <c r="S48" s="8">
        <v>116.67</v>
      </c>
      <c r="T48" s="8">
        <v>251.74</v>
      </c>
      <c r="U48" s="8">
        <f t="shared" si="0"/>
        <v>1404.96</v>
      </c>
    </row>
    <row r="49" spans="1:21">
      <c r="A49" t="s">
        <v>27</v>
      </c>
      <c r="B49" t="s">
        <v>24</v>
      </c>
      <c r="C49" t="s">
        <v>20</v>
      </c>
      <c r="D49" t="s">
        <v>66</v>
      </c>
      <c r="E49" t="s">
        <v>55</v>
      </c>
      <c r="F49" s="6">
        <v>1021</v>
      </c>
      <c r="G49" s="7" t="s">
        <v>30</v>
      </c>
      <c r="H49" s="8">
        <v>755.84</v>
      </c>
      <c r="I49" s="5">
        <v>7910</v>
      </c>
      <c r="J49" s="1">
        <v>44941</v>
      </c>
      <c r="K49" s="8">
        <v>5.27</v>
      </c>
      <c r="L49" s="7" t="s">
        <v>18</v>
      </c>
      <c r="M49" s="8">
        <f t="shared" si="1"/>
        <v>5937008.7000000002</v>
      </c>
      <c r="N49" s="8">
        <v>5937008.7000000002</v>
      </c>
      <c r="O49" t="s">
        <v>57</v>
      </c>
      <c r="P49" s="8">
        <v>631.14</v>
      </c>
      <c r="Q49" s="8">
        <v>939.62</v>
      </c>
      <c r="R49" s="8">
        <v>358.88</v>
      </c>
      <c r="S49" s="8">
        <v>515.59</v>
      </c>
      <c r="T49" s="8">
        <v>778.49</v>
      </c>
      <c r="U49" s="8">
        <f t="shared" si="0"/>
        <v>3223.7200000000003</v>
      </c>
    </row>
    <row r="50" spans="1:21">
      <c r="A50" t="s">
        <v>23</v>
      </c>
      <c r="B50" t="s">
        <v>24</v>
      </c>
      <c r="C50" t="s">
        <v>23</v>
      </c>
      <c r="D50" t="s">
        <v>65</v>
      </c>
      <c r="E50" t="s">
        <v>55</v>
      </c>
      <c r="F50" s="6">
        <v>1075</v>
      </c>
      <c r="G50" s="7" t="s">
        <v>15</v>
      </c>
      <c r="H50" s="8">
        <v>65.739999999999995</v>
      </c>
      <c r="I50" s="5">
        <v>8564</v>
      </c>
      <c r="J50" s="1">
        <v>44952</v>
      </c>
      <c r="K50" s="8">
        <v>31.73</v>
      </c>
      <c r="L50" s="7" t="s">
        <v>18</v>
      </c>
      <c r="M50" s="8">
        <f t="shared" si="1"/>
        <v>291261.6399999999</v>
      </c>
      <c r="N50" s="8">
        <v>291261.6399999999</v>
      </c>
      <c r="O50" t="s">
        <v>57</v>
      </c>
      <c r="P50" s="8">
        <v>732.71</v>
      </c>
      <c r="Q50" s="8">
        <v>540.89</v>
      </c>
      <c r="R50" s="8">
        <v>695.95</v>
      </c>
      <c r="S50" s="8">
        <v>227.02</v>
      </c>
      <c r="T50" s="8">
        <v>633.09</v>
      </c>
      <c r="U50" s="8">
        <f t="shared" si="0"/>
        <v>2829.6600000000003</v>
      </c>
    </row>
    <row r="51" spans="1:21">
      <c r="A51" t="s">
        <v>23</v>
      </c>
      <c r="B51" t="s">
        <v>24</v>
      </c>
      <c r="C51" t="s">
        <v>23</v>
      </c>
      <c r="D51" t="s">
        <v>65</v>
      </c>
      <c r="E51" t="s">
        <v>55</v>
      </c>
      <c r="F51" s="6">
        <v>1090</v>
      </c>
      <c r="G51" s="7" t="s">
        <v>15</v>
      </c>
      <c r="H51" s="8">
        <v>587.54</v>
      </c>
      <c r="I51" s="5">
        <v>5399</v>
      </c>
      <c r="J51" s="1">
        <v>44957</v>
      </c>
      <c r="K51" s="8">
        <v>7.9</v>
      </c>
      <c r="L51" s="7" t="s">
        <v>18</v>
      </c>
      <c r="M51" s="8">
        <f t="shared" si="1"/>
        <v>3129476.36</v>
      </c>
      <c r="N51" s="8">
        <v>3129476.36</v>
      </c>
      <c r="O51" t="s">
        <v>57</v>
      </c>
      <c r="P51" s="8">
        <v>439.57</v>
      </c>
      <c r="Q51" s="8">
        <v>184.38</v>
      </c>
      <c r="R51" s="8">
        <v>526.25</v>
      </c>
      <c r="S51" s="8">
        <v>120.21</v>
      </c>
      <c r="T51" s="8">
        <v>269.41000000000003</v>
      </c>
      <c r="U51" s="8">
        <f t="shared" si="0"/>
        <v>1539.8200000000002</v>
      </c>
    </row>
    <row r="52" spans="1:21">
      <c r="A52" t="s">
        <v>23</v>
      </c>
      <c r="B52" t="s">
        <v>24</v>
      </c>
      <c r="C52" t="s">
        <v>27</v>
      </c>
      <c r="D52" t="s">
        <v>59</v>
      </c>
      <c r="E52" t="s">
        <v>55</v>
      </c>
      <c r="F52" s="6">
        <v>1059</v>
      </c>
      <c r="G52" s="7" t="s">
        <v>15</v>
      </c>
      <c r="H52" s="8">
        <v>869.91</v>
      </c>
      <c r="I52" s="5">
        <v>7949</v>
      </c>
      <c r="J52" s="1">
        <v>44961</v>
      </c>
      <c r="K52" s="8">
        <v>42.86</v>
      </c>
      <c r="L52" s="7" t="s">
        <v>18</v>
      </c>
      <c r="M52" s="8">
        <f t="shared" si="1"/>
        <v>6574220.4499999993</v>
      </c>
      <c r="N52" s="8">
        <v>6574220.4499999993</v>
      </c>
      <c r="O52" t="s">
        <v>57</v>
      </c>
      <c r="P52" s="8">
        <v>721.5</v>
      </c>
      <c r="Q52" s="8">
        <v>528.76</v>
      </c>
      <c r="R52" s="8">
        <v>887.1</v>
      </c>
      <c r="S52" s="8">
        <v>3.28</v>
      </c>
      <c r="T52" s="8">
        <v>450.98</v>
      </c>
      <c r="U52" s="8">
        <f t="shared" si="0"/>
        <v>2591.6200000000003</v>
      </c>
    </row>
    <row r="53" spans="1:21">
      <c r="A53" t="s">
        <v>16</v>
      </c>
      <c r="B53" t="s">
        <v>24</v>
      </c>
      <c r="C53" t="s">
        <v>23</v>
      </c>
      <c r="D53" t="s">
        <v>65</v>
      </c>
      <c r="E53" t="s">
        <v>55</v>
      </c>
      <c r="F53" s="6">
        <v>1079</v>
      </c>
      <c r="G53" s="7" t="s">
        <v>30</v>
      </c>
      <c r="H53" s="8">
        <v>231.36</v>
      </c>
      <c r="I53" s="5">
        <v>6987</v>
      </c>
      <c r="J53" s="1">
        <v>44962</v>
      </c>
      <c r="K53" s="8">
        <v>45.31</v>
      </c>
      <c r="L53" s="7" t="s">
        <v>26</v>
      </c>
      <c r="M53" s="8">
        <f t="shared" si="1"/>
        <v>1299931.3500000001</v>
      </c>
      <c r="N53" s="8">
        <v>1296485.0900000001</v>
      </c>
      <c r="O53" t="s">
        <v>57</v>
      </c>
      <c r="P53" s="8">
        <v>909.22</v>
      </c>
      <c r="Q53" s="8">
        <v>600.33000000000004</v>
      </c>
      <c r="R53" s="8">
        <v>758</v>
      </c>
      <c r="S53" s="8">
        <v>872.4</v>
      </c>
      <c r="T53" s="8">
        <v>306.31</v>
      </c>
      <c r="U53" s="8">
        <f t="shared" si="0"/>
        <v>3446.26</v>
      </c>
    </row>
    <row r="54" spans="1:21">
      <c r="A54" t="s">
        <v>23</v>
      </c>
      <c r="B54" t="s">
        <v>24</v>
      </c>
      <c r="C54" t="s">
        <v>23</v>
      </c>
      <c r="D54" t="s">
        <v>65</v>
      </c>
      <c r="E54" t="s">
        <v>55</v>
      </c>
      <c r="F54" s="6">
        <v>1061</v>
      </c>
      <c r="G54" s="7" t="s">
        <v>19</v>
      </c>
      <c r="H54" s="8">
        <v>970.18</v>
      </c>
      <c r="I54" s="5">
        <v>8744</v>
      </c>
      <c r="J54" s="1">
        <v>44965</v>
      </c>
      <c r="K54" s="8">
        <v>7.04</v>
      </c>
      <c r="L54" s="7" t="s">
        <v>26</v>
      </c>
      <c r="M54" s="8">
        <f t="shared" si="1"/>
        <v>8421696.1600000001</v>
      </c>
      <c r="N54" s="8">
        <v>8418024.3599999994</v>
      </c>
      <c r="O54" t="s">
        <v>57</v>
      </c>
      <c r="P54" s="8">
        <v>922.68</v>
      </c>
      <c r="Q54" s="8">
        <v>871.4</v>
      </c>
      <c r="R54" s="8">
        <v>664.95</v>
      </c>
      <c r="S54" s="8">
        <v>827.6</v>
      </c>
      <c r="T54" s="8">
        <v>385.17</v>
      </c>
      <c r="U54" s="8">
        <f t="shared" si="0"/>
        <v>3671.7999999999997</v>
      </c>
    </row>
    <row r="55" spans="1:21">
      <c r="A55" t="s">
        <v>23</v>
      </c>
      <c r="B55" t="s">
        <v>24</v>
      </c>
      <c r="C55" t="s">
        <v>23</v>
      </c>
      <c r="D55" t="s">
        <v>65</v>
      </c>
      <c r="E55" t="s">
        <v>55</v>
      </c>
      <c r="F55" s="6">
        <v>1050</v>
      </c>
      <c r="G55" s="7" t="s">
        <v>15</v>
      </c>
      <c r="H55" s="8">
        <v>969.61</v>
      </c>
      <c r="I55" s="5">
        <v>8943</v>
      </c>
      <c r="J55" s="1">
        <v>44972</v>
      </c>
      <c r="K55" s="8">
        <v>30.76</v>
      </c>
      <c r="L55" s="7" t="s">
        <v>18</v>
      </c>
      <c r="M55" s="8">
        <f t="shared" si="1"/>
        <v>8396135.5500000007</v>
      </c>
      <c r="N55" s="8">
        <v>8396135.5500000007</v>
      </c>
      <c r="O55" t="s">
        <v>57</v>
      </c>
      <c r="P55" s="8">
        <v>748.8</v>
      </c>
      <c r="Q55" s="8">
        <v>144.97999999999999</v>
      </c>
      <c r="R55" s="8">
        <v>624.03</v>
      </c>
      <c r="S55" s="8">
        <v>117.05</v>
      </c>
      <c r="T55" s="8">
        <v>987.58</v>
      </c>
      <c r="U55" s="8">
        <f t="shared" si="0"/>
        <v>2622.44</v>
      </c>
    </row>
    <row r="56" spans="1:21">
      <c r="A56" t="s">
        <v>27</v>
      </c>
      <c r="B56" t="s">
        <v>24</v>
      </c>
      <c r="C56" t="s">
        <v>16</v>
      </c>
      <c r="D56" t="s">
        <v>67</v>
      </c>
      <c r="E56" t="s">
        <v>55</v>
      </c>
      <c r="F56" s="6">
        <v>1020</v>
      </c>
      <c r="G56" s="7" t="s">
        <v>22</v>
      </c>
      <c r="H56" s="8">
        <v>633.1</v>
      </c>
      <c r="I56" s="5">
        <v>7806</v>
      </c>
      <c r="J56" s="1">
        <v>44974</v>
      </c>
      <c r="K56" s="8">
        <v>44.12</v>
      </c>
      <c r="L56" s="7" t="s">
        <v>26</v>
      </c>
      <c r="M56" s="8">
        <f t="shared" si="1"/>
        <v>4597577.88</v>
      </c>
      <c r="N56" s="8">
        <v>4594755.87</v>
      </c>
      <c r="O56" t="s">
        <v>57</v>
      </c>
      <c r="P56" s="8">
        <v>357.67</v>
      </c>
      <c r="Q56" s="8">
        <v>924.43</v>
      </c>
      <c r="R56" s="8">
        <v>586.16999999999996</v>
      </c>
      <c r="S56" s="8">
        <v>868.45</v>
      </c>
      <c r="T56" s="8">
        <v>85.29</v>
      </c>
      <c r="U56" s="8">
        <f t="shared" si="0"/>
        <v>2822.01</v>
      </c>
    </row>
    <row r="57" spans="1:21">
      <c r="A57" t="s">
        <v>16</v>
      </c>
      <c r="B57" t="s">
        <v>24</v>
      </c>
      <c r="C57" t="s">
        <v>23</v>
      </c>
      <c r="D57" t="s">
        <v>65</v>
      </c>
      <c r="E57" t="s">
        <v>55</v>
      </c>
      <c r="F57" s="6">
        <v>1017</v>
      </c>
      <c r="G57" s="7" t="s">
        <v>29</v>
      </c>
      <c r="H57" s="8">
        <v>631.28</v>
      </c>
      <c r="I57" s="5">
        <v>5356</v>
      </c>
      <c r="J57" s="1">
        <v>44977</v>
      </c>
      <c r="K57" s="8">
        <v>48.36</v>
      </c>
      <c r="L57" s="7" t="s">
        <v>18</v>
      </c>
      <c r="M57" s="8">
        <f t="shared" si="1"/>
        <v>3122119.5199999996</v>
      </c>
      <c r="N57" s="8">
        <v>3122119.5199999996</v>
      </c>
      <c r="O57" t="s">
        <v>57</v>
      </c>
      <c r="P57" s="8">
        <v>637.84</v>
      </c>
      <c r="Q57" s="8">
        <v>629.57000000000005</v>
      </c>
      <c r="R57" s="8">
        <v>470.89</v>
      </c>
      <c r="S57" s="8">
        <v>241.79</v>
      </c>
      <c r="T57" s="8">
        <v>270.87</v>
      </c>
      <c r="U57" s="8">
        <f t="shared" si="0"/>
        <v>2250.96</v>
      </c>
    </row>
    <row r="58" spans="1:21">
      <c r="A58" t="s">
        <v>16</v>
      </c>
      <c r="B58" t="s">
        <v>24</v>
      </c>
      <c r="C58" t="s">
        <v>23</v>
      </c>
      <c r="D58" t="s">
        <v>65</v>
      </c>
      <c r="E58" t="s">
        <v>55</v>
      </c>
      <c r="F58" s="6">
        <v>1089</v>
      </c>
      <c r="G58" s="7" t="s">
        <v>29</v>
      </c>
      <c r="H58" s="8">
        <v>891.36</v>
      </c>
      <c r="I58" s="5">
        <v>8554</v>
      </c>
      <c r="J58" s="1">
        <v>44983</v>
      </c>
      <c r="K58" s="8">
        <v>44.1</v>
      </c>
      <c r="L58" s="7" t="s">
        <v>18</v>
      </c>
      <c r="M58" s="8">
        <f t="shared" si="1"/>
        <v>7247462.04</v>
      </c>
      <c r="N58" s="8">
        <v>7247462.04</v>
      </c>
      <c r="O58" t="s">
        <v>57</v>
      </c>
      <c r="P58" s="8">
        <v>800.14</v>
      </c>
      <c r="Q58" s="8">
        <v>984.33</v>
      </c>
      <c r="R58" s="8">
        <v>254.77</v>
      </c>
      <c r="S58" s="8">
        <v>285.79000000000002</v>
      </c>
      <c r="T58" s="8">
        <v>689.01</v>
      </c>
      <c r="U58" s="8">
        <f t="shared" si="0"/>
        <v>3014.04</v>
      </c>
    </row>
    <row r="59" spans="1:21">
      <c r="A59" t="s">
        <v>23</v>
      </c>
      <c r="B59" t="s">
        <v>24</v>
      </c>
      <c r="C59" t="s">
        <v>27</v>
      </c>
      <c r="D59" t="s">
        <v>59</v>
      </c>
      <c r="E59" t="s">
        <v>55</v>
      </c>
      <c r="F59" s="6">
        <v>1001</v>
      </c>
      <c r="G59" s="7" t="s">
        <v>29</v>
      </c>
      <c r="H59" s="8">
        <v>623.92999999999995</v>
      </c>
      <c r="I59" s="5">
        <v>4499</v>
      </c>
      <c r="J59" s="1">
        <v>44985</v>
      </c>
      <c r="K59" s="8">
        <v>8.11</v>
      </c>
      <c r="L59" s="7" t="s">
        <v>18</v>
      </c>
      <c r="M59" s="8">
        <f t="shared" si="1"/>
        <v>2770574.1799999997</v>
      </c>
      <c r="N59" s="8">
        <v>2770574.1799999997</v>
      </c>
      <c r="O59" t="s">
        <v>57</v>
      </c>
      <c r="P59" s="8">
        <v>236.29</v>
      </c>
      <c r="Q59" s="8">
        <v>480.23</v>
      </c>
      <c r="R59" s="8">
        <v>555.73</v>
      </c>
      <c r="S59" s="8">
        <v>527.03</v>
      </c>
      <c r="T59" s="8">
        <v>71.12</v>
      </c>
      <c r="U59" s="8">
        <f t="shared" si="0"/>
        <v>1870.4</v>
      </c>
    </row>
    <row r="60" spans="1:21">
      <c r="A60" t="s">
        <v>16</v>
      </c>
      <c r="B60" t="s">
        <v>24</v>
      </c>
      <c r="C60" t="s">
        <v>16</v>
      </c>
      <c r="D60" t="s">
        <v>67</v>
      </c>
      <c r="E60" t="s">
        <v>55</v>
      </c>
      <c r="F60" s="6">
        <v>1059</v>
      </c>
      <c r="G60" s="7" t="s">
        <v>22</v>
      </c>
      <c r="H60" s="8">
        <v>469.06</v>
      </c>
      <c r="I60" s="5">
        <v>10223</v>
      </c>
      <c r="J60" s="1">
        <v>44988</v>
      </c>
      <c r="K60" s="8">
        <v>26.37</v>
      </c>
      <c r="L60" s="7" t="s">
        <v>18</v>
      </c>
      <c r="M60" s="8">
        <f t="shared" si="1"/>
        <v>4525619.87</v>
      </c>
      <c r="N60" s="8">
        <v>4525619.87</v>
      </c>
      <c r="O60" t="s">
        <v>57</v>
      </c>
      <c r="P60" s="8">
        <v>480.33</v>
      </c>
      <c r="Q60" s="8">
        <v>926.8</v>
      </c>
      <c r="R60" s="8">
        <v>901.98</v>
      </c>
      <c r="S60" s="8">
        <v>559.91</v>
      </c>
      <c r="T60" s="8">
        <v>949.15</v>
      </c>
      <c r="U60" s="8">
        <f t="shared" si="0"/>
        <v>3818.1699999999996</v>
      </c>
    </row>
    <row r="61" spans="1:21">
      <c r="A61" t="s">
        <v>27</v>
      </c>
      <c r="B61" t="s">
        <v>24</v>
      </c>
      <c r="C61" t="s">
        <v>16</v>
      </c>
      <c r="D61" t="s">
        <v>67</v>
      </c>
      <c r="E61" t="s">
        <v>55</v>
      </c>
      <c r="F61" s="6">
        <v>1007</v>
      </c>
      <c r="G61" s="7" t="s">
        <v>29</v>
      </c>
      <c r="H61" s="8">
        <v>86.96</v>
      </c>
      <c r="I61" s="5">
        <v>7611</v>
      </c>
      <c r="J61" s="1">
        <v>44991</v>
      </c>
      <c r="K61" s="8">
        <v>3.97</v>
      </c>
      <c r="L61" s="7" t="s">
        <v>26</v>
      </c>
      <c r="M61" s="8">
        <f t="shared" si="1"/>
        <v>631636.89</v>
      </c>
      <c r="N61" s="8">
        <v>628961.73</v>
      </c>
      <c r="O61" t="s">
        <v>57</v>
      </c>
      <c r="P61" s="8">
        <v>773.82</v>
      </c>
      <c r="Q61" s="8">
        <v>960.7</v>
      </c>
      <c r="R61" s="8">
        <v>353.72</v>
      </c>
      <c r="S61" s="8">
        <v>394.54</v>
      </c>
      <c r="T61" s="8">
        <v>192.38</v>
      </c>
      <c r="U61" s="8">
        <f t="shared" si="0"/>
        <v>2675.16</v>
      </c>
    </row>
    <row r="62" spans="1:21">
      <c r="A62" t="s">
        <v>23</v>
      </c>
      <c r="B62" t="s">
        <v>24</v>
      </c>
      <c r="C62" t="s">
        <v>23</v>
      </c>
      <c r="D62" t="s">
        <v>65</v>
      </c>
      <c r="E62" t="s">
        <v>55</v>
      </c>
      <c r="F62" s="6">
        <v>1035</v>
      </c>
      <c r="G62" s="7" t="s">
        <v>30</v>
      </c>
      <c r="H62" s="8">
        <v>316.43</v>
      </c>
      <c r="I62" s="5">
        <v>7584</v>
      </c>
      <c r="J62" s="1">
        <v>44996</v>
      </c>
      <c r="K62" s="8">
        <v>27.04</v>
      </c>
      <c r="L62" s="7" t="s">
        <v>26</v>
      </c>
      <c r="M62" s="8">
        <f t="shared" si="1"/>
        <v>2194733.7599999998</v>
      </c>
      <c r="N62" s="8">
        <v>2192429.4099999997</v>
      </c>
      <c r="O62" t="s">
        <v>57</v>
      </c>
      <c r="P62" s="8">
        <v>976.88</v>
      </c>
      <c r="Q62" s="8">
        <v>79.47</v>
      </c>
      <c r="R62" s="8">
        <v>619.22</v>
      </c>
      <c r="S62" s="8">
        <v>368.12</v>
      </c>
      <c r="T62" s="8">
        <v>260.66000000000003</v>
      </c>
      <c r="U62" s="8">
        <f t="shared" si="0"/>
        <v>2304.35</v>
      </c>
    </row>
    <row r="63" spans="1:21">
      <c r="A63" t="s">
        <v>16</v>
      </c>
      <c r="B63" t="s">
        <v>24</v>
      </c>
      <c r="C63" t="s">
        <v>16</v>
      </c>
      <c r="D63" t="s">
        <v>67</v>
      </c>
      <c r="E63" t="s">
        <v>55</v>
      </c>
      <c r="F63" s="6">
        <v>1005</v>
      </c>
      <c r="G63" s="7" t="s">
        <v>30</v>
      </c>
      <c r="H63" s="8">
        <v>911.82</v>
      </c>
      <c r="I63" s="5">
        <v>5688</v>
      </c>
      <c r="J63" s="1">
        <v>45000</v>
      </c>
      <c r="K63" s="8">
        <v>41.08</v>
      </c>
      <c r="L63" s="7" t="s">
        <v>18</v>
      </c>
      <c r="M63" s="8">
        <f t="shared" si="1"/>
        <v>4952769.12</v>
      </c>
      <c r="N63" s="8">
        <v>4952769.12</v>
      </c>
      <c r="O63" t="s">
        <v>57</v>
      </c>
      <c r="P63" s="8">
        <v>579.98</v>
      </c>
      <c r="Q63" s="8">
        <v>787.75</v>
      </c>
      <c r="R63" s="8">
        <v>438.44</v>
      </c>
      <c r="S63" s="8">
        <v>193.77</v>
      </c>
      <c r="T63" s="8">
        <v>257</v>
      </c>
      <c r="U63" s="8">
        <f t="shared" si="0"/>
        <v>2256.94</v>
      </c>
    </row>
    <row r="64" spans="1:21">
      <c r="A64" t="s">
        <v>20</v>
      </c>
      <c r="B64" t="s">
        <v>24</v>
      </c>
      <c r="C64" t="s">
        <v>27</v>
      </c>
      <c r="D64" t="s">
        <v>59</v>
      </c>
      <c r="E64" t="s">
        <v>55</v>
      </c>
      <c r="F64" s="6">
        <v>1089</v>
      </c>
      <c r="G64" s="7" t="s">
        <v>22</v>
      </c>
      <c r="H64" s="8">
        <v>867.4</v>
      </c>
      <c r="I64" s="5">
        <v>7087</v>
      </c>
      <c r="J64" s="1">
        <v>45007</v>
      </c>
      <c r="K64" s="8">
        <v>35.6</v>
      </c>
      <c r="L64" s="7" t="s">
        <v>18</v>
      </c>
      <c r="M64" s="8">
        <f t="shared" si="1"/>
        <v>5894966.5999999996</v>
      </c>
      <c r="N64" s="8">
        <v>5894966.5999999996</v>
      </c>
      <c r="O64" t="s">
        <v>57</v>
      </c>
      <c r="P64" s="8">
        <v>275.45999999999998</v>
      </c>
      <c r="Q64" s="8">
        <v>974.15</v>
      </c>
      <c r="R64" s="8">
        <v>657.96</v>
      </c>
      <c r="S64" s="8">
        <v>338.91</v>
      </c>
      <c r="T64" s="8">
        <v>501.63</v>
      </c>
      <c r="U64" s="8">
        <f t="shared" si="0"/>
        <v>2748.11</v>
      </c>
    </row>
    <row r="65" spans="1:21">
      <c r="A65" t="s">
        <v>16</v>
      </c>
      <c r="B65" t="s">
        <v>24</v>
      </c>
      <c r="C65" t="s">
        <v>23</v>
      </c>
      <c r="D65" t="s">
        <v>65</v>
      </c>
      <c r="E65" t="s">
        <v>55</v>
      </c>
      <c r="F65" s="6">
        <v>1043</v>
      </c>
      <c r="G65" s="7" t="s">
        <v>15</v>
      </c>
      <c r="H65" s="8">
        <v>54.77</v>
      </c>
      <c r="I65" s="5">
        <v>7321</v>
      </c>
      <c r="J65" s="1">
        <v>45008</v>
      </c>
      <c r="K65" s="8">
        <v>41.3</v>
      </c>
      <c r="L65" s="7" t="s">
        <v>18</v>
      </c>
      <c r="M65" s="8">
        <f t="shared" si="1"/>
        <v>98613.870000000039</v>
      </c>
      <c r="N65" s="8">
        <v>98613.870000000039</v>
      </c>
      <c r="O65" t="s">
        <v>57</v>
      </c>
      <c r="P65" s="8">
        <v>516.34</v>
      </c>
      <c r="Q65" s="8">
        <v>670.66</v>
      </c>
      <c r="R65" s="8">
        <v>593.97</v>
      </c>
      <c r="S65" s="8">
        <v>665.91</v>
      </c>
      <c r="T65" s="8">
        <v>237.67</v>
      </c>
      <c r="U65" s="8">
        <f t="shared" si="0"/>
        <v>2684.55</v>
      </c>
    </row>
    <row r="66" spans="1:21">
      <c r="A66" t="s">
        <v>20</v>
      </c>
      <c r="B66" t="s">
        <v>24</v>
      </c>
      <c r="C66" t="s">
        <v>16</v>
      </c>
      <c r="D66" t="s">
        <v>67</v>
      </c>
      <c r="E66" t="s">
        <v>55</v>
      </c>
      <c r="F66" s="6">
        <v>1033</v>
      </c>
      <c r="G66" s="7" t="s">
        <v>29</v>
      </c>
      <c r="H66" s="8">
        <v>36.1</v>
      </c>
      <c r="I66" s="5">
        <v>5453</v>
      </c>
      <c r="J66" s="1">
        <v>45009</v>
      </c>
      <c r="K66" s="8">
        <v>5.03</v>
      </c>
      <c r="L66" s="7" t="s">
        <v>26</v>
      </c>
      <c r="M66" s="8">
        <f t="shared" si="1"/>
        <v>169424.71</v>
      </c>
      <c r="N66" s="8">
        <v>167204.07999999999</v>
      </c>
      <c r="O66" t="s">
        <v>57</v>
      </c>
      <c r="P66" s="8">
        <v>438.1</v>
      </c>
      <c r="Q66" s="8">
        <v>823.93</v>
      </c>
      <c r="R66" s="8">
        <v>362.43</v>
      </c>
      <c r="S66" s="8">
        <v>576.67999999999995</v>
      </c>
      <c r="T66" s="8">
        <v>19.489999999999998</v>
      </c>
      <c r="U66" s="8">
        <f t="shared" ref="U66:U129" si="2">SUM($P66:$T66)</f>
        <v>2220.6299999999997</v>
      </c>
    </row>
    <row r="67" spans="1:21">
      <c r="A67" t="s">
        <v>16</v>
      </c>
      <c r="B67" t="s">
        <v>24</v>
      </c>
      <c r="C67" t="s">
        <v>20</v>
      </c>
      <c r="D67" t="s">
        <v>66</v>
      </c>
      <c r="E67" t="s">
        <v>55</v>
      </c>
      <c r="F67" s="6">
        <v>1061</v>
      </c>
      <c r="G67" s="7" t="s">
        <v>30</v>
      </c>
      <c r="H67" s="8">
        <v>812.45</v>
      </c>
      <c r="I67" s="5">
        <v>6984</v>
      </c>
      <c r="J67" s="1">
        <v>45011</v>
      </c>
      <c r="K67" s="8">
        <v>7.1</v>
      </c>
      <c r="L67" s="7" t="s">
        <v>26</v>
      </c>
      <c r="M67" s="8">
        <f t="shared" ref="M67:M130" si="3">(H67-K67)*I67</f>
        <v>5624564.4000000004</v>
      </c>
      <c r="N67" s="8">
        <v>5622141.7700000005</v>
      </c>
      <c r="O67" t="s">
        <v>57</v>
      </c>
      <c r="P67" s="8">
        <v>280.45999999999998</v>
      </c>
      <c r="Q67" s="8">
        <v>729.46</v>
      </c>
      <c r="R67" s="8">
        <v>539.74</v>
      </c>
      <c r="S67" s="8">
        <v>548.07000000000005</v>
      </c>
      <c r="T67" s="8">
        <v>324.89999999999998</v>
      </c>
      <c r="U67" s="8">
        <f t="shared" si="2"/>
        <v>2422.63</v>
      </c>
    </row>
    <row r="68" spans="1:21">
      <c r="A68" t="s">
        <v>20</v>
      </c>
      <c r="B68" t="s">
        <v>21</v>
      </c>
      <c r="C68" t="s">
        <v>16</v>
      </c>
      <c r="D68" t="s">
        <v>67</v>
      </c>
      <c r="E68" t="s">
        <v>55</v>
      </c>
      <c r="F68" s="6">
        <v>1092</v>
      </c>
      <c r="G68" s="7" t="s">
        <v>19</v>
      </c>
      <c r="H68" s="8">
        <v>93.27</v>
      </c>
      <c r="I68" s="5">
        <v>5055</v>
      </c>
      <c r="J68" s="1">
        <v>44928</v>
      </c>
      <c r="K68" s="8">
        <v>43.89</v>
      </c>
      <c r="L68" s="7" t="s">
        <v>18</v>
      </c>
      <c r="M68" s="8">
        <f t="shared" si="3"/>
        <v>249615.89999999997</v>
      </c>
      <c r="N68" s="8">
        <v>249615.89999999997</v>
      </c>
      <c r="O68" t="s">
        <v>57</v>
      </c>
      <c r="P68" s="8">
        <v>702.97</v>
      </c>
      <c r="Q68" s="8">
        <v>558.13</v>
      </c>
      <c r="R68" s="8">
        <v>180.55</v>
      </c>
      <c r="S68" s="8">
        <v>781.06</v>
      </c>
      <c r="T68" s="8">
        <v>132.43</v>
      </c>
      <c r="U68" s="8">
        <f t="shared" si="2"/>
        <v>2355.14</v>
      </c>
    </row>
    <row r="69" spans="1:21">
      <c r="A69" t="s">
        <v>27</v>
      </c>
      <c r="B69" t="s">
        <v>21</v>
      </c>
      <c r="C69" t="s">
        <v>20</v>
      </c>
      <c r="D69" t="s">
        <v>66</v>
      </c>
      <c r="E69" t="s">
        <v>55</v>
      </c>
      <c r="F69" s="6">
        <v>1020</v>
      </c>
      <c r="G69" s="7" t="s">
        <v>22</v>
      </c>
      <c r="H69" s="8">
        <v>709.18</v>
      </c>
      <c r="I69" s="5">
        <v>7627</v>
      </c>
      <c r="J69" s="1">
        <v>44932</v>
      </c>
      <c r="K69" s="8">
        <v>22.56</v>
      </c>
      <c r="L69" s="7" t="s">
        <v>26</v>
      </c>
      <c r="M69" s="8">
        <f t="shared" si="3"/>
        <v>5236850.74</v>
      </c>
      <c r="N69" s="8">
        <v>5234832.42</v>
      </c>
      <c r="O69" t="s">
        <v>57</v>
      </c>
      <c r="P69" s="8">
        <v>507.13</v>
      </c>
      <c r="Q69" s="8">
        <v>230.67</v>
      </c>
      <c r="R69" s="8">
        <v>142.96</v>
      </c>
      <c r="S69" s="8">
        <v>171.79</v>
      </c>
      <c r="T69" s="8">
        <v>965.77</v>
      </c>
      <c r="U69" s="8">
        <f t="shared" si="2"/>
        <v>2018.32</v>
      </c>
    </row>
    <row r="70" spans="1:21">
      <c r="A70" t="s">
        <v>16</v>
      </c>
      <c r="B70" t="s">
        <v>21</v>
      </c>
      <c r="C70" t="s">
        <v>16</v>
      </c>
      <c r="D70" t="s">
        <v>67</v>
      </c>
      <c r="E70" t="s">
        <v>55</v>
      </c>
      <c r="F70" s="6">
        <v>1074</v>
      </c>
      <c r="G70" s="7" t="s">
        <v>15</v>
      </c>
      <c r="H70" s="8">
        <v>986.77</v>
      </c>
      <c r="I70" s="5">
        <v>9801</v>
      </c>
      <c r="J70" s="1">
        <v>44935</v>
      </c>
      <c r="K70" s="8">
        <v>1.36</v>
      </c>
      <c r="L70" s="7" t="s">
        <v>26</v>
      </c>
      <c r="M70" s="8">
        <f t="shared" si="3"/>
        <v>9658003.4100000001</v>
      </c>
      <c r="N70" s="8">
        <v>9654437.1600000001</v>
      </c>
      <c r="O70" t="s">
        <v>57</v>
      </c>
      <c r="P70" s="8">
        <v>638.6</v>
      </c>
      <c r="Q70" s="8">
        <v>796.32</v>
      </c>
      <c r="R70" s="8">
        <v>759.04</v>
      </c>
      <c r="S70" s="8">
        <v>857.13</v>
      </c>
      <c r="T70" s="8">
        <v>515.16</v>
      </c>
      <c r="U70" s="8">
        <f t="shared" si="2"/>
        <v>3566.25</v>
      </c>
    </row>
    <row r="71" spans="1:21">
      <c r="A71" t="s">
        <v>27</v>
      </c>
      <c r="B71" t="s">
        <v>21</v>
      </c>
      <c r="C71" t="s">
        <v>20</v>
      </c>
      <c r="D71" t="s">
        <v>66</v>
      </c>
      <c r="E71" t="s">
        <v>55</v>
      </c>
      <c r="F71" s="6">
        <v>1059</v>
      </c>
      <c r="G71" s="7" t="s">
        <v>22</v>
      </c>
      <c r="H71" s="8">
        <v>497.7</v>
      </c>
      <c r="I71" s="5">
        <v>4830</v>
      </c>
      <c r="J71" s="1">
        <v>44949</v>
      </c>
      <c r="K71" s="8">
        <v>14.36</v>
      </c>
      <c r="L71" s="7" t="s">
        <v>18</v>
      </c>
      <c r="M71" s="8">
        <f t="shared" si="3"/>
        <v>2334532.1999999997</v>
      </c>
      <c r="N71" s="8">
        <v>2334532.1999999997</v>
      </c>
      <c r="O71" t="s">
        <v>57</v>
      </c>
      <c r="P71" s="8">
        <v>596.79999999999995</v>
      </c>
      <c r="Q71" s="8">
        <v>364.02</v>
      </c>
      <c r="R71" s="8">
        <v>145.03</v>
      </c>
      <c r="S71" s="8">
        <v>106.09</v>
      </c>
      <c r="T71" s="8">
        <v>559.04999999999995</v>
      </c>
      <c r="U71" s="8">
        <f t="shared" si="2"/>
        <v>1770.9899999999998</v>
      </c>
    </row>
    <row r="72" spans="1:21">
      <c r="A72" t="s">
        <v>23</v>
      </c>
      <c r="B72" t="s">
        <v>21</v>
      </c>
      <c r="C72" t="s">
        <v>27</v>
      </c>
      <c r="D72" t="s">
        <v>59</v>
      </c>
      <c r="E72" t="s">
        <v>55</v>
      </c>
      <c r="F72" s="6">
        <v>1057</v>
      </c>
      <c r="G72" s="7" t="s">
        <v>22</v>
      </c>
      <c r="H72" s="8">
        <v>127.63</v>
      </c>
      <c r="I72" s="5">
        <v>5008</v>
      </c>
      <c r="J72" s="1">
        <v>44953</v>
      </c>
      <c r="K72" s="8">
        <v>39.9</v>
      </c>
      <c r="L72" s="7" t="s">
        <v>18</v>
      </c>
      <c r="M72" s="8">
        <f t="shared" si="3"/>
        <v>439351.83999999997</v>
      </c>
      <c r="N72" s="8">
        <v>439351.83999999997</v>
      </c>
      <c r="O72" t="s">
        <v>57</v>
      </c>
      <c r="P72" s="8">
        <v>214.34</v>
      </c>
      <c r="Q72" s="8">
        <v>654.88</v>
      </c>
      <c r="R72" s="8">
        <v>855.9</v>
      </c>
      <c r="S72" s="8">
        <v>0.77</v>
      </c>
      <c r="T72" s="8">
        <v>145.27000000000001</v>
      </c>
      <c r="U72" s="8">
        <f t="shared" si="2"/>
        <v>1871.1599999999999</v>
      </c>
    </row>
    <row r="73" spans="1:21">
      <c r="A73" t="s">
        <v>20</v>
      </c>
      <c r="B73" t="s">
        <v>21</v>
      </c>
      <c r="C73" t="s">
        <v>16</v>
      </c>
      <c r="D73" t="s">
        <v>67</v>
      </c>
      <c r="E73" t="s">
        <v>55</v>
      </c>
      <c r="F73" s="6">
        <v>1021</v>
      </c>
      <c r="G73" s="7" t="s">
        <v>22</v>
      </c>
      <c r="H73" s="8">
        <v>126.35</v>
      </c>
      <c r="I73" s="5">
        <v>6306</v>
      </c>
      <c r="J73" s="1">
        <v>44954</v>
      </c>
      <c r="K73" s="8">
        <v>19.8</v>
      </c>
      <c r="L73" s="7" t="s">
        <v>26</v>
      </c>
      <c r="M73" s="8">
        <f t="shared" si="3"/>
        <v>671904.29999999993</v>
      </c>
      <c r="N73" s="8">
        <v>669925.36999999988</v>
      </c>
      <c r="O73" t="s">
        <v>57</v>
      </c>
      <c r="P73" s="8">
        <v>98.83</v>
      </c>
      <c r="Q73" s="8">
        <v>19.940000000000001</v>
      </c>
      <c r="R73" s="8">
        <v>800.94</v>
      </c>
      <c r="S73" s="8">
        <v>673.3</v>
      </c>
      <c r="T73" s="8">
        <v>385.92</v>
      </c>
      <c r="U73" s="8">
        <f t="shared" si="2"/>
        <v>1978.93</v>
      </c>
    </row>
    <row r="74" spans="1:21">
      <c r="A74" t="s">
        <v>16</v>
      </c>
      <c r="B74" t="s">
        <v>21</v>
      </c>
      <c r="C74" t="s">
        <v>27</v>
      </c>
      <c r="D74" t="s">
        <v>59</v>
      </c>
      <c r="E74" t="s">
        <v>55</v>
      </c>
      <c r="F74" s="6">
        <v>1058</v>
      </c>
      <c r="G74" s="7" t="s">
        <v>29</v>
      </c>
      <c r="H74" s="8">
        <v>962.55</v>
      </c>
      <c r="I74" s="5">
        <v>5654</v>
      </c>
      <c r="J74" s="1">
        <v>44958</v>
      </c>
      <c r="K74" s="8">
        <v>34.79</v>
      </c>
      <c r="L74" s="7" t="s">
        <v>26</v>
      </c>
      <c r="M74" s="8">
        <f t="shared" si="3"/>
        <v>5245555.04</v>
      </c>
      <c r="N74" s="8">
        <v>5243309.68</v>
      </c>
      <c r="O74" t="s">
        <v>57</v>
      </c>
      <c r="P74" s="8">
        <v>911.58</v>
      </c>
      <c r="Q74" s="8">
        <v>290.08</v>
      </c>
      <c r="R74" s="8">
        <v>316.48</v>
      </c>
      <c r="S74" s="8">
        <v>452.77</v>
      </c>
      <c r="T74" s="8">
        <v>274.45</v>
      </c>
      <c r="U74" s="8">
        <f t="shared" si="2"/>
        <v>2245.36</v>
      </c>
    </row>
    <row r="75" spans="1:21">
      <c r="A75" t="s">
        <v>23</v>
      </c>
      <c r="B75" t="s">
        <v>21</v>
      </c>
      <c r="C75" t="s">
        <v>23</v>
      </c>
      <c r="D75" t="s">
        <v>65</v>
      </c>
      <c r="E75" t="s">
        <v>55</v>
      </c>
      <c r="F75" s="6">
        <v>1091</v>
      </c>
      <c r="G75" s="7" t="s">
        <v>15</v>
      </c>
      <c r="H75" s="8">
        <v>292.85000000000002</v>
      </c>
      <c r="I75" s="5">
        <v>7383</v>
      </c>
      <c r="J75" s="1">
        <v>44960</v>
      </c>
      <c r="K75" s="8">
        <v>15.84</v>
      </c>
      <c r="L75" s="7" t="s">
        <v>26</v>
      </c>
      <c r="M75" s="8">
        <f t="shared" si="3"/>
        <v>2045164.8300000003</v>
      </c>
      <c r="N75" s="8">
        <v>2042504.1700000004</v>
      </c>
      <c r="O75" t="s">
        <v>57</v>
      </c>
      <c r="P75" s="8">
        <v>707.06</v>
      </c>
      <c r="Q75" s="8">
        <v>274.79000000000002</v>
      </c>
      <c r="R75" s="8">
        <v>213.33</v>
      </c>
      <c r="S75" s="8">
        <v>984.21</v>
      </c>
      <c r="T75" s="8">
        <v>481.27</v>
      </c>
      <c r="U75" s="8">
        <f t="shared" si="2"/>
        <v>2660.66</v>
      </c>
    </row>
    <row r="76" spans="1:21">
      <c r="A76" t="s">
        <v>16</v>
      </c>
      <c r="B76" t="s">
        <v>21</v>
      </c>
      <c r="C76" t="s">
        <v>20</v>
      </c>
      <c r="D76" t="s">
        <v>66</v>
      </c>
      <c r="E76" t="s">
        <v>55</v>
      </c>
      <c r="F76" s="6">
        <v>1050</v>
      </c>
      <c r="G76" s="7" t="s">
        <v>19</v>
      </c>
      <c r="H76" s="8">
        <v>532.41999999999996</v>
      </c>
      <c r="I76" s="5">
        <v>7316</v>
      </c>
      <c r="J76" s="1">
        <v>44968</v>
      </c>
      <c r="K76" s="8">
        <v>44.7</v>
      </c>
      <c r="L76" s="7" t="s">
        <v>18</v>
      </c>
      <c r="M76" s="8">
        <f t="shared" si="3"/>
        <v>3568159.5199999996</v>
      </c>
      <c r="N76" s="8">
        <v>3568159.5199999996</v>
      </c>
      <c r="O76" t="s">
        <v>57</v>
      </c>
      <c r="P76" s="8">
        <v>766.86</v>
      </c>
      <c r="Q76" s="8">
        <v>72.95</v>
      </c>
      <c r="R76" s="8">
        <v>471.67</v>
      </c>
      <c r="S76" s="8">
        <v>959.81</v>
      </c>
      <c r="T76" s="8">
        <v>720.36</v>
      </c>
      <c r="U76" s="8">
        <f t="shared" si="2"/>
        <v>2991.65</v>
      </c>
    </row>
    <row r="77" spans="1:21">
      <c r="A77" t="s">
        <v>20</v>
      </c>
      <c r="B77" t="s">
        <v>21</v>
      </c>
      <c r="C77" t="s">
        <v>16</v>
      </c>
      <c r="D77" t="s">
        <v>67</v>
      </c>
      <c r="E77" t="s">
        <v>55</v>
      </c>
      <c r="F77" s="6">
        <v>1054</v>
      </c>
      <c r="G77" s="7" t="s">
        <v>29</v>
      </c>
      <c r="H77" s="8">
        <v>993.04</v>
      </c>
      <c r="I77" s="5">
        <v>8792</v>
      </c>
      <c r="J77" s="1">
        <v>44969</v>
      </c>
      <c r="K77" s="8">
        <v>32.71</v>
      </c>
      <c r="L77" s="7" t="s">
        <v>18</v>
      </c>
      <c r="M77" s="8">
        <f t="shared" si="3"/>
        <v>8443221.3599999994</v>
      </c>
      <c r="N77" s="8">
        <v>8443221.3599999994</v>
      </c>
      <c r="O77" t="s">
        <v>57</v>
      </c>
      <c r="P77" s="8">
        <v>532.28</v>
      </c>
      <c r="Q77" s="8">
        <v>192.91</v>
      </c>
      <c r="R77" s="8">
        <v>298.49</v>
      </c>
      <c r="S77" s="8">
        <v>836</v>
      </c>
      <c r="T77" s="8">
        <v>825.6</v>
      </c>
      <c r="U77" s="8">
        <f t="shared" si="2"/>
        <v>2685.2799999999997</v>
      </c>
    </row>
    <row r="78" spans="1:21">
      <c r="A78" t="s">
        <v>23</v>
      </c>
      <c r="B78" t="s">
        <v>21</v>
      </c>
      <c r="C78" t="s">
        <v>23</v>
      </c>
      <c r="D78" t="s">
        <v>65</v>
      </c>
      <c r="E78" t="s">
        <v>55</v>
      </c>
      <c r="F78" s="6">
        <v>1002</v>
      </c>
      <c r="G78" s="7" t="s">
        <v>19</v>
      </c>
      <c r="H78" s="8">
        <v>558.32000000000005</v>
      </c>
      <c r="I78" s="5">
        <v>6136</v>
      </c>
      <c r="J78" s="1">
        <v>44971</v>
      </c>
      <c r="K78" s="8">
        <v>22.02</v>
      </c>
      <c r="L78" s="7" t="s">
        <v>26</v>
      </c>
      <c r="M78" s="8">
        <f t="shared" si="3"/>
        <v>3290736.8000000003</v>
      </c>
      <c r="N78" s="8">
        <v>3288530.24</v>
      </c>
      <c r="O78" t="s">
        <v>57</v>
      </c>
      <c r="P78" s="8">
        <v>327.24</v>
      </c>
      <c r="Q78" s="8">
        <v>942.83</v>
      </c>
      <c r="R78" s="8">
        <v>32.520000000000003</v>
      </c>
      <c r="S78" s="8">
        <v>846.53</v>
      </c>
      <c r="T78" s="8">
        <v>57.44</v>
      </c>
      <c r="U78" s="8">
        <f t="shared" si="2"/>
        <v>2206.56</v>
      </c>
    </row>
    <row r="79" spans="1:21">
      <c r="A79" t="s">
        <v>27</v>
      </c>
      <c r="B79" t="s">
        <v>21</v>
      </c>
      <c r="C79" t="s">
        <v>16</v>
      </c>
      <c r="D79" t="s">
        <v>67</v>
      </c>
      <c r="E79" t="s">
        <v>55</v>
      </c>
      <c r="F79" s="6">
        <v>1003</v>
      </c>
      <c r="G79" s="7" t="s">
        <v>29</v>
      </c>
      <c r="H79" s="8">
        <v>588.47</v>
      </c>
      <c r="I79" s="5">
        <v>5182</v>
      </c>
      <c r="J79" s="1">
        <v>44978</v>
      </c>
      <c r="K79" s="8">
        <v>20.89</v>
      </c>
      <c r="L79" s="7" t="s">
        <v>18</v>
      </c>
      <c r="M79" s="8">
        <f t="shared" si="3"/>
        <v>2941199.56</v>
      </c>
      <c r="N79" s="8">
        <v>2941199.56</v>
      </c>
      <c r="O79" t="s">
        <v>57</v>
      </c>
      <c r="P79" s="8">
        <v>800.5</v>
      </c>
      <c r="Q79" s="8">
        <v>982.04</v>
      </c>
      <c r="R79" s="8">
        <v>192.2</v>
      </c>
      <c r="S79" s="8">
        <v>246.33</v>
      </c>
      <c r="T79" s="8">
        <v>64.39</v>
      </c>
      <c r="U79" s="8">
        <f t="shared" si="2"/>
        <v>2285.46</v>
      </c>
    </row>
    <row r="80" spans="1:21">
      <c r="A80" t="s">
        <v>16</v>
      </c>
      <c r="B80" t="s">
        <v>21</v>
      </c>
      <c r="C80" t="s">
        <v>20</v>
      </c>
      <c r="D80" t="s">
        <v>66</v>
      </c>
      <c r="E80" t="s">
        <v>55</v>
      </c>
      <c r="F80" s="6">
        <v>1088</v>
      </c>
      <c r="G80" s="7" t="s">
        <v>15</v>
      </c>
      <c r="H80" s="8">
        <v>902.15</v>
      </c>
      <c r="I80" s="5">
        <v>4373</v>
      </c>
      <c r="J80" s="1">
        <v>44979</v>
      </c>
      <c r="K80" s="8">
        <v>49.21</v>
      </c>
      <c r="L80" s="7" t="s">
        <v>26</v>
      </c>
      <c r="M80" s="8">
        <f t="shared" si="3"/>
        <v>3729906.6199999996</v>
      </c>
      <c r="N80" s="8">
        <v>3728389.51</v>
      </c>
      <c r="O80" t="s">
        <v>57</v>
      </c>
      <c r="P80" s="8">
        <v>297.49</v>
      </c>
      <c r="Q80" s="8">
        <v>449.9</v>
      </c>
      <c r="R80" s="8">
        <v>257.88</v>
      </c>
      <c r="S80" s="8">
        <v>200.25</v>
      </c>
      <c r="T80" s="8">
        <v>311.58999999999997</v>
      </c>
      <c r="U80" s="8">
        <f t="shared" si="2"/>
        <v>1517.11</v>
      </c>
    </row>
    <row r="81" spans="1:21">
      <c r="A81" t="s">
        <v>16</v>
      </c>
      <c r="B81" t="s">
        <v>21</v>
      </c>
      <c r="C81" t="s">
        <v>23</v>
      </c>
      <c r="D81" t="s">
        <v>65</v>
      </c>
      <c r="E81" t="s">
        <v>55</v>
      </c>
      <c r="F81" s="6">
        <v>1008</v>
      </c>
      <c r="G81" s="7" t="s">
        <v>29</v>
      </c>
      <c r="H81" s="8">
        <v>950.91</v>
      </c>
      <c r="I81" s="5">
        <v>7124</v>
      </c>
      <c r="J81" s="1">
        <v>44982</v>
      </c>
      <c r="K81" s="8">
        <v>8.3000000000000007</v>
      </c>
      <c r="L81" s="7" t="s">
        <v>26</v>
      </c>
      <c r="M81" s="8">
        <f t="shared" si="3"/>
        <v>6715153.6399999997</v>
      </c>
      <c r="N81" s="8">
        <v>6712460.0599999996</v>
      </c>
      <c r="O81" t="s">
        <v>57</v>
      </c>
      <c r="P81" s="8">
        <v>908.42</v>
      </c>
      <c r="Q81" s="8">
        <v>358.1</v>
      </c>
      <c r="R81" s="8">
        <v>230.22</v>
      </c>
      <c r="S81" s="8">
        <v>654.41999999999996</v>
      </c>
      <c r="T81" s="8">
        <v>542.41999999999996</v>
      </c>
      <c r="U81" s="8">
        <f t="shared" si="2"/>
        <v>2693.58</v>
      </c>
    </row>
    <row r="82" spans="1:21">
      <c r="A82" t="s">
        <v>20</v>
      </c>
      <c r="B82" t="s">
        <v>21</v>
      </c>
      <c r="C82" t="s">
        <v>27</v>
      </c>
      <c r="D82" t="s">
        <v>59</v>
      </c>
      <c r="E82" t="s">
        <v>55</v>
      </c>
      <c r="F82" s="6">
        <v>1052</v>
      </c>
      <c r="G82" s="7" t="s">
        <v>22</v>
      </c>
      <c r="H82" s="8">
        <v>461.1</v>
      </c>
      <c r="I82" s="5">
        <v>5957</v>
      </c>
      <c r="J82" s="1">
        <v>44984</v>
      </c>
      <c r="K82" s="8">
        <v>21.37</v>
      </c>
      <c r="L82" s="7" t="s">
        <v>26</v>
      </c>
      <c r="M82" s="8">
        <f t="shared" si="3"/>
        <v>2619471.6100000003</v>
      </c>
      <c r="N82" s="8">
        <v>2617456.7000000002</v>
      </c>
      <c r="O82" t="s">
        <v>57</v>
      </c>
      <c r="P82" s="8">
        <v>217.39</v>
      </c>
      <c r="Q82" s="8">
        <v>526.94000000000005</v>
      </c>
      <c r="R82" s="8">
        <v>393.81</v>
      </c>
      <c r="S82" s="8">
        <v>486.13</v>
      </c>
      <c r="T82" s="8">
        <v>390.64</v>
      </c>
      <c r="U82" s="8">
        <f t="shared" si="2"/>
        <v>2014.9099999999999</v>
      </c>
    </row>
    <row r="83" spans="1:21">
      <c r="A83" t="s">
        <v>20</v>
      </c>
      <c r="B83" t="s">
        <v>21</v>
      </c>
      <c r="C83" t="s">
        <v>16</v>
      </c>
      <c r="D83" t="s">
        <v>67</v>
      </c>
      <c r="E83" t="s">
        <v>55</v>
      </c>
      <c r="F83" s="6">
        <v>1091</v>
      </c>
      <c r="G83" s="7" t="s">
        <v>19</v>
      </c>
      <c r="H83" s="8">
        <v>196.24</v>
      </c>
      <c r="I83" s="5">
        <v>10543</v>
      </c>
      <c r="J83" s="1">
        <v>44987</v>
      </c>
      <c r="K83" s="8">
        <v>27.99</v>
      </c>
      <c r="L83" s="7" t="s">
        <v>26</v>
      </c>
      <c r="M83" s="8">
        <f t="shared" si="3"/>
        <v>1773859.75</v>
      </c>
      <c r="N83" s="8">
        <v>1770017.89</v>
      </c>
      <c r="O83" t="s">
        <v>57</v>
      </c>
      <c r="P83" s="8">
        <v>946.68</v>
      </c>
      <c r="Q83" s="8">
        <v>603.51</v>
      </c>
      <c r="R83" s="8">
        <v>910.23</v>
      </c>
      <c r="S83" s="8">
        <v>479.18</v>
      </c>
      <c r="T83" s="8">
        <v>902.26</v>
      </c>
      <c r="U83" s="8">
        <f t="shared" si="2"/>
        <v>3841.8599999999997</v>
      </c>
    </row>
    <row r="84" spans="1:21">
      <c r="A84" t="s">
        <v>23</v>
      </c>
      <c r="B84" t="s">
        <v>21</v>
      </c>
      <c r="C84" t="s">
        <v>16</v>
      </c>
      <c r="D84" t="s">
        <v>67</v>
      </c>
      <c r="E84" t="s">
        <v>55</v>
      </c>
      <c r="F84" s="6">
        <v>1080</v>
      </c>
      <c r="G84" s="7" t="s">
        <v>22</v>
      </c>
      <c r="H84" s="8">
        <v>540.74</v>
      </c>
      <c r="I84" s="5">
        <v>7236</v>
      </c>
      <c r="J84" s="1">
        <v>44995</v>
      </c>
      <c r="K84" s="8">
        <v>40.950000000000003</v>
      </c>
      <c r="L84" s="7" t="s">
        <v>26</v>
      </c>
      <c r="M84" s="8">
        <f t="shared" si="3"/>
        <v>3616480.44</v>
      </c>
      <c r="N84" s="8">
        <v>3614251.61</v>
      </c>
      <c r="O84" t="s">
        <v>57</v>
      </c>
      <c r="P84" s="8">
        <v>4.95</v>
      </c>
      <c r="Q84" s="8">
        <v>14.86</v>
      </c>
      <c r="R84" s="8">
        <v>873.18</v>
      </c>
      <c r="S84" s="8">
        <v>825.37</v>
      </c>
      <c r="T84" s="8">
        <v>510.47</v>
      </c>
      <c r="U84" s="8">
        <f t="shared" si="2"/>
        <v>2228.83</v>
      </c>
    </row>
    <row r="85" spans="1:21">
      <c r="A85" t="s">
        <v>16</v>
      </c>
      <c r="B85" t="s">
        <v>21</v>
      </c>
      <c r="C85" t="s">
        <v>20</v>
      </c>
      <c r="D85" t="s">
        <v>66</v>
      </c>
      <c r="E85" t="s">
        <v>55</v>
      </c>
      <c r="F85" s="6">
        <v>1003</v>
      </c>
      <c r="G85" s="7" t="s">
        <v>30</v>
      </c>
      <c r="H85" s="8">
        <v>950.3</v>
      </c>
      <c r="I85" s="5">
        <v>8744</v>
      </c>
      <c r="J85" s="1">
        <v>45002</v>
      </c>
      <c r="K85" s="8">
        <v>17.89</v>
      </c>
      <c r="L85" s="7" t="s">
        <v>26</v>
      </c>
      <c r="M85" s="8">
        <f t="shared" si="3"/>
        <v>8152993.04</v>
      </c>
      <c r="N85" s="8">
        <v>8149304.9800000004</v>
      </c>
      <c r="O85" t="s">
        <v>57</v>
      </c>
      <c r="P85" s="8">
        <v>592.24</v>
      </c>
      <c r="Q85" s="8">
        <v>847.47</v>
      </c>
      <c r="R85" s="8">
        <v>595.24</v>
      </c>
      <c r="S85" s="8">
        <v>721.16</v>
      </c>
      <c r="T85" s="8">
        <v>931.95</v>
      </c>
      <c r="U85" s="8">
        <f t="shared" si="2"/>
        <v>3688.0600000000004</v>
      </c>
    </row>
    <row r="86" spans="1:21">
      <c r="A86" t="s">
        <v>27</v>
      </c>
      <c r="B86" t="s">
        <v>21</v>
      </c>
      <c r="C86" t="s">
        <v>20</v>
      </c>
      <c r="D86" t="s">
        <v>66</v>
      </c>
      <c r="E86" t="s">
        <v>55</v>
      </c>
      <c r="F86" s="6">
        <v>1062</v>
      </c>
      <c r="G86" s="7" t="s">
        <v>22</v>
      </c>
      <c r="H86" s="8">
        <v>424.06</v>
      </c>
      <c r="I86" s="5">
        <v>4151</v>
      </c>
      <c r="J86" s="1">
        <v>45005</v>
      </c>
      <c r="K86" s="8">
        <v>16.760000000000002</v>
      </c>
      <c r="L86" s="7" t="s">
        <v>18</v>
      </c>
      <c r="M86" s="8">
        <f t="shared" si="3"/>
        <v>1690702.3</v>
      </c>
      <c r="N86" s="8">
        <v>1690702.3</v>
      </c>
      <c r="O86" t="s">
        <v>57</v>
      </c>
      <c r="P86" s="8">
        <v>344.11</v>
      </c>
      <c r="Q86" s="8">
        <v>30.19</v>
      </c>
      <c r="R86" s="8">
        <v>535.22</v>
      </c>
      <c r="S86" s="8">
        <v>118.13</v>
      </c>
      <c r="T86" s="8">
        <v>353.31</v>
      </c>
      <c r="U86" s="8">
        <f t="shared" si="2"/>
        <v>1380.96</v>
      </c>
    </row>
    <row r="87" spans="1:21">
      <c r="A87" t="s">
        <v>16</v>
      </c>
      <c r="B87" t="s">
        <v>21</v>
      </c>
      <c r="C87" t="s">
        <v>23</v>
      </c>
      <c r="D87" t="s">
        <v>65</v>
      </c>
      <c r="E87" t="s">
        <v>55</v>
      </c>
      <c r="F87" s="6">
        <v>1099</v>
      </c>
      <c r="G87" s="7" t="s">
        <v>15</v>
      </c>
      <c r="H87" s="8">
        <v>987.4</v>
      </c>
      <c r="I87" s="5">
        <v>9037</v>
      </c>
      <c r="J87" s="1">
        <v>45012</v>
      </c>
      <c r="K87" s="8">
        <v>17.399999999999999</v>
      </c>
      <c r="L87" s="7" t="s">
        <v>18</v>
      </c>
      <c r="M87" s="8">
        <f t="shared" si="3"/>
        <v>8765890</v>
      </c>
      <c r="N87" s="8">
        <v>8765890</v>
      </c>
      <c r="O87" t="s">
        <v>57</v>
      </c>
      <c r="P87" s="8">
        <v>627.1</v>
      </c>
      <c r="Q87" s="8">
        <v>461.58</v>
      </c>
      <c r="R87" s="8">
        <v>646.87</v>
      </c>
      <c r="S87" s="8">
        <v>999.79</v>
      </c>
      <c r="T87" s="8">
        <v>681.44</v>
      </c>
      <c r="U87" s="8">
        <f t="shared" si="2"/>
        <v>3416.78</v>
      </c>
    </row>
    <row r="88" spans="1:21">
      <c r="A88" t="s">
        <v>27</v>
      </c>
      <c r="B88" t="s">
        <v>21</v>
      </c>
      <c r="C88" t="s">
        <v>16</v>
      </c>
      <c r="D88" t="s">
        <v>67</v>
      </c>
      <c r="E88" t="s">
        <v>55</v>
      </c>
      <c r="F88" s="6">
        <v>1047</v>
      </c>
      <c r="G88" s="7" t="s">
        <v>29</v>
      </c>
      <c r="H88" s="8">
        <v>387.08</v>
      </c>
      <c r="I88" s="5">
        <v>4368</v>
      </c>
      <c r="J88" s="1">
        <v>45015</v>
      </c>
      <c r="K88" s="8">
        <v>32.56</v>
      </c>
      <c r="L88" s="7" t="s">
        <v>26</v>
      </c>
      <c r="M88" s="8">
        <f t="shared" si="3"/>
        <v>1548543.3599999999</v>
      </c>
      <c r="N88" s="8">
        <v>1546222.1099999999</v>
      </c>
      <c r="O88" t="s">
        <v>57</v>
      </c>
      <c r="P88" s="8">
        <v>253.65</v>
      </c>
      <c r="Q88" s="8">
        <v>417.09</v>
      </c>
      <c r="R88" s="8">
        <v>689.61</v>
      </c>
      <c r="S88" s="8">
        <v>885.97</v>
      </c>
      <c r="T88" s="8">
        <v>74.930000000000007</v>
      </c>
      <c r="U88" s="8">
        <f t="shared" si="2"/>
        <v>2321.2499999999995</v>
      </c>
    </row>
    <row r="89" spans="1:21">
      <c r="A89" t="s">
        <v>16</v>
      </c>
      <c r="B89" t="s">
        <v>21</v>
      </c>
      <c r="C89" t="s">
        <v>27</v>
      </c>
      <c r="D89" t="s">
        <v>59</v>
      </c>
      <c r="E89" t="s">
        <v>55</v>
      </c>
      <c r="F89" s="6">
        <v>1014</v>
      </c>
      <c r="G89" s="7" t="s">
        <v>19</v>
      </c>
      <c r="H89" s="8">
        <v>970.22</v>
      </c>
      <c r="I89" s="5">
        <v>6603</v>
      </c>
      <c r="J89" s="1">
        <v>45016</v>
      </c>
      <c r="K89" s="8">
        <v>31.05</v>
      </c>
      <c r="L89" s="7" t="s">
        <v>18</v>
      </c>
      <c r="M89" s="8">
        <f t="shared" si="3"/>
        <v>6201339.5100000007</v>
      </c>
      <c r="N89" s="8">
        <v>6201339.5100000007</v>
      </c>
      <c r="O89" t="s">
        <v>57</v>
      </c>
      <c r="P89" s="8">
        <v>564.09</v>
      </c>
      <c r="Q89" s="8">
        <v>590.16</v>
      </c>
      <c r="R89" s="8">
        <v>161.65</v>
      </c>
      <c r="S89" s="8">
        <v>109.3</v>
      </c>
      <c r="T89" s="8">
        <v>776.77</v>
      </c>
      <c r="U89" s="8">
        <f t="shared" si="2"/>
        <v>2201.9700000000003</v>
      </c>
    </row>
    <row r="90" spans="1:21">
      <c r="A90" t="s">
        <v>23</v>
      </c>
      <c r="B90" t="s">
        <v>24</v>
      </c>
      <c r="C90" t="s">
        <v>16</v>
      </c>
      <c r="D90" t="s">
        <v>67</v>
      </c>
      <c r="E90" t="s">
        <v>55</v>
      </c>
      <c r="F90" s="6">
        <v>1071</v>
      </c>
      <c r="G90" s="7" t="s">
        <v>30</v>
      </c>
      <c r="H90" s="8">
        <v>843.7</v>
      </c>
      <c r="I90" s="5">
        <v>5519</v>
      </c>
      <c r="J90" s="1">
        <v>45017</v>
      </c>
      <c r="K90" s="8">
        <v>17.62</v>
      </c>
      <c r="L90" s="7" t="s">
        <v>26</v>
      </c>
      <c r="M90" s="8">
        <f t="shared" si="3"/>
        <v>4559135.5200000005</v>
      </c>
      <c r="N90" s="8">
        <v>4557201.12</v>
      </c>
      <c r="O90" t="s">
        <v>57</v>
      </c>
      <c r="P90" s="8">
        <v>154.83000000000001</v>
      </c>
      <c r="Q90" s="8">
        <v>911.95</v>
      </c>
      <c r="R90" s="8">
        <v>100.35</v>
      </c>
      <c r="S90" s="8">
        <v>143.65</v>
      </c>
      <c r="T90" s="8">
        <v>623.62</v>
      </c>
      <c r="U90" s="8">
        <f t="shared" si="2"/>
        <v>1934.4</v>
      </c>
    </row>
    <row r="91" spans="1:21">
      <c r="A91" t="s">
        <v>20</v>
      </c>
      <c r="B91" t="s">
        <v>25</v>
      </c>
      <c r="C91" t="s">
        <v>27</v>
      </c>
      <c r="D91" t="s">
        <v>59</v>
      </c>
      <c r="E91" t="s">
        <v>55</v>
      </c>
      <c r="F91" s="6">
        <v>1086</v>
      </c>
      <c r="G91" s="7" t="s">
        <v>19</v>
      </c>
      <c r="H91" s="8">
        <v>474.01</v>
      </c>
      <c r="I91" s="5">
        <v>8504</v>
      </c>
      <c r="J91" s="1">
        <v>45019</v>
      </c>
      <c r="K91" s="8">
        <v>23.56</v>
      </c>
      <c r="L91" s="7" t="s">
        <v>18</v>
      </c>
      <c r="M91" s="8">
        <f t="shared" si="3"/>
        <v>3830626.8</v>
      </c>
      <c r="N91" s="8">
        <v>3830626.8</v>
      </c>
      <c r="O91" t="s">
        <v>57</v>
      </c>
      <c r="P91" s="8">
        <v>867.51</v>
      </c>
      <c r="Q91" s="8">
        <v>148.9</v>
      </c>
      <c r="R91" s="8">
        <v>373.02</v>
      </c>
      <c r="S91" s="8">
        <v>570.23</v>
      </c>
      <c r="T91" s="8">
        <v>531.79</v>
      </c>
      <c r="U91" s="8">
        <f t="shared" si="2"/>
        <v>2491.4499999999998</v>
      </c>
    </row>
    <row r="92" spans="1:21">
      <c r="A92" t="s">
        <v>23</v>
      </c>
      <c r="B92" t="s">
        <v>17</v>
      </c>
      <c r="C92" t="s">
        <v>16</v>
      </c>
      <c r="D92" t="s">
        <v>67</v>
      </c>
      <c r="E92" t="s">
        <v>55</v>
      </c>
      <c r="F92" s="6">
        <v>1061</v>
      </c>
      <c r="G92" s="7" t="s">
        <v>29</v>
      </c>
      <c r="H92" s="8">
        <v>420.67</v>
      </c>
      <c r="I92" s="5">
        <v>9553</v>
      </c>
      <c r="J92" s="1">
        <v>45020</v>
      </c>
      <c r="K92" s="8">
        <v>48.96</v>
      </c>
      <c r="L92" s="7" t="s">
        <v>26</v>
      </c>
      <c r="M92" s="8">
        <f t="shared" si="3"/>
        <v>3550945.6300000004</v>
      </c>
      <c r="N92" s="8">
        <v>3547702.0300000003</v>
      </c>
      <c r="O92" t="s">
        <v>57</v>
      </c>
      <c r="P92" s="8">
        <v>992.99</v>
      </c>
      <c r="Q92" s="8">
        <v>982.63</v>
      </c>
      <c r="R92" s="8">
        <v>361.36</v>
      </c>
      <c r="S92" s="8">
        <v>331.65</v>
      </c>
      <c r="T92" s="8">
        <v>574.97</v>
      </c>
      <c r="U92" s="8">
        <f t="shared" si="2"/>
        <v>3243.6000000000004</v>
      </c>
    </row>
    <row r="93" spans="1:21">
      <c r="A93" t="s">
        <v>16</v>
      </c>
      <c r="B93" t="s">
        <v>25</v>
      </c>
      <c r="C93" t="s">
        <v>23</v>
      </c>
      <c r="D93" t="s">
        <v>65</v>
      </c>
      <c r="E93" t="s">
        <v>55</v>
      </c>
      <c r="F93" s="6">
        <v>1039</v>
      </c>
      <c r="G93" s="7" t="s">
        <v>19</v>
      </c>
      <c r="H93" s="8">
        <v>280.67</v>
      </c>
      <c r="I93" s="5">
        <v>5019</v>
      </c>
      <c r="J93" s="1">
        <v>45021</v>
      </c>
      <c r="K93" s="8">
        <v>31.71</v>
      </c>
      <c r="L93" s="7" t="s">
        <v>26</v>
      </c>
      <c r="M93" s="8">
        <f t="shared" si="3"/>
        <v>1249530.24</v>
      </c>
      <c r="N93" s="8">
        <v>1247452.98</v>
      </c>
      <c r="O93" t="s">
        <v>57</v>
      </c>
      <c r="P93" s="8">
        <v>331.82</v>
      </c>
      <c r="Q93" s="8">
        <v>763.6</v>
      </c>
      <c r="R93" s="8">
        <v>352.17</v>
      </c>
      <c r="S93" s="8">
        <v>256.97000000000003</v>
      </c>
      <c r="T93" s="8">
        <v>372.7</v>
      </c>
      <c r="U93" s="8">
        <f t="shared" si="2"/>
        <v>2077.2600000000002</v>
      </c>
    </row>
    <row r="94" spans="1:21">
      <c r="A94" t="s">
        <v>27</v>
      </c>
      <c r="B94" t="s">
        <v>25</v>
      </c>
      <c r="C94" t="s">
        <v>27</v>
      </c>
      <c r="D94" t="s">
        <v>59</v>
      </c>
      <c r="E94" t="s">
        <v>55</v>
      </c>
      <c r="F94" s="6">
        <v>1084</v>
      </c>
      <c r="G94" s="7" t="s">
        <v>22</v>
      </c>
      <c r="H94" s="8">
        <v>65.81</v>
      </c>
      <c r="I94" s="5">
        <v>7677</v>
      </c>
      <c r="J94" s="1">
        <v>45022</v>
      </c>
      <c r="K94" s="8">
        <v>6.31</v>
      </c>
      <c r="L94" s="7" t="s">
        <v>26</v>
      </c>
      <c r="M94" s="8">
        <f t="shared" si="3"/>
        <v>456781.5</v>
      </c>
      <c r="N94" s="8">
        <v>454288.48</v>
      </c>
      <c r="O94" t="s">
        <v>57</v>
      </c>
      <c r="P94" s="8">
        <v>479.95</v>
      </c>
      <c r="Q94" s="8">
        <v>196.97</v>
      </c>
      <c r="R94" s="8">
        <v>595.41</v>
      </c>
      <c r="S94" s="8">
        <v>883.59</v>
      </c>
      <c r="T94" s="8">
        <v>337.1</v>
      </c>
      <c r="U94" s="8">
        <f t="shared" si="2"/>
        <v>2493.02</v>
      </c>
    </row>
    <row r="95" spans="1:21">
      <c r="A95" t="s">
        <v>16</v>
      </c>
      <c r="B95" t="s">
        <v>17</v>
      </c>
      <c r="C95" t="s">
        <v>27</v>
      </c>
      <c r="D95" t="s">
        <v>59</v>
      </c>
      <c r="E95" t="s">
        <v>55</v>
      </c>
      <c r="F95" s="6">
        <v>1079</v>
      </c>
      <c r="G95" s="7" t="s">
        <v>19</v>
      </c>
      <c r="H95" s="8">
        <v>866.08</v>
      </c>
      <c r="I95" s="5">
        <v>10763</v>
      </c>
      <c r="J95" s="1">
        <v>45023</v>
      </c>
      <c r="K95" s="8">
        <v>33.81</v>
      </c>
      <c r="L95" s="7" t="s">
        <v>26</v>
      </c>
      <c r="M95" s="8">
        <f t="shared" si="3"/>
        <v>8957722.0099999998</v>
      </c>
      <c r="N95" s="8">
        <v>8953939.6500000004</v>
      </c>
      <c r="O95" t="s">
        <v>57</v>
      </c>
      <c r="P95" s="8">
        <v>788.17</v>
      </c>
      <c r="Q95" s="8">
        <v>912.89</v>
      </c>
      <c r="R95" s="8">
        <v>235.03</v>
      </c>
      <c r="S95" s="8">
        <v>938.7</v>
      </c>
      <c r="T95" s="8">
        <v>907.57</v>
      </c>
      <c r="U95" s="8">
        <f t="shared" si="2"/>
        <v>3782.36</v>
      </c>
    </row>
    <row r="96" spans="1:21">
      <c r="A96" t="s">
        <v>20</v>
      </c>
      <c r="B96" t="s">
        <v>21</v>
      </c>
      <c r="C96" t="s">
        <v>20</v>
      </c>
      <c r="D96" t="s">
        <v>66</v>
      </c>
      <c r="E96" t="s">
        <v>55</v>
      </c>
      <c r="F96" s="6">
        <v>1081</v>
      </c>
      <c r="G96" s="7" t="s">
        <v>15</v>
      </c>
      <c r="H96" s="8">
        <v>814.77</v>
      </c>
      <c r="I96" s="5">
        <v>6959</v>
      </c>
      <c r="J96" s="1">
        <v>45024</v>
      </c>
      <c r="K96" s="8">
        <v>16.260000000000002</v>
      </c>
      <c r="L96" s="7" t="s">
        <v>18</v>
      </c>
      <c r="M96" s="8">
        <f t="shared" si="3"/>
        <v>5556831.0899999999</v>
      </c>
      <c r="N96" s="8">
        <v>5556831.0899999999</v>
      </c>
      <c r="O96" t="s">
        <v>57</v>
      </c>
      <c r="P96" s="8">
        <v>540.69000000000005</v>
      </c>
      <c r="Q96" s="8">
        <v>362.71</v>
      </c>
      <c r="R96" s="8">
        <v>597.94000000000005</v>
      </c>
      <c r="S96" s="8">
        <v>255.6</v>
      </c>
      <c r="T96" s="8">
        <v>635.29999999999995</v>
      </c>
      <c r="U96" s="8">
        <f t="shared" si="2"/>
        <v>2392.2399999999998</v>
      </c>
    </row>
    <row r="97" spans="1:21">
      <c r="A97" t="s">
        <v>27</v>
      </c>
      <c r="B97" t="s">
        <v>25</v>
      </c>
      <c r="C97" t="s">
        <v>20</v>
      </c>
      <c r="D97" t="s">
        <v>66</v>
      </c>
      <c r="E97" t="s">
        <v>55</v>
      </c>
      <c r="F97" s="6">
        <v>1052</v>
      </c>
      <c r="G97" s="7" t="s">
        <v>19</v>
      </c>
      <c r="H97" s="8">
        <v>999.72</v>
      </c>
      <c r="I97" s="5">
        <v>5692</v>
      </c>
      <c r="J97" s="1">
        <v>45025</v>
      </c>
      <c r="K97" s="8">
        <v>34.32</v>
      </c>
      <c r="L97" s="7" t="s">
        <v>18</v>
      </c>
      <c r="M97" s="8">
        <f t="shared" si="3"/>
        <v>5495056.7999999998</v>
      </c>
      <c r="N97" s="8">
        <v>5495056.7999999998</v>
      </c>
      <c r="O97" t="s">
        <v>57</v>
      </c>
      <c r="P97" s="8">
        <v>679.14</v>
      </c>
      <c r="Q97" s="8">
        <v>395.3</v>
      </c>
      <c r="R97" s="8">
        <v>421.19</v>
      </c>
      <c r="S97" s="8">
        <v>565.17999999999995</v>
      </c>
      <c r="T97" s="8">
        <v>169.63</v>
      </c>
      <c r="U97" s="8">
        <f t="shared" si="2"/>
        <v>2230.44</v>
      </c>
    </row>
    <row r="98" spans="1:21">
      <c r="A98" t="s">
        <v>20</v>
      </c>
      <c r="B98" t="s">
        <v>17</v>
      </c>
      <c r="C98" t="s">
        <v>16</v>
      </c>
      <c r="D98" t="s">
        <v>67</v>
      </c>
      <c r="E98" t="s">
        <v>55</v>
      </c>
      <c r="F98" s="6">
        <v>1023</v>
      </c>
      <c r="G98" s="7" t="s">
        <v>30</v>
      </c>
      <c r="H98" s="8">
        <v>996.67</v>
      </c>
      <c r="I98" s="5">
        <v>3141</v>
      </c>
      <c r="J98" s="1">
        <v>45026</v>
      </c>
      <c r="K98" s="8">
        <v>3.48</v>
      </c>
      <c r="L98" s="7" t="s">
        <v>18</v>
      </c>
      <c r="M98" s="8">
        <f t="shared" si="3"/>
        <v>3119609.79</v>
      </c>
      <c r="N98" s="8">
        <v>3119609.79</v>
      </c>
      <c r="O98" t="s">
        <v>57</v>
      </c>
      <c r="P98" s="8">
        <v>283.57</v>
      </c>
      <c r="Q98" s="8">
        <v>213.66</v>
      </c>
      <c r="R98" s="8">
        <v>29.11</v>
      </c>
      <c r="S98" s="8">
        <v>622.67999999999995</v>
      </c>
      <c r="T98" s="8">
        <v>90.42</v>
      </c>
      <c r="U98" s="8">
        <f t="shared" si="2"/>
        <v>1239.44</v>
      </c>
    </row>
    <row r="99" spans="1:21">
      <c r="A99" t="s">
        <v>20</v>
      </c>
      <c r="B99" t="s">
        <v>25</v>
      </c>
      <c r="C99" t="s">
        <v>23</v>
      </c>
      <c r="D99" t="s">
        <v>65</v>
      </c>
      <c r="E99" t="s">
        <v>55</v>
      </c>
      <c r="F99" s="6">
        <v>1025</v>
      </c>
      <c r="G99" s="7" t="s">
        <v>30</v>
      </c>
      <c r="H99" s="8">
        <v>559.88</v>
      </c>
      <c r="I99" s="5">
        <v>8387</v>
      </c>
      <c r="J99" s="1">
        <v>45027</v>
      </c>
      <c r="K99" s="8">
        <v>8.74</v>
      </c>
      <c r="L99" s="7" t="s">
        <v>26</v>
      </c>
      <c r="M99" s="8">
        <f t="shared" si="3"/>
        <v>4622411.18</v>
      </c>
      <c r="N99" s="8">
        <v>4619100.0299999993</v>
      </c>
      <c r="O99" t="s">
        <v>57</v>
      </c>
      <c r="P99" s="8">
        <v>751.82</v>
      </c>
      <c r="Q99" s="8">
        <v>471.13</v>
      </c>
      <c r="R99" s="8">
        <v>744.64</v>
      </c>
      <c r="S99" s="8">
        <v>534.30999999999995</v>
      </c>
      <c r="T99" s="8">
        <v>809.25</v>
      </c>
      <c r="U99" s="8">
        <f t="shared" si="2"/>
        <v>3311.15</v>
      </c>
    </row>
    <row r="100" spans="1:21">
      <c r="A100" t="s">
        <v>23</v>
      </c>
      <c r="B100" t="s">
        <v>28</v>
      </c>
      <c r="C100" t="s">
        <v>16</v>
      </c>
      <c r="D100" t="s">
        <v>67</v>
      </c>
      <c r="E100" t="s">
        <v>55</v>
      </c>
      <c r="F100" s="6">
        <v>1088</v>
      </c>
      <c r="G100" s="7" t="s">
        <v>15</v>
      </c>
      <c r="H100" s="8">
        <v>771.3</v>
      </c>
      <c r="I100" s="5">
        <v>8760</v>
      </c>
      <c r="J100" s="1">
        <v>45028</v>
      </c>
      <c r="K100" s="8">
        <v>42.79</v>
      </c>
      <c r="L100" s="7" t="s">
        <v>18</v>
      </c>
      <c r="M100" s="8">
        <f t="shared" si="3"/>
        <v>6381747.5999999996</v>
      </c>
      <c r="N100" s="8">
        <v>6381747.5999999996</v>
      </c>
      <c r="O100" t="s">
        <v>57</v>
      </c>
      <c r="P100" s="8">
        <v>835.52</v>
      </c>
      <c r="Q100" s="8">
        <v>142.37</v>
      </c>
      <c r="R100" s="8">
        <v>764.15</v>
      </c>
      <c r="S100" s="8">
        <v>563.82000000000005</v>
      </c>
      <c r="T100" s="8">
        <v>833.02</v>
      </c>
      <c r="U100" s="8">
        <f t="shared" si="2"/>
        <v>3138.88</v>
      </c>
    </row>
    <row r="101" spans="1:21">
      <c r="A101" t="s">
        <v>16</v>
      </c>
      <c r="B101" t="s">
        <v>21</v>
      </c>
      <c r="C101" t="s">
        <v>16</v>
      </c>
      <c r="D101" t="s">
        <v>67</v>
      </c>
      <c r="E101" t="s">
        <v>55</v>
      </c>
      <c r="F101" s="6">
        <v>1059</v>
      </c>
      <c r="G101" s="7" t="s">
        <v>22</v>
      </c>
      <c r="H101" s="8">
        <v>945.32</v>
      </c>
      <c r="I101" s="5">
        <v>4945</v>
      </c>
      <c r="J101" s="1">
        <v>45029</v>
      </c>
      <c r="K101" s="8">
        <v>11.36</v>
      </c>
      <c r="L101" s="7" t="s">
        <v>26</v>
      </c>
      <c r="M101" s="8">
        <f t="shared" si="3"/>
        <v>4618432.2</v>
      </c>
      <c r="N101" s="8">
        <v>4616430.4000000004</v>
      </c>
      <c r="O101" t="s">
        <v>57</v>
      </c>
      <c r="P101" s="8">
        <v>5.77</v>
      </c>
      <c r="Q101" s="8">
        <v>725.49</v>
      </c>
      <c r="R101" s="8">
        <v>477.59</v>
      </c>
      <c r="S101" s="8">
        <v>363.65</v>
      </c>
      <c r="T101" s="8">
        <v>429.3</v>
      </c>
      <c r="U101" s="8">
        <f t="shared" si="2"/>
        <v>2001.8</v>
      </c>
    </row>
    <row r="102" spans="1:21">
      <c r="A102" t="s">
        <v>27</v>
      </c>
      <c r="B102" t="s">
        <v>24</v>
      </c>
      <c r="C102" t="s">
        <v>16</v>
      </c>
      <c r="D102" t="s">
        <v>67</v>
      </c>
      <c r="E102" t="s">
        <v>55</v>
      </c>
      <c r="F102" s="6">
        <v>1040</v>
      </c>
      <c r="G102" s="7" t="s">
        <v>30</v>
      </c>
      <c r="H102" s="8">
        <v>851.15</v>
      </c>
      <c r="I102" s="5">
        <v>7639</v>
      </c>
      <c r="J102" s="1">
        <v>45030</v>
      </c>
      <c r="K102" s="8">
        <v>41.85</v>
      </c>
      <c r="L102" s="7" t="s">
        <v>26</v>
      </c>
      <c r="M102" s="8">
        <f t="shared" si="3"/>
        <v>6182242.6999999993</v>
      </c>
      <c r="N102" s="8">
        <v>6179808.0499999989</v>
      </c>
      <c r="O102" t="s">
        <v>57</v>
      </c>
      <c r="P102" s="8">
        <v>322</v>
      </c>
      <c r="Q102" s="8">
        <v>47.46</v>
      </c>
      <c r="R102" s="8">
        <v>531.5</v>
      </c>
      <c r="S102" s="8">
        <v>839.57</v>
      </c>
      <c r="T102" s="8">
        <v>694.12</v>
      </c>
      <c r="U102" s="8">
        <f t="shared" si="2"/>
        <v>2434.65</v>
      </c>
    </row>
    <row r="103" spans="1:21">
      <c r="A103" t="s">
        <v>20</v>
      </c>
      <c r="B103" t="s">
        <v>25</v>
      </c>
      <c r="C103" t="s">
        <v>16</v>
      </c>
      <c r="D103" t="s">
        <v>67</v>
      </c>
      <c r="E103" t="s">
        <v>55</v>
      </c>
      <c r="F103" s="6">
        <v>1028</v>
      </c>
      <c r="G103" s="7" t="s">
        <v>29</v>
      </c>
      <c r="H103" s="8">
        <v>254.87</v>
      </c>
      <c r="I103" s="5">
        <v>7395</v>
      </c>
      <c r="J103" s="1">
        <v>45031</v>
      </c>
      <c r="K103" s="8">
        <v>13.96</v>
      </c>
      <c r="L103" s="7" t="s">
        <v>26</v>
      </c>
      <c r="M103" s="8">
        <f t="shared" si="3"/>
        <v>1781529.45</v>
      </c>
      <c r="N103" s="8">
        <v>1779286.92</v>
      </c>
      <c r="O103" t="s">
        <v>57</v>
      </c>
      <c r="P103" s="8">
        <v>927.85</v>
      </c>
      <c r="Q103" s="8">
        <v>185.13</v>
      </c>
      <c r="R103" s="8">
        <v>117.63</v>
      </c>
      <c r="S103" s="8">
        <v>326.14999999999998</v>
      </c>
      <c r="T103" s="8">
        <v>685.77</v>
      </c>
      <c r="U103" s="8">
        <f t="shared" si="2"/>
        <v>2242.5300000000002</v>
      </c>
    </row>
    <row r="104" spans="1:21">
      <c r="A104" t="s">
        <v>20</v>
      </c>
      <c r="B104" t="s">
        <v>28</v>
      </c>
      <c r="C104" t="s">
        <v>20</v>
      </c>
      <c r="D104" t="s">
        <v>66</v>
      </c>
      <c r="E104" t="s">
        <v>55</v>
      </c>
      <c r="F104" s="6">
        <v>1014</v>
      </c>
      <c r="G104" s="7" t="s">
        <v>30</v>
      </c>
      <c r="H104" s="8">
        <v>456.04</v>
      </c>
      <c r="I104" s="5">
        <v>7430</v>
      </c>
      <c r="J104" s="1">
        <v>45032</v>
      </c>
      <c r="K104" s="8">
        <v>32.14</v>
      </c>
      <c r="L104" s="7" t="s">
        <v>26</v>
      </c>
      <c r="M104" s="8">
        <f t="shared" si="3"/>
        <v>3149577.0000000005</v>
      </c>
      <c r="N104" s="8">
        <v>3147604.5800000005</v>
      </c>
      <c r="O104" t="s">
        <v>57</v>
      </c>
      <c r="P104" s="8">
        <v>142.99</v>
      </c>
      <c r="Q104" s="8">
        <v>93.04</v>
      </c>
      <c r="R104" s="8">
        <v>221.03</v>
      </c>
      <c r="S104" s="8">
        <v>547.35</v>
      </c>
      <c r="T104" s="8">
        <v>968.01</v>
      </c>
      <c r="U104" s="8">
        <f t="shared" si="2"/>
        <v>1972.42</v>
      </c>
    </row>
    <row r="105" spans="1:21">
      <c r="A105" t="s">
        <v>27</v>
      </c>
      <c r="B105" t="s">
        <v>24</v>
      </c>
      <c r="C105" t="s">
        <v>20</v>
      </c>
      <c r="D105" t="s">
        <v>66</v>
      </c>
      <c r="E105" t="s">
        <v>55</v>
      </c>
      <c r="F105" s="6">
        <v>1044</v>
      </c>
      <c r="G105" s="7" t="s">
        <v>30</v>
      </c>
      <c r="H105" s="8">
        <v>137.87</v>
      </c>
      <c r="I105" s="5">
        <v>7219</v>
      </c>
      <c r="J105" s="1">
        <v>45033</v>
      </c>
      <c r="K105" s="8">
        <v>34.71</v>
      </c>
      <c r="L105" s="7" t="s">
        <v>26</v>
      </c>
      <c r="M105" s="8">
        <f t="shared" si="3"/>
        <v>744712.03999999992</v>
      </c>
      <c r="N105" s="8">
        <v>742408.49999999988</v>
      </c>
      <c r="O105" t="s">
        <v>57</v>
      </c>
      <c r="P105" s="8">
        <v>196.22</v>
      </c>
      <c r="Q105" s="8">
        <v>807.19</v>
      </c>
      <c r="R105" s="8">
        <v>314.81</v>
      </c>
      <c r="S105" s="8">
        <v>691.84</v>
      </c>
      <c r="T105" s="8">
        <v>293.48</v>
      </c>
      <c r="U105" s="8">
        <f t="shared" si="2"/>
        <v>2303.54</v>
      </c>
    </row>
    <row r="106" spans="1:21">
      <c r="A106" t="s">
        <v>20</v>
      </c>
      <c r="B106" t="s">
        <v>24</v>
      </c>
      <c r="C106" t="s">
        <v>27</v>
      </c>
      <c r="D106" t="s">
        <v>59</v>
      </c>
      <c r="E106" t="s">
        <v>55</v>
      </c>
      <c r="F106" s="6">
        <v>1064</v>
      </c>
      <c r="G106" s="7" t="s">
        <v>22</v>
      </c>
      <c r="H106" s="8">
        <v>954.51</v>
      </c>
      <c r="I106" s="5">
        <v>8000</v>
      </c>
      <c r="J106" s="1">
        <v>45034</v>
      </c>
      <c r="K106" s="8">
        <v>25.63</v>
      </c>
      <c r="L106" s="7" t="s">
        <v>26</v>
      </c>
      <c r="M106" s="8">
        <f t="shared" si="3"/>
        <v>7431040</v>
      </c>
      <c r="N106" s="8">
        <v>7428444.1399999997</v>
      </c>
      <c r="O106" t="s">
        <v>57</v>
      </c>
      <c r="P106" s="8">
        <v>204.8</v>
      </c>
      <c r="Q106" s="8">
        <v>743.94</v>
      </c>
      <c r="R106" s="8">
        <v>884.94</v>
      </c>
      <c r="S106" s="8">
        <v>11.75</v>
      </c>
      <c r="T106" s="8">
        <v>750.43</v>
      </c>
      <c r="U106" s="8">
        <f t="shared" si="2"/>
        <v>2595.86</v>
      </c>
    </row>
    <row r="107" spans="1:21">
      <c r="A107" t="s">
        <v>23</v>
      </c>
      <c r="B107" t="s">
        <v>25</v>
      </c>
      <c r="C107" t="s">
        <v>23</v>
      </c>
      <c r="D107" t="s">
        <v>65</v>
      </c>
      <c r="E107" t="s">
        <v>55</v>
      </c>
      <c r="F107" s="6">
        <v>1088</v>
      </c>
      <c r="G107" s="7" t="s">
        <v>19</v>
      </c>
      <c r="H107" s="8">
        <v>610.11</v>
      </c>
      <c r="I107" s="5">
        <v>8576</v>
      </c>
      <c r="J107" s="1">
        <v>45035</v>
      </c>
      <c r="K107" s="8">
        <v>15.27</v>
      </c>
      <c r="L107" s="7" t="s">
        <v>18</v>
      </c>
      <c r="M107" s="8">
        <f t="shared" si="3"/>
        <v>5101347.84</v>
      </c>
      <c r="N107" s="8">
        <v>5101347.84</v>
      </c>
      <c r="O107" t="s">
        <v>57</v>
      </c>
      <c r="P107" s="8">
        <v>899.43</v>
      </c>
      <c r="Q107" s="8">
        <v>760.18</v>
      </c>
      <c r="R107" s="8">
        <v>762.53</v>
      </c>
      <c r="S107" s="8">
        <v>75.72</v>
      </c>
      <c r="T107" s="8">
        <v>378.28</v>
      </c>
      <c r="U107" s="8">
        <f t="shared" si="2"/>
        <v>2876.1399999999994</v>
      </c>
    </row>
    <row r="108" spans="1:21">
      <c r="A108" t="s">
        <v>23</v>
      </c>
      <c r="B108" t="s">
        <v>17</v>
      </c>
      <c r="C108" t="s">
        <v>20</v>
      </c>
      <c r="D108" t="s">
        <v>66</v>
      </c>
      <c r="E108" t="s">
        <v>55</v>
      </c>
      <c r="F108" s="6">
        <v>1070</v>
      </c>
      <c r="G108" s="7" t="s">
        <v>30</v>
      </c>
      <c r="H108" s="8">
        <v>236.36</v>
      </c>
      <c r="I108" s="5">
        <v>8368</v>
      </c>
      <c r="J108" s="1">
        <v>45036</v>
      </c>
      <c r="K108" s="8">
        <v>10.63</v>
      </c>
      <c r="L108" s="7" t="s">
        <v>26</v>
      </c>
      <c r="M108" s="8">
        <f t="shared" si="3"/>
        <v>1888908.6400000001</v>
      </c>
      <c r="N108" s="8">
        <v>1886019.6</v>
      </c>
      <c r="O108" t="s">
        <v>57</v>
      </c>
      <c r="P108" s="8">
        <v>204.63</v>
      </c>
      <c r="Q108" s="8">
        <v>566.30999999999995</v>
      </c>
      <c r="R108" s="8">
        <v>379.17</v>
      </c>
      <c r="S108" s="8">
        <v>952.84</v>
      </c>
      <c r="T108" s="8">
        <v>786.09</v>
      </c>
      <c r="U108" s="8">
        <f t="shared" si="2"/>
        <v>2889.04</v>
      </c>
    </row>
    <row r="109" spans="1:21">
      <c r="A109" t="s">
        <v>23</v>
      </c>
      <c r="B109" t="s">
        <v>25</v>
      </c>
      <c r="C109" t="s">
        <v>16</v>
      </c>
      <c r="D109" t="s">
        <v>67</v>
      </c>
      <c r="E109" t="s">
        <v>55</v>
      </c>
      <c r="F109" s="6">
        <v>1008</v>
      </c>
      <c r="G109" s="7" t="s">
        <v>15</v>
      </c>
      <c r="H109" s="8">
        <v>674.98</v>
      </c>
      <c r="I109" s="5">
        <v>4427</v>
      </c>
      <c r="J109" s="1">
        <v>45037</v>
      </c>
      <c r="K109" s="8">
        <v>1.66</v>
      </c>
      <c r="L109" s="7" t="s">
        <v>18</v>
      </c>
      <c r="M109" s="8">
        <f t="shared" si="3"/>
        <v>2980787.64</v>
      </c>
      <c r="N109" s="8">
        <v>2980787.64</v>
      </c>
      <c r="O109" t="s">
        <v>57</v>
      </c>
      <c r="P109" s="8">
        <v>100.6</v>
      </c>
      <c r="Q109" s="8">
        <v>88.07</v>
      </c>
      <c r="R109" s="8">
        <v>681.03</v>
      </c>
      <c r="S109" s="8">
        <v>251.5</v>
      </c>
      <c r="T109" s="8">
        <v>68.650000000000006</v>
      </c>
      <c r="U109" s="8">
        <f t="shared" si="2"/>
        <v>1189.8499999999999</v>
      </c>
    </row>
    <row r="110" spans="1:21">
      <c r="A110" t="s">
        <v>23</v>
      </c>
      <c r="B110" t="s">
        <v>28</v>
      </c>
      <c r="C110" t="s">
        <v>20</v>
      </c>
      <c r="D110" t="s">
        <v>66</v>
      </c>
      <c r="E110" t="s">
        <v>55</v>
      </c>
      <c r="F110" s="6">
        <v>1087</v>
      </c>
      <c r="G110" s="7" t="s">
        <v>19</v>
      </c>
      <c r="H110" s="8">
        <v>621.95000000000005</v>
      </c>
      <c r="I110" s="5">
        <v>8332</v>
      </c>
      <c r="J110" s="1">
        <v>45038</v>
      </c>
      <c r="K110" s="8">
        <v>15.2</v>
      </c>
      <c r="L110" s="7" t="s">
        <v>18</v>
      </c>
      <c r="M110" s="8">
        <f t="shared" si="3"/>
        <v>5055441</v>
      </c>
      <c r="N110" s="8">
        <v>5055441</v>
      </c>
      <c r="O110" t="s">
        <v>57</v>
      </c>
      <c r="P110" s="8">
        <v>837.69</v>
      </c>
      <c r="Q110" s="8">
        <v>348.36</v>
      </c>
      <c r="R110" s="8">
        <v>48.06</v>
      </c>
      <c r="S110" s="8">
        <v>649.55999999999995</v>
      </c>
      <c r="T110" s="8">
        <v>834.14</v>
      </c>
      <c r="U110" s="8">
        <f t="shared" si="2"/>
        <v>2717.81</v>
      </c>
    </row>
    <row r="111" spans="1:21">
      <c r="A111" t="s">
        <v>20</v>
      </c>
      <c r="B111" t="s">
        <v>24</v>
      </c>
      <c r="C111" t="s">
        <v>23</v>
      </c>
      <c r="D111" t="s">
        <v>65</v>
      </c>
      <c r="E111" t="s">
        <v>55</v>
      </c>
      <c r="F111" s="6">
        <v>1000</v>
      </c>
      <c r="G111" s="7" t="s">
        <v>29</v>
      </c>
      <c r="H111" s="8">
        <v>364.58</v>
      </c>
      <c r="I111" s="5">
        <v>6473</v>
      </c>
      <c r="J111" s="1">
        <v>45039</v>
      </c>
      <c r="K111" s="8">
        <v>32.659999999999997</v>
      </c>
      <c r="L111" s="7" t="s">
        <v>26</v>
      </c>
      <c r="M111" s="8">
        <f t="shared" si="3"/>
        <v>2148518.1599999997</v>
      </c>
      <c r="N111" s="8">
        <v>2146526.1799999997</v>
      </c>
      <c r="O111" t="s">
        <v>57</v>
      </c>
      <c r="P111" s="8">
        <v>319.67</v>
      </c>
      <c r="Q111" s="8">
        <v>421.67</v>
      </c>
      <c r="R111" s="8">
        <v>851.19</v>
      </c>
      <c r="S111" s="8">
        <v>21.56</v>
      </c>
      <c r="T111" s="8">
        <v>377.89</v>
      </c>
      <c r="U111" s="8">
        <f t="shared" si="2"/>
        <v>1991.98</v>
      </c>
    </row>
    <row r="112" spans="1:21">
      <c r="A112" t="s">
        <v>27</v>
      </c>
      <c r="B112" t="s">
        <v>25</v>
      </c>
      <c r="C112" t="s">
        <v>23</v>
      </c>
      <c r="D112" t="s">
        <v>65</v>
      </c>
      <c r="E112" t="s">
        <v>55</v>
      </c>
      <c r="F112" s="6">
        <v>1007</v>
      </c>
      <c r="G112" s="7" t="s">
        <v>22</v>
      </c>
      <c r="H112" s="8">
        <v>122.42</v>
      </c>
      <c r="I112" s="5">
        <v>7803</v>
      </c>
      <c r="J112" s="1">
        <v>45040</v>
      </c>
      <c r="K112" s="8">
        <v>46.92</v>
      </c>
      <c r="L112" s="7" t="s">
        <v>26</v>
      </c>
      <c r="M112" s="8">
        <f t="shared" si="3"/>
        <v>589126.5</v>
      </c>
      <c r="N112" s="8">
        <v>585964.29</v>
      </c>
      <c r="O112" t="s">
        <v>57</v>
      </c>
      <c r="P112" s="8">
        <v>481.36</v>
      </c>
      <c r="Q112" s="8">
        <v>493.66</v>
      </c>
      <c r="R112" s="8">
        <v>588.1</v>
      </c>
      <c r="S112" s="8">
        <v>784.36</v>
      </c>
      <c r="T112" s="8">
        <v>814.73</v>
      </c>
      <c r="U112" s="8">
        <f t="shared" si="2"/>
        <v>3162.21</v>
      </c>
    </row>
    <row r="113" spans="1:21">
      <c r="A113" t="s">
        <v>27</v>
      </c>
      <c r="B113" t="s">
        <v>17</v>
      </c>
      <c r="C113" t="s">
        <v>27</v>
      </c>
      <c r="D113" t="s">
        <v>59</v>
      </c>
      <c r="E113" t="s">
        <v>55</v>
      </c>
      <c r="F113" s="6">
        <v>1087</v>
      </c>
      <c r="G113" s="7" t="s">
        <v>29</v>
      </c>
      <c r="H113" s="8">
        <v>674.86</v>
      </c>
      <c r="I113" s="5">
        <v>5255</v>
      </c>
      <c r="J113" s="1">
        <v>45041</v>
      </c>
      <c r="K113" s="8">
        <v>43.56</v>
      </c>
      <c r="L113" s="7" t="s">
        <v>26</v>
      </c>
      <c r="M113" s="8">
        <f t="shared" si="3"/>
        <v>3317481.4999999995</v>
      </c>
      <c r="N113" s="8">
        <v>3314845.0499999993</v>
      </c>
      <c r="O113" t="s">
        <v>57</v>
      </c>
      <c r="P113" s="8">
        <v>632.14</v>
      </c>
      <c r="Q113" s="8">
        <v>875.67</v>
      </c>
      <c r="R113" s="8">
        <v>63.47</v>
      </c>
      <c r="S113" s="8">
        <v>979.73</v>
      </c>
      <c r="T113" s="8">
        <v>85.44</v>
      </c>
      <c r="U113" s="8">
        <f t="shared" si="2"/>
        <v>2636.4500000000003</v>
      </c>
    </row>
    <row r="114" spans="1:21">
      <c r="A114" t="s">
        <v>27</v>
      </c>
      <c r="B114" t="s">
        <v>25</v>
      </c>
      <c r="C114" t="s">
        <v>27</v>
      </c>
      <c r="D114" t="s">
        <v>59</v>
      </c>
      <c r="E114" t="s">
        <v>55</v>
      </c>
      <c r="F114" s="6">
        <v>1062</v>
      </c>
      <c r="G114" s="7" t="s">
        <v>19</v>
      </c>
      <c r="H114" s="8">
        <v>525.1</v>
      </c>
      <c r="I114" s="5">
        <v>4941</v>
      </c>
      <c r="J114" s="1">
        <v>45042</v>
      </c>
      <c r="K114" s="8">
        <v>38.299999999999997</v>
      </c>
      <c r="L114" s="7" t="s">
        <v>18</v>
      </c>
      <c r="M114" s="8">
        <f t="shared" si="3"/>
        <v>2405278.8000000003</v>
      </c>
      <c r="N114" s="8">
        <v>2405278.8000000003</v>
      </c>
      <c r="O114" t="s">
        <v>57</v>
      </c>
      <c r="P114" s="8">
        <v>791.08</v>
      </c>
      <c r="Q114" s="8">
        <v>369.8</v>
      </c>
      <c r="R114" s="8">
        <v>199.95</v>
      </c>
      <c r="S114" s="8">
        <v>378.52</v>
      </c>
      <c r="T114" s="8">
        <v>285.02</v>
      </c>
      <c r="U114" s="8">
        <f t="shared" si="2"/>
        <v>2024.3700000000001</v>
      </c>
    </row>
    <row r="115" spans="1:21">
      <c r="A115" t="s">
        <v>27</v>
      </c>
      <c r="B115" t="s">
        <v>21</v>
      </c>
      <c r="C115" t="s">
        <v>20</v>
      </c>
      <c r="D115" t="s">
        <v>66</v>
      </c>
      <c r="E115" t="s">
        <v>55</v>
      </c>
      <c r="F115" s="6">
        <v>1010</v>
      </c>
      <c r="G115" s="7" t="s">
        <v>19</v>
      </c>
      <c r="H115" s="8">
        <v>774.6</v>
      </c>
      <c r="I115" s="5">
        <v>8425</v>
      </c>
      <c r="J115" s="1">
        <v>45043</v>
      </c>
      <c r="K115" s="8">
        <v>39.42</v>
      </c>
      <c r="L115" s="7" t="s">
        <v>26</v>
      </c>
      <c r="M115" s="8">
        <f t="shared" si="3"/>
        <v>6193891.5000000009</v>
      </c>
      <c r="N115" s="8">
        <v>6190691.1100000013</v>
      </c>
      <c r="O115" t="s">
        <v>57</v>
      </c>
      <c r="P115" s="8">
        <v>747.35</v>
      </c>
      <c r="Q115" s="8">
        <v>37.92</v>
      </c>
      <c r="R115" s="8">
        <v>934.6</v>
      </c>
      <c r="S115" s="8">
        <v>770.3</v>
      </c>
      <c r="T115" s="8">
        <v>710.22</v>
      </c>
      <c r="U115" s="8">
        <f t="shared" si="2"/>
        <v>3200.3900000000003</v>
      </c>
    </row>
    <row r="116" spans="1:21">
      <c r="A116" t="s">
        <v>16</v>
      </c>
      <c r="B116" t="s">
        <v>17</v>
      </c>
      <c r="C116" t="s">
        <v>20</v>
      </c>
      <c r="D116" t="s">
        <v>66</v>
      </c>
      <c r="E116" t="s">
        <v>55</v>
      </c>
      <c r="F116" s="6">
        <v>1080</v>
      </c>
      <c r="G116" s="7" t="s">
        <v>19</v>
      </c>
      <c r="H116" s="8">
        <v>524.96</v>
      </c>
      <c r="I116" s="5">
        <v>8039</v>
      </c>
      <c r="J116" s="1">
        <v>45044</v>
      </c>
      <c r="K116" s="8">
        <v>33.25</v>
      </c>
      <c r="L116" s="7" t="s">
        <v>18</v>
      </c>
      <c r="M116" s="8">
        <f t="shared" si="3"/>
        <v>3952856.6900000004</v>
      </c>
      <c r="N116" s="8">
        <v>3952856.6900000004</v>
      </c>
      <c r="O116" t="s">
        <v>57</v>
      </c>
      <c r="P116" s="8">
        <v>675.29</v>
      </c>
      <c r="Q116" s="8">
        <v>805.35</v>
      </c>
      <c r="R116" s="8">
        <v>547.91999999999996</v>
      </c>
      <c r="S116" s="8">
        <v>414.81</v>
      </c>
      <c r="T116" s="8">
        <v>769.94</v>
      </c>
      <c r="U116" s="8">
        <f t="shared" si="2"/>
        <v>3213.31</v>
      </c>
    </row>
    <row r="117" spans="1:21">
      <c r="A117" t="s">
        <v>27</v>
      </c>
      <c r="B117" t="s">
        <v>28</v>
      </c>
      <c r="C117" t="s">
        <v>27</v>
      </c>
      <c r="D117" t="s">
        <v>59</v>
      </c>
      <c r="E117" t="s">
        <v>55</v>
      </c>
      <c r="F117" s="6">
        <v>1007</v>
      </c>
      <c r="G117" s="7" t="s">
        <v>29</v>
      </c>
      <c r="H117" s="8">
        <v>853.66</v>
      </c>
      <c r="I117" s="5">
        <v>4481</v>
      </c>
      <c r="J117" s="1">
        <v>45045</v>
      </c>
      <c r="K117" s="8">
        <v>13.01</v>
      </c>
      <c r="L117" s="7" t="s">
        <v>26</v>
      </c>
      <c r="M117" s="8">
        <f t="shared" si="3"/>
        <v>3766952.65</v>
      </c>
      <c r="N117" s="8">
        <v>3764725.19</v>
      </c>
      <c r="O117" t="s">
        <v>57</v>
      </c>
      <c r="P117" s="8">
        <v>288.31</v>
      </c>
      <c r="Q117" s="8">
        <v>936.94</v>
      </c>
      <c r="R117" s="8">
        <v>349.42</v>
      </c>
      <c r="S117" s="8">
        <v>598.62</v>
      </c>
      <c r="T117" s="8">
        <v>54.17</v>
      </c>
      <c r="U117" s="8">
        <f t="shared" si="2"/>
        <v>2227.46</v>
      </c>
    </row>
    <row r="118" spans="1:21">
      <c r="A118" t="s">
        <v>16</v>
      </c>
      <c r="B118" t="s">
        <v>24</v>
      </c>
      <c r="C118" t="s">
        <v>23</v>
      </c>
      <c r="D118" t="s">
        <v>65</v>
      </c>
      <c r="E118" t="s">
        <v>55</v>
      </c>
      <c r="F118" s="6">
        <v>1034</v>
      </c>
      <c r="G118" s="7" t="s">
        <v>19</v>
      </c>
      <c r="H118" s="8">
        <v>556.39</v>
      </c>
      <c r="I118" s="5">
        <v>6831</v>
      </c>
      <c r="J118" s="1">
        <v>45046</v>
      </c>
      <c r="K118" s="8">
        <v>45.36</v>
      </c>
      <c r="L118" s="7" t="s">
        <v>26</v>
      </c>
      <c r="M118" s="8">
        <f t="shared" si="3"/>
        <v>3490845.9299999997</v>
      </c>
      <c r="N118" s="8">
        <v>3488550.5599999996</v>
      </c>
      <c r="O118" t="s">
        <v>57</v>
      </c>
      <c r="P118" s="8">
        <v>411.39</v>
      </c>
      <c r="Q118" s="8">
        <v>206.56</v>
      </c>
      <c r="R118" s="8">
        <v>411.67</v>
      </c>
      <c r="S118" s="8">
        <v>502.62</v>
      </c>
      <c r="T118" s="8">
        <v>763.13</v>
      </c>
      <c r="U118" s="8">
        <f t="shared" si="2"/>
        <v>2295.3700000000003</v>
      </c>
    </row>
    <row r="119" spans="1:21">
      <c r="A119" t="s">
        <v>16</v>
      </c>
      <c r="B119" t="s">
        <v>25</v>
      </c>
      <c r="C119" t="s">
        <v>23</v>
      </c>
      <c r="D119" t="s">
        <v>65</v>
      </c>
      <c r="E119" t="s">
        <v>55</v>
      </c>
      <c r="F119" s="6">
        <v>1034</v>
      </c>
      <c r="G119" s="7" t="s">
        <v>29</v>
      </c>
      <c r="H119" s="8">
        <v>565.33000000000004</v>
      </c>
      <c r="I119" s="5">
        <v>10049</v>
      </c>
      <c r="J119" s="1">
        <v>45047</v>
      </c>
      <c r="K119" s="8">
        <v>33.54</v>
      </c>
      <c r="L119" s="7" t="s">
        <v>18</v>
      </c>
      <c r="M119" s="8">
        <f t="shared" si="3"/>
        <v>5343957.7100000009</v>
      </c>
      <c r="N119" s="8">
        <v>5343957.7100000009</v>
      </c>
      <c r="O119" t="s">
        <v>57</v>
      </c>
      <c r="P119" s="8">
        <v>983.4</v>
      </c>
      <c r="Q119" s="8">
        <v>544.15</v>
      </c>
      <c r="R119" s="8">
        <v>443.14</v>
      </c>
      <c r="S119" s="8">
        <v>791</v>
      </c>
      <c r="T119" s="8">
        <v>864.11</v>
      </c>
      <c r="U119" s="8">
        <f t="shared" si="2"/>
        <v>3625.8</v>
      </c>
    </row>
    <row r="120" spans="1:21">
      <c r="A120" t="s">
        <v>23</v>
      </c>
      <c r="B120" t="s">
        <v>17</v>
      </c>
      <c r="C120" t="s">
        <v>16</v>
      </c>
      <c r="D120" t="s">
        <v>67</v>
      </c>
      <c r="E120" t="s">
        <v>55</v>
      </c>
      <c r="F120" s="6">
        <v>1032</v>
      </c>
      <c r="G120" s="7" t="s">
        <v>19</v>
      </c>
      <c r="H120" s="8">
        <v>877.89</v>
      </c>
      <c r="I120" s="5">
        <v>7044</v>
      </c>
      <c r="J120" s="1">
        <v>45048</v>
      </c>
      <c r="K120" s="8">
        <v>28.02</v>
      </c>
      <c r="L120" s="7" t="s">
        <v>18</v>
      </c>
      <c r="M120" s="8">
        <f t="shared" si="3"/>
        <v>5986484.2800000003</v>
      </c>
      <c r="N120" s="8">
        <v>5986484.2800000003</v>
      </c>
      <c r="O120" t="s">
        <v>57</v>
      </c>
      <c r="P120" s="8">
        <v>536.33000000000004</v>
      </c>
      <c r="Q120" s="8">
        <v>451.21</v>
      </c>
      <c r="R120" s="8">
        <v>653.83000000000004</v>
      </c>
      <c r="S120" s="8">
        <v>614.91999999999996</v>
      </c>
      <c r="T120" s="8">
        <v>160.29</v>
      </c>
      <c r="U120" s="8">
        <f t="shared" si="2"/>
        <v>2416.58</v>
      </c>
    </row>
    <row r="121" spans="1:21">
      <c r="A121" t="s">
        <v>16</v>
      </c>
      <c r="B121" t="s">
        <v>21</v>
      </c>
      <c r="C121" t="s">
        <v>20</v>
      </c>
      <c r="D121" t="s">
        <v>66</v>
      </c>
      <c r="E121" t="s">
        <v>55</v>
      </c>
      <c r="F121" s="6">
        <v>1004</v>
      </c>
      <c r="G121" s="7" t="s">
        <v>15</v>
      </c>
      <c r="H121" s="8">
        <v>409.45</v>
      </c>
      <c r="I121" s="5">
        <v>5931</v>
      </c>
      <c r="J121" s="1">
        <v>45049</v>
      </c>
      <c r="K121" s="8">
        <v>5.55</v>
      </c>
      <c r="L121" s="7" t="s">
        <v>26</v>
      </c>
      <c r="M121" s="8">
        <f t="shared" si="3"/>
        <v>2395530.9</v>
      </c>
      <c r="N121" s="8">
        <v>2393953.02</v>
      </c>
      <c r="O121" t="s">
        <v>57</v>
      </c>
      <c r="P121" s="8">
        <v>250.42</v>
      </c>
      <c r="Q121" s="8">
        <v>310.57</v>
      </c>
      <c r="R121" s="8">
        <v>360.1</v>
      </c>
      <c r="S121" s="8">
        <v>267.08999999999997</v>
      </c>
      <c r="T121" s="8">
        <v>389.7</v>
      </c>
      <c r="U121" s="8">
        <f t="shared" si="2"/>
        <v>1577.88</v>
      </c>
    </row>
    <row r="122" spans="1:21">
      <c r="A122" t="s">
        <v>20</v>
      </c>
      <c r="B122" t="s">
        <v>17</v>
      </c>
      <c r="C122" t="s">
        <v>23</v>
      </c>
      <c r="D122" t="s">
        <v>65</v>
      </c>
      <c r="E122" t="s">
        <v>55</v>
      </c>
      <c r="F122" s="6">
        <v>1040</v>
      </c>
      <c r="G122" s="7" t="s">
        <v>19</v>
      </c>
      <c r="H122" s="8">
        <v>142.68</v>
      </c>
      <c r="I122" s="5">
        <v>9318</v>
      </c>
      <c r="J122" s="1">
        <v>45050</v>
      </c>
      <c r="K122" s="8">
        <v>22.35</v>
      </c>
      <c r="L122" s="7" t="s">
        <v>18</v>
      </c>
      <c r="M122" s="8">
        <f t="shared" si="3"/>
        <v>1121234.9400000002</v>
      </c>
      <c r="N122" s="8">
        <v>1121234.9400000002</v>
      </c>
      <c r="O122" t="s">
        <v>57</v>
      </c>
      <c r="P122" s="8">
        <v>775.64</v>
      </c>
      <c r="Q122" s="8">
        <v>605.67999999999995</v>
      </c>
      <c r="R122" s="8">
        <v>189.84</v>
      </c>
      <c r="S122" s="8">
        <v>732.13</v>
      </c>
      <c r="T122" s="8">
        <v>923.42</v>
      </c>
      <c r="U122" s="8">
        <f t="shared" si="2"/>
        <v>3226.71</v>
      </c>
    </row>
    <row r="123" spans="1:21">
      <c r="A123" t="s">
        <v>16</v>
      </c>
      <c r="B123" t="s">
        <v>21</v>
      </c>
      <c r="C123" t="s">
        <v>27</v>
      </c>
      <c r="D123" t="s">
        <v>59</v>
      </c>
      <c r="E123" t="s">
        <v>55</v>
      </c>
      <c r="F123" s="6">
        <v>1027</v>
      </c>
      <c r="G123" s="7" t="s">
        <v>29</v>
      </c>
      <c r="H123" s="8">
        <v>38.49</v>
      </c>
      <c r="I123" s="5">
        <v>5881</v>
      </c>
      <c r="J123" s="1">
        <v>45051</v>
      </c>
      <c r="K123" s="8">
        <v>23.02</v>
      </c>
      <c r="L123" s="7" t="s">
        <v>18</v>
      </c>
      <c r="M123" s="8">
        <f t="shared" si="3"/>
        <v>90979.07</v>
      </c>
      <c r="N123" s="8">
        <v>90979.07</v>
      </c>
      <c r="O123" t="s">
        <v>57</v>
      </c>
      <c r="P123" s="8">
        <v>297.55</v>
      </c>
      <c r="Q123" s="8">
        <v>771.99</v>
      </c>
      <c r="R123" s="8">
        <v>810.67</v>
      </c>
      <c r="S123" s="8">
        <v>480.55</v>
      </c>
      <c r="T123" s="8">
        <v>280.3</v>
      </c>
      <c r="U123" s="8">
        <f t="shared" si="2"/>
        <v>2641.0600000000004</v>
      </c>
    </row>
    <row r="124" spans="1:21">
      <c r="A124" t="s">
        <v>23</v>
      </c>
      <c r="B124" t="s">
        <v>28</v>
      </c>
      <c r="C124" t="s">
        <v>16</v>
      </c>
      <c r="D124" t="s">
        <v>67</v>
      </c>
      <c r="E124" t="s">
        <v>55</v>
      </c>
      <c r="F124" s="6">
        <v>1006</v>
      </c>
      <c r="G124" s="7" t="s">
        <v>30</v>
      </c>
      <c r="H124" s="8">
        <v>757.59</v>
      </c>
      <c r="I124" s="5">
        <v>7231</v>
      </c>
      <c r="J124" s="1">
        <v>45052</v>
      </c>
      <c r="K124" s="8">
        <v>43.23</v>
      </c>
      <c r="L124" s="7" t="s">
        <v>18</v>
      </c>
      <c r="M124" s="8">
        <f t="shared" si="3"/>
        <v>5165537.16</v>
      </c>
      <c r="N124" s="8">
        <v>5165537.16</v>
      </c>
      <c r="O124" t="s">
        <v>57</v>
      </c>
      <c r="P124" s="8">
        <v>394.3</v>
      </c>
      <c r="Q124" s="8">
        <v>353.72</v>
      </c>
      <c r="R124" s="8">
        <v>320.02999999999997</v>
      </c>
      <c r="S124" s="8">
        <v>956.05</v>
      </c>
      <c r="T124" s="8">
        <v>436.94</v>
      </c>
      <c r="U124" s="8">
        <f t="shared" si="2"/>
        <v>2461.04</v>
      </c>
    </row>
    <row r="125" spans="1:21">
      <c r="A125" t="s">
        <v>16</v>
      </c>
      <c r="B125" t="s">
        <v>24</v>
      </c>
      <c r="C125" t="s">
        <v>20</v>
      </c>
      <c r="D125" t="s">
        <v>66</v>
      </c>
      <c r="E125" t="s">
        <v>55</v>
      </c>
      <c r="F125" s="6">
        <v>1072</v>
      </c>
      <c r="G125" s="7" t="s">
        <v>19</v>
      </c>
      <c r="H125" s="8">
        <v>624.11</v>
      </c>
      <c r="I125" s="5">
        <v>6763</v>
      </c>
      <c r="J125" s="1">
        <v>45053</v>
      </c>
      <c r="K125" s="8">
        <v>27.33</v>
      </c>
      <c r="L125" s="7" t="s">
        <v>18</v>
      </c>
      <c r="M125" s="8">
        <f t="shared" si="3"/>
        <v>4036023.1399999997</v>
      </c>
      <c r="N125" s="8">
        <v>4036023.1399999997</v>
      </c>
      <c r="O125" t="s">
        <v>57</v>
      </c>
      <c r="P125" s="8">
        <v>375.35</v>
      </c>
      <c r="Q125" s="8">
        <v>694.24</v>
      </c>
      <c r="R125" s="8">
        <v>408.09</v>
      </c>
      <c r="S125" s="8">
        <v>61.92</v>
      </c>
      <c r="T125" s="8">
        <v>325.88</v>
      </c>
      <c r="U125" s="8">
        <f t="shared" si="2"/>
        <v>1865.48</v>
      </c>
    </row>
    <row r="126" spans="1:21">
      <c r="A126" t="s">
        <v>20</v>
      </c>
      <c r="B126" t="s">
        <v>28</v>
      </c>
      <c r="C126" t="s">
        <v>27</v>
      </c>
      <c r="D126" t="s">
        <v>59</v>
      </c>
      <c r="E126" t="s">
        <v>55</v>
      </c>
      <c r="F126" s="6">
        <v>1071</v>
      </c>
      <c r="G126" s="7" t="s">
        <v>30</v>
      </c>
      <c r="H126" s="8">
        <v>707.04</v>
      </c>
      <c r="I126" s="5">
        <v>8737</v>
      </c>
      <c r="J126" s="1">
        <v>45054</v>
      </c>
      <c r="K126" s="8">
        <v>19.02</v>
      </c>
      <c r="L126" s="7" t="s">
        <v>18</v>
      </c>
      <c r="M126" s="8">
        <f t="shared" si="3"/>
        <v>6011230.7400000002</v>
      </c>
      <c r="N126" s="8">
        <v>6011230.7400000002</v>
      </c>
      <c r="O126" t="s">
        <v>57</v>
      </c>
      <c r="P126" s="8">
        <v>341.92</v>
      </c>
      <c r="Q126" s="8">
        <v>355.31</v>
      </c>
      <c r="R126" s="8">
        <v>663.6</v>
      </c>
      <c r="S126" s="8">
        <v>278.87</v>
      </c>
      <c r="T126" s="8">
        <v>718.15</v>
      </c>
      <c r="U126" s="8">
        <f t="shared" si="2"/>
        <v>2357.85</v>
      </c>
    </row>
    <row r="127" spans="1:21">
      <c r="A127" t="s">
        <v>20</v>
      </c>
      <c r="B127" t="s">
        <v>25</v>
      </c>
      <c r="C127" t="s">
        <v>20</v>
      </c>
      <c r="D127" t="s">
        <v>66</v>
      </c>
      <c r="E127" t="s">
        <v>55</v>
      </c>
      <c r="F127" s="6">
        <v>1011</v>
      </c>
      <c r="G127" s="7" t="s">
        <v>15</v>
      </c>
      <c r="H127" s="8">
        <v>220.83</v>
      </c>
      <c r="I127" s="5">
        <v>8724</v>
      </c>
      <c r="J127" s="1">
        <v>45055</v>
      </c>
      <c r="K127" s="8">
        <v>48.84</v>
      </c>
      <c r="L127" s="7" t="s">
        <v>26</v>
      </c>
      <c r="M127" s="8">
        <f t="shared" si="3"/>
        <v>1500440.76</v>
      </c>
      <c r="N127" s="8">
        <v>1497350.3800000001</v>
      </c>
      <c r="O127" t="s">
        <v>57</v>
      </c>
      <c r="P127" s="8">
        <v>318.73</v>
      </c>
      <c r="Q127" s="8">
        <v>896.81</v>
      </c>
      <c r="R127" s="8">
        <v>485.14</v>
      </c>
      <c r="S127" s="8">
        <v>929.73</v>
      </c>
      <c r="T127" s="8">
        <v>459.97</v>
      </c>
      <c r="U127" s="8">
        <f t="shared" si="2"/>
        <v>3090.38</v>
      </c>
    </row>
    <row r="128" spans="1:21">
      <c r="A128" t="s">
        <v>20</v>
      </c>
      <c r="B128" t="s">
        <v>17</v>
      </c>
      <c r="C128" t="s">
        <v>20</v>
      </c>
      <c r="D128" t="s">
        <v>66</v>
      </c>
      <c r="E128" t="s">
        <v>55</v>
      </c>
      <c r="F128" s="6">
        <v>1033</v>
      </c>
      <c r="G128" s="7" t="s">
        <v>22</v>
      </c>
      <c r="H128" s="8">
        <v>145.01</v>
      </c>
      <c r="I128" s="5">
        <v>8130</v>
      </c>
      <c r="J128" s="1">
        <v>45056</v>
      </c>
      <c r="K128" s="8">
        <v>5.54</v>
      </c>
      <c r="L128" s="7" t="s">
        <v>26</v>
      </c>
      <c r="M128" s="8">
        <f t="shared" si="3"/>
        <v>1133891.1000000001</v>
      </c>
      <c r="N128" s="8">
        <v>1131180.57</v>
      </c>
      <c r="O128" t="s">
        <v>57</v>
      </c>
      <c r="P128" s="8">
        <v>972.28</v>
      </c>
      <c r="Q128" s="8">
        <v>430.3</v>
      </c>
      <c r="R128" s="8">
        <v>401.46</v>
      </c>
      <c r="S128" s="8">
        <v>555.19000000000005</v>
      </c>
      <c r="T128" s="8">
        <v>351.3</v>
      </c>
      <c r="U128" s="8">
        <f t="shared" si="2"/>
        <v>2710.53</v>
      </c>
    </row>
    <row r="129" spans="1:21">
      <c r="A129" t="s">
        <v>23</v>
      </c>
      <c r="B129" t="s">
        <v>21</v>
      </c>
      <c r="C129" t="s">
        <v>20</v>
      </c>
      <c r="D129" t="s">
        <v>66</v>
      </c>
      <c r="E129" t="s">
        <v>55</v>
      </c>
      <c r="F129" s="6">
        <v>1032</v>
      </c>
      <c r="G129" s="7" t="s">
        <v>15</v>
      </c>
      <c r="H129" s="8">
        <v>24.4</v>
      </c>
      <c r="I129" s="5">
        <v>6678</v>
      </c>
      <c r="J129" s="1">
        <v>45057</v>
      </c>
      <c r="K129" s="8">
        <v>21.13</v>
      </c>
      <c r="L129" s="7" t="s">
        <v>18</v>
      </c>
      <c r="M129" s="8">
        <f t="shared" si="3"/>
        <v>21837.059999999998</v>
      </c>
      <c r="N129" s="8">
        <v>21837.059999999998</v>
      </c>
      <c r="O129" t="s">
        <v>57</v>
      </c>
      <c r="P129" s="8">
        <v>350.3</v>
      </c>
      <c r="Q129" s="8">
        <v>353.98</v>
      </c>
      <c r="R129" s="8">
        <v>574.66</v>
      </c>
      <c r="S129" s="8">
        <v>1.1000000000000001</v>
      </c>
      <c r="T129" s="8">
        <v>860.7</v>
      </c>
      <c r="U129" s="8">
        <f t="shared" si="2"/>
        <v>2140.7399999999998</v>
      </c>
    </row>
    <row r="130" spans="1:21">
      <c r="A130" t="s">
        <v>23</v>
      </c>
      <c r="B130" t="s">
        <v>21</v>
      </c>
      <c r="C130" t="s">
        <v>23</v>
      </c>
      <c r="D130" t="s">
        <v>65</v>
      </c>
      <c r="E130" t="s">
        <v>55</v>
      </c>
      <c r="F130" s="6">
        <v>1047</v>
      </c>
      <c r="G130" s="7" t="s">
        <v>19</v>
      </c>
      <c r="H130" s="8">
        <v>357.08</v>
      </c>
      <c r="I130" s="5">
        <v>6281</v>
      </c>
      <c r="J130" s="1">
        <v>45058</v>
      </c>
      <c r="K130" s="8">
        <v>2.1</v>
      </c>
      <c r="L130" s="7" t="s">
        <v>26</v>
      </c>
      <c r="M130" s="8">
        <f t="shared" si="3"/>
        <v>2229629.38</v>
      </c>
      <c r="N130" s="8">
        <v>2227099.2599999998</v>
      </c>
      <c r="O130" t="s">
        <v>57</v>
      </c>
      <c r="P130" s="8">
        <v>520.95000000000005</v>
      </c>
      <c r="Q130" s="8">
        <v>634.73</v>
      </c>
      <c r="R130" s="8">
        <v>510.64</v>
      </c>
      <c r="S130" s="8">
        <v>449.85</v>
      </c>
      <c r="T130" s="8">
        <v>413.95</v>
      </c>
      <c r="U130" s="8">
        <f t="shared" ref="U130:U193" si="4">SUM($P130:$T130)</f>
        <v>2530.12</v>
      </c>
    </row>
    <row r="131" spans="1:21">
      <c r="A131" t="s">
        <v>27</v>
      </c>
      <c r="B131" t="s">
        <v>17</v>
      </c>
      <c r="C131" t="s">
        <v>16</v>
      </c>
      <c r="D131" t="s">
        <v>67</v>
      </c>
      <c r="E131" t="s">
        <v>55</v>
      </c>
      <c r="F131" s="6">
        <v>1022</v>
      </c>
      <c r="G131" s="7" t="s">
        <v>30</v>
      </c>
      <c r="H131" s="8">
        <v>594.02</v>
      </c>
      <c r="I131" s="5">
        <v>9006</v>
      </c>
      <c r="J131" s="1">
        <v>45059</v>
      </c>
      <c r="K131" s="8">
        <v>37</v>
      </c>
      <c r="L131" s="7" t="s">
        <v>26</v>
      </c>
      <c r="M131" s="8">
        <f t="shared" ref="M131:M194" si="5">(H131-K131)*I131</f>
        <v>5016522.12</v>
      </c>
      <c r="N131" s="8">
        <v>5013646.46</v>
      </c>
      <c r="O131" t="s">
        <v>57</v>
      </c>
      <c r="P131" s="8">
        <v>642.75</v>
      </c>
      <c r="Q131" s="8">
        <v>999.23</v>
      </c>
      <c r="R131" s="8">
        <v>662.46</v>
      </c>
      <c r="S131" s="8">
        <v>117.02</v>
      </c>
      <c r="T131" s="8">
        <v>454.2</v>
      </c>
      <c r="U131" s="8">
        <f t="shared" si="4"/>
        <v>2875.66</v>
      </c>
    </row>
    <row r="132" spans="1:21">
      <c r="A132" t="s">
        <v>23</v>
      </c>
      <c r="B132" t="s">
        <v>17</v>
      </c>
      <c r="C132" t="s">
        <v>16</v>
      </c>
      <c r="D132" t="s">
        <v>67</v>
      </c>
      <c r="E132" t="s">
        <v>55</v>
      </c>
      <c r="F132" s="6">
        <v>1061</v>
      </c>
      <c r="G132" s="7" t="s">
        <v>30</v>
      </c>
      <c r="H132" s="8">
        <v>398.32</v>
      </c>
      <c r="I132" s="5">
        <v>8776</v>
      </c>
      <c r="J132" s="1">
        <v>45060</v>
      </c>
      <c r="K132" s="8">
        <v>45.9</v>
      </c>
      <c r="L132" s="7" t="s">
        <v>18</v>
      </c>
      <c r="M132" s="8">
        <f t="shared" si="5"/>
        <v>3092837.92</v>
      </c>
      <c r="N132" s="8">
        <v>3092837.92</v>
      </c>
      <c r="O132" t="s">
        <v>57</v>
      </c>
      <c r="P132" s="8">
        <v>383.91</v>
      </c>
      <c r="Q132" s="8">
        <v>673.49</v>
      </c>
      <c r="R132" s="8">
        <v>809.05</v>
      </c>
      <c r="S132" s="8">
        <v>927.93</v>
      </c>
      <c r="T132" s="8">
        <v>318.49</v>
      </c>
      <c r="U132" s="8">
        <f t="shared" si="4"/>
        <v>3112.87</v>
      </c>
    </row>
    <row r="133" spans="1:21">
      <c r="A133" t="s">
        <v>20</v>
      </c>
      <c r="B133" t="s">
        <v>25</v>
      </c>
      <c r="C133" t="s">
        <v>23</v>
      </c>
      <c r="D133" t="s">
        <v>65</v>
      </c>
      <c r="E133" t="s">
        <v>55</v>
      </c>
      <c r="F133" s="6">
        <v>1087</v>
      </c>
      <c r="G133" s="7" t="s">
        <v>29</v>
      </c>
      <c r="H133" s="8">
        <v>443.1</v>
      </c>
      <c r="I133" s="5">
        <v>6657</v>
      </c>
      <c r="J133" s="1">
        <v>45061</v>
      </c>
      <c r="K133" s="8">
        <v>14</v>
      </c>
      <c r="L133" s="7" t="s">
        <v>26</v>
      </c>
      <c r="M133" s="8">
        <f t="shared" si="5"/>
        <v>2856518.7</v>
      </c>
      <c r="N133" s="8">
        <v>2854311.31</v>
      </c>
      <c r="O133" t="s">
        <v>57</v>
      </c>
      <c r="P133" s="8">
        <v>427.73</v>
      </c>
      <c r="Q133" s="8">
        <v>179.24</v>
      </c>
      <c r="R133" s="8">
        <v>487.63</v>
      </c>
      <c r="S133" s="8">
        <v>901.61</v>
      </c>
      <c r="T133" s="8">
        <v>211.18</v>
      </c>
      <c r="U133" s="8">
        <f t="shared" si="4"/>
        <v>2207.39</v>
      </c>
    </row>
    <row r="134" spans="1:21">
      <c r="A134" t="s">
        <v>20</v>
      </c>
      <c r="B134" t="s">
        <v>28</v>
      </c>
      <c r="C134" t="s">
        <v>27</v>
      </c>
      <c r="D134" t="s">
        <v>59</v>
      </c>
      <c r="E134" t="s">
        <v>55</v>
      </c>
      <c r="F134" s="6">
        <v>1036</v>
      </c>
      <c r="G134" s="7" t="s">
        <v>30</v>
      </c>
      <c r="H134" s="8">
        <v>905.12</v>
      </c>
      <c r="I134" s="5">
        <v>8198</v>
      </c>
      <c r="J134" s="1">
        <v>45062</v>
      </c>
      <c r="K134" s="8">
        <v>42.92</v>
      </c>
      <c r="L134" s="7" t="s">
        <v>18</v>
      </c>
      <c r="M134" s="8">
        <f t="shared" si="5"/>
        <v>7068315.6000000006</v>
      </c>
      <c r="N134" s="8">
        <v>7068315.6000000006</v>
      </c>
      <c r="O134" t="s">
        <v>57</v>
      </c>
      <c r="P134" s="8">
        <v>377.42</v>
      </c>
      <c r="Q134" s="8">
        <v>167.37</v>
      </c>
      <c r="R134" s="8">
        <v>588.21</v>
      </c>
      <c r="S134" s="8">
        <v>966.39</v>
      </c>
      <c r="T134" s="8">
        <v>532.65</v>
      </c>
      <c r="U134" s="8">
        <f t="shared" si="4"/>
        <v>2632.04</v>
      </c>
    </row>
    <row r="135" spans="1:21">
      <c r="A135" t="s">
        <v>23</v>
      </c>
      <c r="B135" t="s">
        <v>21</v>
      </c>
      <c r="C135" t="s">
        <v>27</v>
      </c>
      <c r="D135" t="s">
        <v>59</v>
      </c>
      <c r="E135" t="s">
        <v>55</v>
      </c>
      <c r="F135" s="6">
        <v>1098</v>
      </c>
      <c r="G135" s="7" t="s">
        <v>29</v>
      </c>
      <c r="H135" s="8">
        <v>354.77</v>
      </c>
      <c r="I135" s="5">
        <v>6802</v>
      </c>
      <c r="J135" s="1">
        <v>45063</v>
      </c>
      <c r="K135" s="8">
        <v>14.61</v>
      </c>
      <c r="L135" s="7" t="s">
        <v>18</v>
      </c>
      <c r="M135" s="8">
        <f t="shared" si="5"/>
        <v>2313768.3199999998</v>
      </c>
      <c r="N135" s="8">
        <v>2313768.3199999998</v>
      </c>
      <c r="O135" t="s">
        <v>57</v>
      </c>
      <c r="P135" s="8">
        <v>767.6</v>
      </c>
      <c r="Q135" s="8">
        <v>663.57</v>
      </c>
      <c r="R135" s="8">
        <v>144.69</v>
      </c>
      <c r="S135" s="8">
        <v>342.12</v>
      </c>
      <c r="T135" s="8">
        <v>262.48</v>
      </c>
      <c r="U135" s="8">
        <f t="shared" si="4"/>
        <v>2180.46</v>
      </c>
    </row>
    <row r="136" spans="1:21">
      <c r="A136" t="s">
        <v>16</v>
      </c>
      <c r="B136" t="s">
        <v>25</v>
      </c>
      <c r="C136" t="s">
        <v>23</v>
      </c>
      <c r="D136" t="s">
        <v>65</v>
      </c>
      <c r="E136" t="s">
        <v>55</v>
      </c>
      <c r="F136" s="6">
        <v>1043</v>
      </c>
      <c r="G136" s="7" t="s">
        <v>22</v>
      </c>
      <c r="H136" s="8">
        <v>518.85</v>
      </c>
      <c r="I136" s="5">
        <v>7331</v>
      </c>
      <c r="J136" s="1">
        <v>45064</v>
      </c>
      <c r="K136" s="8">
        <v>45.54</v>
      </c>
      <c r="L136" s="7" t="s">
        <v>26</v>
      </c>
      <c r="M136" s="8">
        <f t="shared" si="5"/>
        <v>3469835.61</v>
      </c>
      <c r="N136" s="8">
        <v>3467029.28</v>
      </c>
      <c r="O136" t="s">
        <v>57</v>
      </c>
      <c r="P136" s="8">
        <v>670.26</v>
      </c>
      <c r="Q136" s="8">
        <v>487.73</v>
      </c>
      <c r="R136" s="8">
        <v>679.19</v>
      </c>
      <c r="S136" s="8">
        <v>179.2</v>
      </c>
      <c r="T136" s="8">
        <v>789.95</v>
      </c>
      <c r="U136" s="8">
        <f t="shared" si="4"/>
        <v>2806.33</v>
      </c>
    </row>
    <row r="137" spans="1:21">
      <c r="A137" t="s">
        <v>23</v>
      </c>
      <c r="B137" t="s">
        <v>28</v>
      </c>
      <c r="C137" t="s">
        <v>16</v>
      </c>
      <c r="D137" t="s">
        <v>67</v>
      </c>
      <c r="E137" t="s">
        <v>55</v>
      </c>
      <c r="F137" s="6">
        <v>1085</v>
      </c>
      <c r="G137" s="7" t="s">
        <v>19</v>
      </c>
      <c r="H137" s="8">
        <v>785.82</v>
      </c>
      <c r="I137" s="5">
        <v>8313</v>
      </c>
      <c r="J137" s="1">
        <v>45065</v>
      </c>
      <c r="K137" s="8">
        <v>37.700000000000003</v>
      </c>
      <c r="L137" s="7" t="s">
        <v>18</v>
      </c>
      <c r="M137" s="8">
        <f t="shared" si="5"/>
        <v>6219121.5599999996</v>
      </c>
      <c r="N137" s="8">
        <v>6219121.5599999996</v>
      </c>
      <c r="O137" t="s">
        <v>57</v>
      </c>
      <c r="P137" s="8">
        <v>447.56</v>
      </c>
      <c r="Q137" s="8">
        <v>144.06</v>
      </c>
      <c r="R137" s="8">
        <v>317.25</v>
      </c>
      <c r="S137" s="8">
        <v>251.04</v>
      </c>
      <c r="T137" s="8">
        <v>981.17</v>
      </c>
      <c r="U137" s="8">
        <f t="shared" si="4"/>
        <v>2141.08</v>
      </c>
    </row>
    <row r="138" spans="1:21">
      <c r="A138" t="s">
        <v>23</v>
      </c>
      <c r="B138" t="s">
        <v>25</v>
      </c>
      <c r="C138" t="s">
        <v>27</v>
      </c>
      <c r="D138" t="s">
        <v>59</v>
      </c>
      <c r="E138" t="s">
        <v>55</v>
      </c>
      <c r="F138" s="6">
        <v>1090</v>
      </c>
      <c r="G138" s="7" t="s">
        <v>29</v>
      </c>
      <c r="H138" s="8">
        <v>402.58</v>
      </c>
      <c r="I138" s="5">
        <v>8178</v>
      </c>
      <c r="J138" s="1">
        <v>45066</v>
      </c>
      <c r="K138" s="8">
        <v>40.25</v>
      </c>
      <c r="L138" s="7" t="s">
        <v>18</v>
      </c>
      <c r="M138" s="8">
        <f t="shared" si="5"/>
        <v>2963134.7399999998</v>
      </c>
      <c r="N138" s="8">
        <v>2963134.7399999998</v>
      </c>
      <c r="O138" t="s">
        <v>57</v>
      </c>
      <c r="P138" s="8">
        <v>14.03</v>
      </c>
      <c r="Q138" s="8">
        <v>112.32</v>
      </c>
      <c r="R138" s="8">
        <v>425.96</v>
      </c>
      <c r="S138" s="8">
        <v>998.3</v>
      </c>
      <c r="T138" s="8">
        <v>936.46</v>
      </c>
      <c r="U138" s="8">
        <f t="shared" si="4"/>
        <v>2487.0699999999997</v>
      </c>
    </row>
    <row r="139" spans="1:21">
      <c r="A139" t="s">
        <v>20</v>
      </c>
      <c r="B139" t="s">
        <v>21</v>
      </c>
      <c r="C139" t="s">
        <v>20</v>
      </c>
      <c r="D139" t="s">
        <v>66</v>
      </c>
      <c r="E139" t="s">
        <v>55</v>
      </c>
      <c r="F139" s="6">
        <v>1034</v>
      </c>
      <c r="G139" s="7" t="s">
        <v>22</v>
      </c>
      <c r="H139" s="8">
        <v>625.87</v>
      </c>
      <c r="I139" s="5">
        <v>7048</v>
      </c>
      <c r="J139" s="1">
        <v>45067</v>
      </c>
      <c r="K139" s="8">
        <v>0.9</v>
      </c>
      <c r="L139" s="7" t="s">
        <v>18</v>
      </c>
      <c r="M139" s="8">
        <f t="shared" si="5"/>
        <v>4404788.5600000005</v>
      </c>
      <c r="N139" s="8">
        <v>4404788.5600000005</v>
      </c>
      <c r="O139" t="s">
        <v>57</v>
      </c>
      <c r="P139" s="8">
        <v>632.92999999999995</v>
      </c>
      <c r="Q139" s="8">
        <v>251.56</v>
      </c>
      <c r="R139" s="8">
        <v>734</v>
      </c>
      <c r="S139" s="8">
        <v>879.12</v>
      </c>
      <c r="T139" s="8">
        <v>138.78</v>
      </c>
      <c r="U139" s="8">
        <f t="shared" si="4"/>
        <v>2636.3900000000003</v>
      </c>
    </row>
    <row r="140" spans="1:21">
      <c r="A140" t="s">
        <v>27</v>
      </c>
      <c r="B140" t="s">
        <v>17</v>
      </c>
      <c r="C140" t="s">
        <v>23</v>
      </c>
      <c r="D140" t="s">
        <v>65</v>
      </c>
      <c r="E140" t="s">
        <v>55</v>
      </c>
      <c r="F140" s="6">
        <v>1064</v>
      </c>
      <c r="G140" s="7" t="s">
        <v>30</v>
      </c>
      <c r="H140" s="8">
        <v>863.74</v>
      </c>
      <c r="I140" s="5">
        <v>10094</v>
      </c>
      <c r="J140" s="1">
        <v>45068</v>
      </c>
      <c r="K140" s="8">
        <v>48.14</v>
      </c>
      <c r="L140" s="7" t="s">
        <v>18</v>
      </c>
      <c r="M140" s="8">
        <f t="shared" si="5"/>
        <v>8232666.4000000004</v>
      </c>
      <c r="N140" s="8">
        <v>8232666.4000000004</v>
      </c>
      <c r="O140" t="s">
        <v>57</v>
      </c>
      <c r="P140" s="8">
        <v>961.72</v>
      </c>
      <c r="Q140" s="8">
        <v>247.44</v>
      </c>
      <c r="R140" s="8">
        <v>562.54</v>
      </c>
      <c r="S140" s="8">
        <v>772.64</v>
      </c>
      <c r="T140" s="8">
        <v>762.27</v>
      </c>
      <c r="U140" s="8">
        <f t="shared" si="4"/>
        <v>3306.61</v>
      </c>
    </row>
    <row r="141" spans="1:21">
      <c r="A141" t="s">
        <v>20</v>
      </c>
      <c r="B141" t="s">
        <v>17</v>
      </c>
      <c r="C141" t="s">
        <v>23</v>
      </c>
      <c r="D141" t="s">
        <v>65</v>
      </c>
      <c r="E141" t="s">
        <v>55</v>
      </c>
      <c r="F141" s="6">
        <v>1098</v>
      </c>
      <c r="G141" s="7" t="s">
        <v>30</v>
      </c>
      <c r="H141" s="8">
        <v>950.03</v>
      </c>
      <c r="I141" s="5">
        <v>7003</v>
      </c>
      <c r="J141" s="1">
        <v>45069</v>
      </c>
      <c r="K141" s="8">
        <v>36.33</v>
      </c>
      <c r="L141" s="7" t="s">
        <v>18</v>
      </c>
      <c r="M141" s="8">
        <f t="shared" si="5"/>
        <v>6398641.0999999996</v>
      </c>
      <c r="N141" s="8">
        <v>6398641.0999999996</v>
      </c>
      <c r="O141" t="s">
        <v>57</v>
      </c>
      <c r="P141" s="8">
        <v>677.28</v>
      </c>
      <c r="Q141" s="8">
        <v>68.23</v>
      </c>
      <c r="R141" s="8">
        <v>569.20000000000005</v>
      </c>
      <c r="S141" s="8">
        <v>100.51</v>
      </c>
      <c r="T141" s="8">
        <v>515.51</v>
      </c>
      <c r="U141" s="8">
        <f t="shared" si="4"/>
        <v>1930.73</v>
      </c>
    </row>
    <row r="142" spans="1:21">
      <c r="A142" t="s">
        <v>27</v>
      </c>
      <c r="B142" t="s">
        <v>28</v>
      </c>
      <c r="C142" t="s">
        <v>27</v>
      </c>
      <c r="D142" t="s">
        <v>59</v>
      </c>
      <c r="E142" t="s">
        <v>55</v>
      </c>
      <c r="F142" s="6">
        <v>1046</v>
      </c>
      <c r="G142" s="7" t="s">
        <v>22</v>
      </c>
      <c r="H142" s="8">
        <v>155.6</v>
      </c>
      <c r="I142" s="5">
        <v>7966</v>
      </c>
      <c r="J142" s="1">
        <v>45070</v>
      </c>
      <c r="K142" s="8">
        <v>15.24</v>
      </c>
      <c r="L142" s="7" t="s">
        <v>26</v>
      </c>
      <c r="M142" s="8">
        <f t="shared" si="5"/>
        <v>1118107.7599999998</v>
      </c>
      <c r="N142" s="8">
        <v>1115185.8099999998</v>
      </c>
      <c r="O142" t="s">
        <v>57</v>
      </c>
      <c r="P142" s="8">
        <v>8.84</v>
      </c>
      <c r="Q142" s="8">
        <v>716</v>
      </c>
      <c r="R142" s="8">
        <v>949.21</v>
      </c>
      <c r="S142" s="8">
        <v>624.59</v>
      </c>
      <c r="T142" s="8">
        <v>623.30999999999995</v>
      </c>
      <c r="U142" s="8">
        <f t="shared" si="4"/>
        <v>2921.9500000000003</v>
      </c>
    </row>
    <row r="143" spans="1:21">
      <c r="A143" t="s">
        <v>20</v>
      </c>
      <c r="B143" t="s">
        <v>24</v>
      </c>
      <c r="C143" t="s">
        <v>23</v>
      </c>
      <c r="D143" t="s">
        <v>65</v>
      </c>
      <c r="E143" t="s">
        <v>55</v>
      </c>
      <c r="F143" s="6">
        <v>1077</v>
      </c>
      <c r="G143" s="7" t="s">
        <v>30</v>
      </c>
      <c r="H143" s="8">
        <v>927.32</v>
      </c>
      <c r="I143" s="5">
        <v>5292</v>
      </c>
      <c r="J143" s="1">
        <v>45071</v>
      </c>
      <c r="K143" s="8">
        <v>41.47</v>
      </c>
      <c r="L143" s="7" t="s">
        <v>26</v>
      </c>
      <c r="M143" s="8">
        <f t="shared" si="5"/>
        <v>4687918.2</v>
      </c>
      <c r="N143" s="8">
        <v>4686057.75</v>
      </c>
      <c r="O143" t="s">
        <v>57</v>
      </c>
      <c r="P143" s="8">
        <v>269.45999999999998</v>
      </c>
      <c r="Q143" s="8">
        <v>221.85</v>
      </c>
      <c r="R143" s="8">
        <v>57.73</v>
      </c>
      <c r="S143" s="8">
        <v>669.73</v>
      </c>
      <c r="T143" s="8">
        <v>641.67999999999995</v>
      </c>
      <c r="U143" s="8">
        <f t="shared" si="4"/>
        <v>1860.4499999999998</v>
      </c>
    </row>
    <row r="144" spans="1:21">
      <c r="A144" t="s">
        <v>23</v>
      </c>
      <c r="B144" t="s">
        <v>28</v>
      </c>
      <c r="C144" t="s">
        <v>23</v>
      </c>
      <c r="D144" t="s">
        <v>65</v>
      </c>
      <c r="E144" t="s">
        <v>55</v>
      </c>
      <c r="F144" s="6">
        <v>1002</v>
      </c>
      <c r="G144" s="7" t="s">
        <v>22</v>
      </c>
      <c r="H144" s="8">
        <v>497.2</v>
      </c>
      <c r="I144" s="5">
        <v>2259</v>
      </c>
      <c r="J144" s="1">
        <v>45072</v>
      </c>
      <c r="K144" s="8">
        <v>14.08</v>
      </c>
      <c r="L144" s="7" t="s">
        <v>18</v>
      </c>
      <c r="M144" s="8">
        <f t="shared" si="5"/>
        <v>1091368.08</v>
      </c>
      <c r="N144" s="8">
        <v>1091368.08</v>
      </c>
      <c r="O144" t="s">
        <v>57</v>
      </c>
      <c r="P144" s="8">
        <v>1.04</v>
      </c>
      <c r="Q144" s="8">
        <v>900.71</v>
      </c>
      <c r="R144" s="8">
        <v>55.67</v>
      </c>
      <c r="S144" s="8">
        <v>379.03</v>
      </c>
      <c r="T144" s="8">
        <v>63.1</v>
      </c>
      <c r="U144" s="8">
        <f t="shared" si="4"/>
        <v>1399.5499999999997</v>
      </c>
    </row>
    <row r="145" spans="1:21">
      <c r="A145" t="s">
        <v>20</v>
      </c>
      <c r="B145" t="s">
        <v>24</v>
      </c>
      <c r="C145" t="s">
        <v>23</v>
      </c>
      <c r="D145" t="s">
        <v>65</v>
      </c>
      <c r="E145" t="s">
        <v>55</v>
      </c>
      <c r="F145" s="6">
        <v>1000</v>
      </c>
      <c r="G145" s="7" t="s">
        <v>29</v>
      </c>
      <c r="H145" s="8">
        <v>265.66000000000003</v>
      </c>
      <c r="I145" s="5">
        <v>5191</v>
      </c>
      <c r="J145" s="1">
        <v>45073</v>
      </c>
      <c r="K145" s="8">
        <v>43.64</v>
      </c>
      <c r="L145" s="7" t="s">
        <v>18</v>
      </c>
      <c r="M145" s="8">
        <f t="shared" si="5"/>
        <v>1152505.8200000003</v>
      </c>
      <c r="N145" s="8">
        <v>1152505.8200000003</v>
      </c>
      <c r="O145" t="s">
        <v>57</v>
      </c>
      <c r="P145" s="8">
        <v>236.32</v>
      </c>
      <c r="Q145" s="8">
        <v>936.65</v>
      </c>
      <c r="R145" s="8">
        <v>48.26</v>
      </c>
      <c r="S145" s="8">
        <v>293.02999999999997</v>
      </c>
      <c r="T145" s="8">
        <v>582.58000000000004</v>
      </c>
      <c r="U145" s="8">
        <f t="shared" si="4"/>
        <v>2096.84</v>
      </c>
    </row>
    <row r="146" spans="1:21">
      <c r="A146" t="s">
        <v>20</v>
      </c>
      <c r="B146" t="s">
        <v>25</v>
      </c>
      <c r="C146" t="s">
        <v>16</v>
      </c>
      <c r="D146" t="s">
        <v>67</v>
      </c>
      <c r="E146" t="s">
        <v>55</v>
      </c>
      <c r="F146" s="6">
        <v>1004</v>
      </c>
      <c r="G146" s="7" t="s">
        <v>29</v>
      </c>
      <c r="H146" s="8">
        <v>464.54</v>
      </c>
      <c r="I146" s="5">
        <v>9889</v>
      </c>
      <c r="J146" s="1">
        <v>45074</v>
      </c>
      <c r="K146" s="8">
        <v>5.63</v>
      </c>
      <c r="L146" s="7" t="s">
        <v>26</v>
      </c>
      <c r="M146" s="8">
        <f t="shared" si="5"/>
        <v>4538160.99</v>
      </c>
      <c r="N146" s="8">
        <v>4534519.74</v>
      </c>
      <c r="O146" t="s">
        <v>57</v>
      </c>
      <c r="P146" s="8">
        <v>639.02</v>
      </c>
      <c r="Q146" s="8">
        <v>972.38</v>
      </c>
      <c r="R146" s="8">
        <v>961.58</v>
      </c>
      <c r="S146" s="8">
        <v>761.14</v>
      </c>
      <c r="T146" s="8">
        <v>307.13</v>
      </c>
      <c r="U146" s="8">
        <f t="shared" si="4"/>
        <v>3641.25</v>
      </c>
    </row>
    <row r="147" spans="1:21">
      <c r="A147" t="s">
        <v>20</v>
      </c>
      <c r="B147" t="s">
        <v>25</v>
      </c>
      <c r="C147" t="s">
        <v>23</v>
      </c>
      <c r="D147" t="s">
        <v>65</v>
      </c>
      <c r="E147" t="s">
        <v>55</v>
      </c>
      <c r="F147" s="6">
        <v>1089</v>
      </c>
      <c r="G147" s="7" t="s">
        <v>22</v>
      </c>
      <c r="H147" s="8">
        <v>980.23</v>
      </c>
      <c r="I147" s="5">
        <v>8687</v>
      </c>
      <c r="J147" s="1">
        <v>45075</v>
      </c>
      <c r="K147" s="8">
        <v>35.18</v>
      </c>
      <c r="L147" s="7" t="s">
        <v>18</v>
      </c>
      <c r="M147" s="8">
        <f t="shared" si="5"/>
        <v>8209649.3500000006</v>
      </c>
      <c r="N147" s="8">
        <v>8209649.3500000006</v>
      </c>
      <c r="O147" t="s">
        <v>57</v>
      </c>
      <c r="P147" s="8">
        <v>846.02</v>
      </c>
      <c r="Q147" s="8">
        <v>403.48</v>
      </c>
      <c r="R147" s="8">
        <v>429.08</v>
      </c>
      <c r="S147" s="8">
        <v>24.8</v>
      </c>
      <c r="T147" s="8">
        <v>632.37</v>
      </c>
      <c r="U147" s="8">
        <f t="shared" si="4"/>
        <v>2335.75</v>
      </c>
    </row>
    <row r="148" spans="1:21">
      <c r="A148" t="s">
        <v>23</v>
      </c>
      <c r="B148" t="s">
        <v>21</v>
      </c>
      <c r="C148" t="s">
        <v>23</v>
      </c>
      <c r="D148" t="s">
        <v>65</v>
      </c>
      <c r="E148" t="s">
        <v>55</v>
      </c>
      <c r="F148" s="6">
        <v>1013</v>
      </c>
      <c r="G148" s="7" t="s">
        <v>29</v>
      </c>
      <c r="H148" s="8">
        <v>497.69</v>
      </c>
      <c r="I148" s="5">
        <v>6613</v>
      </c>
      <c r="J148" s="1">
        <v>45076</v>
      </c>
      <c r="K148" s="8">
        <v>27.03</v>
      </c>
      <c r="L148" s="7" t="s">
        <v>26</v>
      </c>
      <c r="M148" s="8">
        <f t="shared" si="5"/>
        <v>3112474.5799999996</v>
      </c>
      <c r="N148" s="8">
        <v>3110230.6499999994</v>
      </c>
      <c r="O148" t="s">
        <v>57</v>
      </c>
      <c r="P148" s="8">
        <v>330.77</v>
      </c>
      <c r="Q148" s="8">
        <v>161.30000000000001</v>
      </c>
      <c r="R148" s="8">
        <v>779.52</v>
      </c>
      <c r="S148" s="8">
        <v>310.61</v>
      </c>
      <c r="T148" s="8">
        <v>661.73</v>
      </c>
      <c r="U148" s="8">
        <f t="shared" si="4"/>
        <v>2243.9299999999998</v>
      </c>
    </row>
    <row r="149" spans="1:21">
      <c r="A149" t="s">
        <v>23</v>
      </c>
      <c r="B149" t="s">
        <v>24</v>
      </c>
      <c r="C149" t="s">
        <v>27</v>
      </c>
      <c r="D149" t="s">
        <v>59</v>
      </c>
      <c r="E149" t="s">
        <v>55</v>
      </c>
      <c r="F149" s="6">
        <v>1026</v>
      </c>
      <c r="G149" s="7" t="s">
        <v>29</v>
      </c>
      <c r="H149" s="8">
        <v>335.46</v>
      </c>
      <c r="I149" s="5">
        <v>7784</v>
      </c>
      <c r="J149" s="1">
        <v>45077</v>
      </c>
      <c r="K149" s="8">
        <v>4.83</v>
      </c>
      <c r="L149" s="7" t="s">
        <v>18</v>
      </c>
      <c r="M149" s="8">
        <f t="shared" si="5"/>
        <v>2573623.92</v>
      </c>
      <c r="N149" s="8">
        <v>2573623.92</v>
      </c>
      <c r="O149" t="s">
        <v>57</v>
      </c>
      <c r="P149" s="8">
        <v>533.6</v>
      </c>
      <c r="Q149" s="8">
        <v>605.78</v>
      </c>
      <c r="R149" s="8">
        <v>906.55</v>
      </c>
      <c r="S149" s="8">
        <v>332.73</v>
      </c>
      <c r="T149" s="8">
        <v>312.64</v>
      </c>
      <c r="U149" s="8">
        <f t="shared" si="4"/>
        <v>2691.2999999999997</v>
      </c>
    </row>
    <row r="150" spans="1:21">
      <c r="A150" t="s">
        <v>23</v>
      </c>
      <c r="B150" t="s">
        <v>21</v>
      </c>
      <c r="C150" t="s">
        <v>16</v>
      </c>
      <c r="D150" t="s">
        <v>67</v>
      </c>
      <c r="E150" t="s">
        <v>55</v>
      </c>
      <c r="F150" s="6">
        <v>1008</v>
      </c>
      <c r="G150" s="7" t="s">
        <v>29</v>
      </c>
      <c r="H150" s="8">
        <v>637.07000000000005</v>
      </c>
      <c r="I150" s="5">
        <v>7455</v>
      </c>
      <c r="J150" s="1">
        <v>45078</v>
      </c>
      <c r="K150" s="8">
        <v>12.09</v>
      </c>
      <c r="L150" s="7" t="s">
        <v>18</v>
      </c>
      <c r="M150" s="8">
        <f t="shared" si="5"/>
        <v>4659225.9000000004</v>
      </c>
      <c r="N150" s="8">
        <v>4659225.9000000004</v>
      </c>
      <c r="O150" t="s">
        <v>57</v>
      </c>
      <c r="P150" s="8">
        <v>16.190000000000001</v>
      </c>
      <c r="Q150" s="8">
        <v>522.04999999999995</v>
      </c>
      <c r="R150" s="8">
        <v>644.91</v>
      </c>
      <c r="S150" s="8">
        <v>41.61</v>
      </c>
      <c r="T150" s="8">
        <v>743.54</v>
      </c>
      <c r="U150" s="8">
        <f t="shared" si="4"/>
        <v>1968.3</v>
      </c>
    </row>
    <row r="151" spans="1:21">
      <c r="A151" t="s">
        <v>23</v>
      </c>
      <c r="B151" t="s">
        <v>17</v>
      </c>
      <c r="C151" t="s">
        <v>16</v>
      </c>
      <c r="D151" t="s">
        <v>67</v>
      </c>
      <c r="E151" t="s">
        <v>55</v>
      </c>
      <c r="F151" s="6">
        <v>1078</v>
      </c>
      <c r="G151" s="7" t="s">
        <v>15</v>
      </c>
      <c r="H151" s="8">
        <v>247.74</v>
      </c>
      <c r="I151" s="5">
        <v>8277</v>
      </c>
      <c r="J151" s="1">
        <v>45079</v>
      </c>
      <c r="K151" s="8">
        <v>0.62</v>
      </c>
      <c r="L151" s="7" t="s">
        <v>18</v>
      </c>
      <c r="M151" s="8">
        <f t="shared" si="5"/>
        <v>2045412.24</v>
      </c>
      <c r="N151" s="8">
        <v>2045412.24</v>
      </c>
      <c r="O151" t="s">
        <v>57</v>
      </c>
      <c r="P151" s="8">
        <v>259.43</v>
      </c>
      <c r="Q151" s="8">
        <v>656.14</v>
      </c>
      <c r="R151" s="8">
        <v>914.94</v>
      </c>
      <c r="S151" s="8">
        <v>703.49</v>
      </c>
      <c r="T151" s="8">
        <v>662.19</v>
      </c>
      <c r="U151" s="8">
        <f t="shared" si="4"/>
        <v>3196.19</v>
      </c>
    </row>
    <row r="152" spans="1:21">
      <c r="A152" t="s">
        <v>27</v>
      </c>
      <c r="B152" t="s">
        <v>24</v>
      </c>
      <c r="C152" t="s">
        <v>23</v>
      </c>
      <c r="D152" t="s">
        <v>65</v>
      </c>
      <c r="E152" t="s">
        <v>55</v>
      </c>
      <c r="F152" s="6">
        <v>1014</v>
      </c>
      <c r="G152" s="7" t="s">
        <v>19</v>
      </c>
      <c r="H152" s="8">
        <v>85.1</v>
      </c>
      <c r="I152" s="5">
        <v>8659</v>
      </c>
      <c r="J152" s="1">
        <v>45080</v>
      </c>
      <c r="K152" s="8">
        <v>23.44</v>
      </c>
      <c r="L152" s="7" t="s">
        <v>18</v>
      </c>
      <c r="M152" s="8">
        <f t="shared" si="5"/>
        <v>533913.93999999994</v>
      </c>
      <c r="N152" s="8">
        <v>533913.93999999994</v>
      </c>
      <c r="O152" t="s">
        <v>57</v>
      </c>
      <c r="P152" s="8">
        <v>875.12</v>
      </c>
      <c r="Q152" s="8">
        <v>808.14</v>
      </c>
      <c r="R152" s="8">
        <v>552.04999999999995</v>
      </c>
      <c r="S152" s="8">
        <v>616.29</v>
      </c>
      <c r="T152" s="8">
        <v>605.12</v>
      </c>
      <c r="U152" s="8">
        <f t="shared" si="4"/>
        <v>3456.72</v>
      </c>
    </row>
    <row r="153" spans="1:21">
      <c r="A153" t="s">
        <v>27</v>
      </c>
      <c r="B153" t="s">
        <v>28</v>
      </c>
      <c r="C153" t="s">
        <v>16</v>
      </c>
      <c r="D153" t="s">
        <v>67</v>
      </c>
      <c r="E153" t="s">
        <v>55</v>
      </c>
      <c r="F153" s="6">
        <v>1089</v>
      </c>
      <c r="G153" s="7" t="s">
        <v>30</v>
      </c>
      <c r="H153" s="8">
        <v>137.59</v>
      </c>
      <c r="I153" s="5">
        <v>7970</v>
      </c>
      <c r="J153" s="1">
        <v>45081</v>
      </c>
      <c r="K153" s="8">
        <v>15.06</v>
      </c>
      <c r="L153" s="7" t="s">
        <v>18</v>
      </c>
      <c r="M153" s="8">
        <f t="shared" si="5"/>
        <v>976564.1</v>
      </c>
      <c r="N153" s="8">
        <v>976564.1</v>
      </c>
      <c r="O153" t="s">
        <v>57</v>
      </c>
      <c r="P153" s="8">
        <v>333.54</v>
      </c>
      <c r="Q153" s="8">
        <v>516.83000000000004</v>
      </c>
      <c r="R153" s="8">
        <v>794.89</v>
      </c>
      <c r="S153" s="8">
        <v>193.18</v>
      </c>
      <c r="T153" s="8">
        <v>481.94</v>
      </c>
      <c r="U153" s="8">
        <f t="shared" si="4"/>
        <v>2320.38</v>
      </c>
    </row>
    <row r="154" spans="1:21">
      <c r="A154" t="s">
        <v>16</v>
      </c>
      <c r="B154" t="s">
        <v>17</v>
      </c>
      <c r="C154" t="s">
        <v>27</v>
      </c>
      <c r="D154" t="s">
        <v>59</v>
      </c>
      <c r="E154" t="s">
        <v>55</v>
      </c>
      <c r="F154" s="6">
        <v>1041</v>
      </c>
      <c r="G154" s="7" t="s">
        <v>15</v>
      </c>
      <c r="H154" s="8">
        <v>136.77000000000001</v>
      </c>
      <c r="I154" s="5">
        <v>6595</v>
      </c>
      <c r="J154" s="1">
        <v>45082</v>
      </c>
      <c r="K154" s="8">
        <v>29.92</v>
      </c>
      <c r="L154" s="7" t="s">
        <v>18</v>
      </c>
      <c r="M154" s="8">
        <f t="shared" si="5"/>
        <v>704675.75</v>
      </c>
      <c r="N154" s="8">
        <v>704675.75</v>
      </c>
      <c r="O154" t="s">
        <v>57</v>
      </c>
      <c r="P154" s="8">
        <v>637.70000000000005</v>
      </c>
      <c r="Q154" s="8">
        <v>582.04999999999995</v>
      </c>
      <c r="R154" s="8">
        <v>753.24</v>
      </c>
      <c r="S154" s="8">
        <v>307.22000000000003</v>
      </c>
      <c r="T154" s="8">
        <v>525.67999999999995</v>
      </c>
      <c r="U154" s="8">
        <f t="shared" si="4"/>
        <v>2805.89</v>
      </c>
    </row>
    <row r="155" spans="1:21">
      <c r="A155" t="s">
        <v>23</v>
      </c>
      <c r="B155" t="s">
        <v>17</v>
      </c>
      <c r="C155" t="s">
        <v>23</v>
      </c>
      <c r="D155" t="s">
        <v>65</v>
      </c>
      <c r="E155" t="s">
        <v>55</v>
      </c>
      <c r="F155" s="6">
        <v>1076</v>
      </c>
      <c r="G155" s="7" t="s">
        <v>29</v>
      </c>
      <c r="H155" s="8">
        <v>160.38</v>
      </c>
      <c r="I155" s="5">
        <v>4519</v>
      </c>
      <c r="J155" s="1">
        <v>45083</v>
      </c>
      <c r="K155" s="8">
        <v>14.86</v>
      </c>
      <c r="L155" s="7" t="s">
        <v>18</v>
      </c>
      <c r="M155" s="8">
        <f t="shared" si="5"/>
        <v>657604.87999999989</v>
      </c>
      <c r="N155" s="8">
        <v>657604.87999999989</v>
      </c>
      <c r="O155" t="s">
        <v>57</v>
      </c>
      <c r="P155" s="8">
        <v>670.31</v>
      </c>
      <c r="Q155" s="8">
        <v>522.02</v>
      </c>
      <c r="R155" s="8">
        <v>440.71</v>
      </c>
      <c r="S155" s="8">
        <v>105.33</v>
      </c>
      <c r="T155" s="8">
        <v>275.16000000000003</v>
      </c>
      <c r="U155" s="8">
        <f t="shared" si="4"/>
        <v>2013.53</v>
      </c>
    </row>
    <row r="156" spans="1:21">
      <c r="A156" t="s">
        <v>27</v>
      </c>
      <c r="B156" t="s">
        <v>28</v>
      </c>
      <c r="C156" t="s">
        <v>16</v>
      </c>
      <c r="D156" t="s">
        <v>67</v>
      </c>
      <c r="E156" t="s">
        <v>55</v>
      </c>
      <c r="F156" s="6">
        <v>1050</v>
      </c>
      <c r="G156" s="7" t="s">
        <v>22</v>
      </c>
      <c r="H156" s="8">
        <v>147.44</v>
      </c>
      <c r="I156" s="5">
        <v>6430</v>
      </c>
      <c r="J156" s="1">
        <v>45084</v>
      </c>
      <c r="K156" s="8">
        <v>15</v>
      </c>
      <c r="L156" s="7" t="s">
        <v>26</v>
      </c>
      <c r="M156" s="8">
        <f t="shared" si="5"/>
        <v>851589.2</v>
      </c>
      <c r="N156" s="8">
        <v>849306.22</v>
      </c>
      <c r="O156" t="s">
        <v>57</v>
      </c>
      <c r="P156" s="8">
        <v>398.07</v>
      </c>
      <c r="Q156" s="8">
        <v>333.33</v>
      </c>
      <c r="R156" s="8">
        <v>160.58000000000001</v>
      </c>
      <c r="S156" s="8">
        <v>952.81</v>
      </c>
      <c r="T156" s="8">
        <v>438.19</v>
      </c>
      <c r="U156" s="8">
        <f t="shared" si="4"/>
        <v>2282.98</v>
      </c>
    </row>
    <row r="157" spans="1:21">
      <c r="A157" t="s">
        <v>20</v>
      </c>
      <c r="B157" t="s">
        <v>17</v>
      </c>
      <c r="C157" t="s">
        <v>20</v>
      </c>
      <c r="D157" t="s">
        <v>66</v>
      </c>
      <c r="E157" t="s">
        <v>55</v>
      </c>
      <c r="F157" s="6">
        <v>1062</v>
      </c>
      <c r="G157" s="7" t="s">
        <v>29</v>
      </c>
      <c r="H157" s="8">
        <v>644.47</v>
      </c>
      <c r="I157" s="5">
        <v>7782</v>
      </c>
      <c r="J157" s="1">
        <v>45085</v>
      </c>
      <c r="K157" s="8">
        <v>37.159999999999997</v>
      </c>
      <c r="L157" s="7" t="s">
        <v>26</v>
      </c>
      <c r="M157" s="8">
        <f t="shared" si="5"/>
        <v>4726086.4200000009</v>
      </c>
      <c r="N157" s="8">
        <v>4723368.5600000005</v>
      </c>
      <c r="O157" t="s">
        <v>57</v>
      </c>
      <c r="P157" s="8">
        <v>207.49</v>
      </c>
      <c r="Q157" s="8">
        <v>331.3</v>
      </c>
      <c r="R157" s="8">
        <v>484.32</v>
      </c>
      <c r="S157" s="8">
        <v>849.61</v>
      </c>
      <c r="T157" s="8">
        <v>845.14</v>
      </c>
      <c r="U157" s="8">
        <f t="shared" si="4"/>
        <v>2717.8599999999997</v>
      </c>
    </row>
    <row r="158" spans="1:21">
      <c r="A158" t="s">
        <v>23</v>
      </c>
      <c r="B158" t="s">
        <v>24</v>
      </c>
      <c r="C158" t="s">
        <v>16</v>
      </c>
      <c r="D158" t="s">
        <v>67</v>
      </c>
      <c r="E158" t="s">
        <v>55</v>
      </c>
      <c r="F158" s="6">
        <v>1095</v>
      </c>
      <c r="G158" s="7" t="s">
        <v>19</v>
      </c>
      <c r="H158" s="8">
        <v>190.06</v>
      </c>
      <c r="I158" s="5">
        <v>5507</v>
      </c>
      <c r="J158" s="1">
        <v>45086</v>
      </c>
      <c r="K158" s="8">
        <v>2.41</v>
      </c>
      <c r="L158" s="7" t="s">
        <v>26</v>
      </c>
      <c r="M158" s="8">
        <f t="shared" si="5"/>
        <v>1033388.55</v>
      </c>
      <c r="N158" s="8">
        <v>1031113.8500000001</v>
      </c>
      <c r="O158" t="s">
        <v>57</v>
      </c>
      <c r="P158" s="8">
        <v>620.28</v>
      </c>
      <c r="Q158" s="8">
        <v>118.69</v>
      </c>
      <c r="R158" s="8">
        <v>436.82</v>
      </c>
      <c r="S158" s="8">
        <v>803.95</v>
      </c>
      <c r="T158" s="8">
        <v>294.95999999999998</v>
      </c>
      <c r="U158" s="8">
        <f t="shared" si="4"/>
        <v>2274.6999999999998</v>
      </c>
    </row>
    <row r="159" spans="1:21">
      <c r="A159" t="s">
        <v>16</v>
      </c>
      <c r="B159" t="s">
        <v>21</v>
      </c>
      <c r="C159" t="s">
        <v>20</v>
      </c>
      <c r="D159" t="s">
        <v>66</v>
      </c>
      <c r="E159" t="s">
        <v>55</v>
      </c>
      <c r="F159" s="6">
        <v>1051</v>
      </c>
      <c r="G159" s="7" t="s">
        <v>29</v>
      </c>
      <c r="H159" s="8">
        <v>352.21</v>
      </c>
      <c r="I159" s="5">
        <v>3956</v>
      </c>
      <c r="J159" s="1">
        <v>45087</v>
      </c>
      <c r="K159" s="8">
        <v>45.14</v>
      </c>
      <c r="L159" s="7" t="s">
        <v>18</v>
      </c>
      <c r="M159" s="8">
        <f t="shared" si="5"/>
        <v>1214768.92</v>
      </c>
      <c r="N159" s="8">
        <v>1214768.92</v>
      </c>
      <c r="O159" t="s">
        <v>57</v>
      </c>
      <c r="P159" s="8">
        <v>590.98</v>
      </c>
      <c r="Q159" s="8">
        <v>486.88</v>
      </c>
      <c r="R159" s="8">
        <v>95.81</v>
      </c>
      <c r="S159" s="8">
        <v>119.34</v>
      </c>
      <c r="T159" s="8">
        <v>409.45</v>
      </c>
      <c r="U159" s="8">
        <f t="shared" si="4"/>
        <v>1702.46</v>
      </c>
    </row>
    <row r="160" spans="1:21">
      <c r="A160" t="s">
        <v>16</v>
      </c>
      <c r="B160" t="s">
        <v>17</v>
      </c>
      <c r="C160" t="s">
        <v>16</v>
      </c>
      <c r="D160" t="s">
        <v>67</v>
      </c>
      <c r="E160" t="s">
        <v>55</v>
      </c>
      <c r="F160" s="6">
        <v>1095</v>
      </c>
      <c r="G160" s="7" t="s">
        <v>22</v>
      </c>
      <c r="H160" s="8">
        <v>897.82</v>
      </c>
      <c r="I160" s="5">
        <v>7737</v>
      </c>
      <c r="J160" s="1">
        <v>45088</v>
      </c>
      <c r="K160" s="8">
        <v>42.61</v>
      </c>
      <c r="L160" s="7" t="s">
        <v>18</v>
      </c>
      <c r="M160" s="8">
        <f t="shared" si="5"/>
        <v>6616759.7700000005</v>
      </c>
      <c r="N160" s="8">
        <v>6616759.7700000005</v>
      </c>
      <c r="O160" t="s">
        <v>57</v>
      </c>
      <c r="P160" s="8">
        <v>341.21</v>
      </c>
      <c r="Q160" s="8">
        <v>820.88</v>
      </c>
      <c r="R160" s="8">
        <v>44.73</v>
      </c>
      <c r="S160" s="8">
        <v>730.23</v>
      </c>
      <c r="T160" s="8">
        <v>807.56</v>
      </c>
      <c r="U160" s="8">
        <f t="shared" si="4"/>
        <v>2744.6099999999997</v>
      </c>
    </row>
    <row r="161" spans="1:21">
      <c r="A161" t="s">
        <v>16</v>
      </c>
      <c r="B161" t="s">
        <v>24</v>
      </c>
      <c r="C161" t="s">
        <v>20</v>
      </c>
      <c r="D161" t="s">
        <v>66</v>
      </c>
      <c r="E161" t="s">
        <v>55</v>
      </c>
      <c r="F161" s="6">
        <v>1003</v>
      </c>
      <c r="G161" s="7" t="s">
        <v>19</v>
      </c>
      <c r="H161" s="8">
        <v>479.22</v>
      </c>
      <c r="I161" s="5">
        <v>7585</v>
      </c>
      <c r="J161" s="1">
        <v>45089</v>
      </c>
      <c r="K161" s="8">
        <v>33.39</v>
      </c>
      <c r="L161" s="7" t="s">
        <v>18</v>
      </c>
      <c r="M161" s="8">
        <f t="shared" si="5"/>
        <v>3381620.5500000003</v>
      </c>
      <c r="N161" s="8">
        <v>3381620.5500000003</v>
      </c>
      <c r="O161" t="s">
        <v>57</v>
      </c>
      <c r="P161" s="8">
        <v>515.55999999999995</v>
      </c>
      <c r="Q161" s="8">
        <v>670.14</v>
      </c>
      <c r="R161" s="8">
        <v>79.95</v>
      </c>
      <c r="S161" s="8">
        <v>525.42999999999995</v>
      </c>
      <c r="T161" s="8">
        <v>609.28</v>
      </c>
      <c r="U161" s="8">
        <f t="shared" si="4"/>
        <v>2400.3599999999997</v>
      </c>
    </row>
    <row r="162" spans="1:21">
      <c r="A162" t="s">
        <v>20</v>
      </c>
      <c r="B162" t="s">
        <v>25</v>
      </c>
      <c r="C162" t="s">
        <v>27</v>
      </c>
      <c r="D162" t="s">
        <v>59</v>
      </c>
      <c r="E162" t="s">
        <v>55</v>
      </c>
      <c r="F162" s="6">
        <v>1093</v>
      </c>
      <c r="G162" s="7" t="s">
        <v>29</v>
      </c>
      <c r="H162" s="8">
        <v>670.88</v>
      </c>
      <c r="I162" s="5">
        <v>5279</v>
      </c>
      <c r="J162" s="1">
        <v>45090</v>
      </c>
      <c r="K162" s="8">
        <v>29.66</v>
      </c>
      <c r="L162" s="7" t="s">
        <v>18</v>
      </c>
      <c r="M162" s="8">
        <f t="shared" si="5"/>
        <v>3385000.3800000004</v>
      </c>
      <c r="N162" s="8">
        <v>3385000.3800000004</v>
      </c>
      <c r="O162" t="s">
        <v>57</v>
      </c>
      <c r="P162" s="8">
        <v>711.36</v>
      </c>
      <c r="Q162" s="8">
        <v>52.43</v>
      </c>
      <c r="R162" s="8">
        <v>907.89</v>
      </c>
      <c r="S162" s="8">
        <v>744.53</v>
      </c>
      <c r="T162" s="8">
        <v>85.62</v>
      </c>
      <c r="U162" s="8">
        <f t="shared" si="4"/>
        <v>2501.83</v>
      </c>
    </row>
    <row r="163" spans="1:21">
      <c r="A163" t="s">
        <v>27</v>
      </c>
      <c r="B163" t="s">
        <v>24</v>
      </c>
      <c r="C163" t="s">
        <v>16</v>
      </c>
      <c r="D163" t="s">
        <v>67</v>
      </c>
      <c r="E163" t="s">
        <v>55</v>
      </c>
      <c r="F163" s="6">
        <v>1022</v>
      </c>
      <c r="G163" s="7" t="s">
        <v>19</v>
      </c>
      <c r="H163" s="8">
        <v>180.6</v>
      </c>
      <c r="I163" s="5">
        <v>6838</v>
      </c>
      <c r="J163" s="1">
        <v>45091</v>
      </c>
      <c r="K163" s="8">
        <v>44.62</v>
      </c>
      <c r="L163" s="7" t="s">
        <v>18</v>
      </c>
      <c r="M163" s="8">
        <f t="shared" si="5"/>
        <v>929831.23999999987</v>
      </c>
      <c r="N163" s="8">
        <v>929831.23999999987</v>
      </c>
      <c r="O163" t="s">
        <v>57</v>
      </c>
      <c r="P163" s="8">
        <v>493.47</v>
      </c>
      <c r="Q163" s="8">
        <v>546.03</v>
      </c>
      <c r="R163" s="8">
        <v>406.79</v>
      </c>
      <c r="S163" s="8">
        <v>492.74</v>
      </c>
      <c r="T163" s="8">
        <v>610.5</v>
      </c>
      <c r="U163" s="8">
        <f t="shared" si="4"/>
        <v>2549.5299999999997</v>
      </c>
    </row>
    <row r="164" spans="1:21">
      <c r="A164" t="s">
        <v>20</v>
      </c>
      <c r="B164" t="s">
        <v>21</v>
      </c>
      <c r="C164" t="s">
        <v>27</v>
      </c>
      <c r="D164" t="s">
        <v>59</v>
      </c>
      <c r="E164" t="s">
        <v>55</v>
      </c>
      <c r="F164" s="6">
        <v>1014</v>
      </c>
      <c r="G164" s="7" t="s">
        <v>30</v>
      </c>
      <c r="H164" s="8">
        <v>200.37</v>
      </c>
      <c r="I164" s="5">
        <v>9498</v>
      </c>
      <c r="J164" s="1">
        <v>45092</v>
      </c>
      <c r="K164" s="8">
        <v>9.27</v>
      </c>
      <c r="L164" s="7" t="s">
        <v>18</v>
      </c>
      <c r="M164" s="8">
        <f t="shared" si="5"/>
        <v>1815067.8</v>
      </c>
      <c r="N164" s="8">
        <v>1815067.8</v>
      </c>
      <c r="O164" t="s">
        <v>57</v>
      </c>
      <c r="P164" s="8">
        <v>966.54</v>
      </c>
      <c r="Q164" s="8">
        <v>850.09</v>
      </c>
      <c r="R164" s="8">
        <v>731.43</v>
      </c>
      <c r="S164" s="8">
        <v>999.83</v>
      </c>
      <c r="T164" s="8">
        <v>354.16</v>
      </c>
      <c r="U164" s="8">
        <f t="shared" si="4"/>
        <v>3902.0499999999997</v>
      </c>
    </row>
    <row r="165" spans="1:21">
      <c r="A165" t="s">
        <v>23</v>
      </c>
      <c r="B165" t="s">
        <v>24</v>
      </c>
      <c r="C165" t="s">
        <v>23</v>
      </c>
      <c r="D165" t="s">
        <v>65</v>
      </c>
      <c r="E165" t="s">
        <v>55</v>
      </c>
      <c r="F165" s="6">
        <v>1042</v>
      </c>
      <c r="G165" s="7" t="s">
        <v>30</v>
      </c>
      <c r="H165" s="8">
        <v>50.46</v>
      </c>
      <c r="I165" s="5">
        <v>6238</v>
      </c>
      <c r="J165" s="1">
        <v>45093</v>
      </c>
      <c r="K165" s="8">
        <v>3.95</v>
      </c>
      <c r="L165" s="7" t="s">
        <v>18</v>
      </c>
      <c r="M165" s="8">
        <f t="shared" si="5"/>
        <v>290129.38</v>
      </c>
      <c r="N165" s="8">
        <v>290129.38</v>
      </c>
      <c r="O165" t="s">
        <v>57</v>
      </c>
      <c r="P165" s="8">
        <v>362.64</v>
      </c>
      <c r="Q165" s="8">
        <v>754.27</v>
      </c>
      <c r="R165" s="8">
        <v>888.38</v>
      </c>
      <c r="S165" s="8">
        <v>574.96</v>
      </c>
      <c r="T165" s="8">
        <v>324.74</v>
      </c>
      <c r="U165" s="8">
        <f t="shared" si="4"/>
        <v>2904.99</v>
      </c>
    </row>
    <row r="166" spans="1:21">
      <c r="A166" t="s">
        <v>16</v>
      </c>
      <c r="B166" t="s">
        <v>28</v>
      </c>
      <c r="C166" t="s">
        <v>20</v>
      </c>
      <c r="D166" t="s">
        <v>66</v>
      </c>
      <c r="E166" t="s">
        <v>55</v>
      </c>
      <c r="F166" s="6">
        <v>1028</v>
      </c>
      <c r="G166" s="7" t="s">
        <v>29</v>
      </c>
      <c r="H166" s="8">
        <v>177.25</v>
      </c>
      <c r="I166" s="5">
        <v>6356</v>
      </c>
      <c r="J166" s="1">
        <v>45094</v>
      </c>
      <c r="K166" s="8">
        <v>11.98</v>
      </c>
      <c r="L166" s="7" t="s">
        <v>26</v>
      </c>
      <c r="M166" s="8">
        <f t="shared" si="5"/>
        <v>1050456.1200000001</v>
      </c>
      <c r="N166" s="8">
        <v>1048848.79</v>
      </c>
      <c r="O166" t="s">
        <v>57</v>
      </c>
      <c r="P166" s="8">
        <v>251.5</v>
      </c>
      <c r="Q166" s="8">
        <v>330.19</v>
      </c>
      <c r="R166" s="8">
        <v>277.27999999999997</v>
      </c>
      <c r="S166" s="8">
        <v>411.96</v>
      </c>
      <c r="T166" s="8">
        <v>336.4</v>
      </c>
      <c r="U166" s="8">
        <f t="shared" si="4"/>
        <v>1607.33</v>
      </c>
    </row>
    <row r="167" spans="1:21">
      <c r="A167" t="s">
        <v>20</v>
      </c>
      <c r="B167" t="s">
        <v>21</v>
      </c>
      <c r="C167" t="s">
        <v>16</v>
      </c>
      <c r="D167" t="s">
        <v>67</v>
      </c>
      <c r="E167" t="s">
        <v>55</v>
      </c>
      <c r="F167" s="6">
        <v>1035</v>
      </c>
      <c r="G167" s="7" t="s">
        <v>19</v>
      </c>
      <c r="H167" s="8">
        <v>285.8</v>
      </c>
      <c r="I167" s="5">
        <v>8806</v>
      </c>
      <c r="J167" s="1">
        <v>45095</v>
      </c>
      <c r="K167" s="8">
        <v>39.729999999999997</v>
      </c>
      <c r="L167" s="7" t="s">
        <v>18</v>
      </c>
      <c r="M167" s="8">
        <f t="shared" si="5"/>
        <v>2166892.4200000004</v>
      </c>
      <c r="N167" s="8">
        <v>2166892.4200000004</v>
      </c>
      <c r="O167" t="s">
        <v>57</v>
      </c>
      <c r="P167" s="8">
        <v>410.44</v>
      </c>
      <c r="Q167" s="8">
        <v>719.84</v>
      </c>
      <c r="R167" s="8">
        <v>907.29</v>
      </c>
      <c r="S167" s="8">
        <v>84.35</v>
      </c>
      <c r="T167" s="8">
        <v>681.15</v>
      </c>
      <c r="U167" s="8">
        <f t="shared" si="4"/>
        <v>2803.07</v>
      </c>
    </row>
    <row r="168" spans="1:21">
      <c r="A168" t="s">
        <v>20</v>
      </c>
      <c r="B168" t="s">
        <v>25</v>
      </c>
      <c r="C168" t="s">
        <v>23</v>
      </c>
      <c r="D168" t="s">
        <v>65</v>
      </c>
      <c r="E168" t="s">
        <v>55</v>
      </c>
      <c r="F168" s="6">
        <v>1012</v>
      </c>
      <c r="G168" s="7" t="s">
        <v>22</v>
      </c>
      <c r="H168" s="8">
        <v>185.24</v>
      </c>
      <c r="I168" s="5">
        <v>7175</v>
      </c>
      <c r="J168" s="1">
        <v>45096</v>
      </c>
      <c r="K168" s="8">
        <v>1.73</v>
      </c>
      <c r="L168" s="7" t="s">
        <v>26</v>
      </c>
      <c r="M168" s="8">
        <f t="shared" si="5"/>
        <v>1316684.2500000002</v>
      </c>
      <c r="N168" s="8">
        <v>1314143.9300000002</v>
      </c>
      <c r="O168" t="s">
        <v>57</v>
      </c>
      <c r="P168" s="8">
        <v>836.78</v>
      </c>
      <c r="Q168" s="8">
        <v>26.66</v>
      </c>
      <c r="R168" s="8">
        <v>152.38</v>
      </c>
      <c r="S168" s="8">
        <v>786.1</v>
      </c>
      <c r="T168" s="8">
        <v>738.4</v>
      </c>
      <c r="U168" s="8">
        <f t="shared" si="4"/>
        <v>2540.3200000000002</v>
      </c>
    </row>
    <row r="169" spans="1:21">
      <c r="A169" t="s">
        <v>27</v>
      </c>
      <c r="B169" t="s">
        <v>28</v>
      </c>
      <c r="C169" t="s">
        <v>16</v>
      </c>
      <c r="D169" t="s">
        <v>67</v>
      </c>
      <c r="E169" t="s">
        <v>55</v>
      </c>
      <c r="F169" s="6">
        <v>1031</v>
      </c>
      <c r="G169" s="7" t="s">
        <v>29</v>
      </c>
      <c r="H169" s="8">
        <v>97.82</v>
      </c>
      <c r="I169" s="5">
        <v>8472</v>
      </c>
      <c r="J169" s="1">
        <v>45097</v>
      </c>
      <c r="K169" s="8">
        <v>29.14</v>
      </c>
      <c r="L169" s="7" t="s">
        <v>26</v>
      </c>
      <c r="M169" s="8">
        <f t="shared" si="5"/>
        <v>581856.96</v>
      </c>
      <c r="N169" s="8">
        <v>579549.86</v>
      </c>
      <c r="O169" t="s">
        <v>57</v>
      </c>
      <c r="P169" s="8">
        <v>60.41</v>
      </c>
      <c r="Q169" s="8">
        <v>892.1</v>
      </c>
      <c r="R169" s="8">
        <v>576.07000000000005</v>
      </c>
      <c r="S169" s="8">
        <v>74.290000000000006</v>
      </c>
      <c r="T169" s="8">
        <v>704.23</v>
      </c>
      <c r="U169" s="8">
        <f t="shared" si="4"/>
        <v>2307.1</v>
      </c>
    </row>
    <row r="170" spans="1:21">
      <c r="A170" t="s">
        <v>27</v>
      </c>
      <c r="B170" t="s">
        <v>24</v>
      </c>
      <c r="C170" t="s">
        <v>20</v>
      </c>
      <c r="D170" t="s">
        <v>66</v>
      </c>
      <c r="E170" t="s">
        <v>55</v>
      </c>
      <c r="F170" s="6">
        <v>1070</v>
      </c>
      <c r="G170" s="7" t="s">
        <v>30</v>
      </c>
      <c r="H170" s="8">
        <v>129.43</v>
      </c>
      <c r="I170" s="5">
        <v>4279</v>
      </c>
      <c r="J170" s="1">
        <v>45098</v>
      </c>
      <c r="K170" s="8">
        <v>49.77</v>
      </c>
      <c r="L170" s="7" t="s">
        <v>18</v>
      </c>
      <c r="M170" s="8">
        <f t="shared" si="5"/>
        <v>340865.14</v>
      </c>
      <c r="N170" s="8">
        <v>340865.14</v>
      </c>
      <c r="O170" t="s">
        <v>57</v>
      </c>
      <c r="P170" s="8">
        <v>226.56</v>
      </c>
      <c r="Q170" s="8">
        <v>55.51</v>
      </c>
      <c r="R170" s="8">
        <v>300.17</v>
      </c>
      <c r="S170" s="8">
        <v>6.18</v>
      </c>
      <c r="T170" s="8">
        <v>141.22999999999999</v>
      </c>
      <c r="U170" s="8">
        <f t="shared" si="4"/>
        <v>729.65</v>
      </c>
    </row>
    <row r="171" spans="1:21">
      <c r="A171" t="s">
        <v>16</v>
      </c>
      <c r="B171" t="s">
        <v>21</v>
      </c>
      <c r="C171" t="s">
        <v>23</v>
      </c>
      <c r="D171" t="s">
        <v>65</v>
      </c>
      <c r="E171" t="s">
        <v>55</v>
      </c>
      <c r="F171" s="6">
        <v>1058</v>
      </c>
      <c r="G171" s="7" t="s">
        <v>30</v>
      </c>
      <c r="H171" s="8">
        <v>466.17</v>
      </c>
      <c r="I171" s="5">
        <v>5787</v>
      </c>
      <c r="J171" s="1">
        <v>45099</v>
      </c>
      <c r="K171" s="8">
        <v>42.78</v>
      </c>
      <c r="L171" s="7" t="s">
        <v>18</v>
      </c>
      <c r="M171" s="8">
        <f t="shared" si="5"/>
        <v>2450157.9299999997</v>
      </c>
      <c r="N171" s="8">
        <v>2450157.9299999997</v>
      </c>
      <c r="O171" t="s">
        <v>57</v>
      </c>
      <c r="P171" s="8">
        <v>117.94</v>
      </c>
      <c r="Q171" s="8">
        <v>238.6</v>
      </c>
      <c r="R171" s="8">
        <v>364.03</v>
      </c>
      <c r="S171" s="8">
        <v>324.37</v>
      </c>
      <c r="T171" s="8">
        <v>497.95</v>
      </c>
      <c r="U171" s="8">
        <f t="shared" si="4"/>
        <v>1542.89</v>
      </c>
    </row>
    <row r="172" spans="1:21">
      <c r="A172" t="s">
        <v>20</v>
      </c>
      <c r="B172" t="s">
        <v>25</v>
      </c>
      <c r="C172" t="s">
        <v>27</v>
      </c>
      <c r="D172" t="s">
        <v>59</v>
      </c>
      <c r="E172" t="s">
        <v>55</v>
      </c>
      <c r="F172" s="6">
        <v>1085</v>
      </c>
      <c r="G172" s="7" t="s">
        <v>29</v>
      </c>
      <c r="H172" s="8">
        <v>214.27</v>
      </c>
      <c r="I172" s="5">
        <v>6827</v>
      </c>
      <c r="J172" s="1">
        <v>45100</v>
      </c>
      <c r="K172" s="8">
        <v>26.07</v>
      </c>
      <c r="L172" s="7" t="s">
        <v>26</v>
      </c>
      <c r="M172" s="8">
        <f t="shared" si="5"/>
        <v>1284841.4000000001</v>
      </c>
      <c r="N172" s="8">
        <v>1282262.4800000002</v>
      </c>
      <c r="O172" t="s">
        <v>57</v>
      </c>
      <c r="P172" s="8">
        <v>590.38</v>
      </c>
      <c r="Q172" s="8">
        <v>468.96</v>
      </c>
      <c r="R172" s="8">
        <v>559.48</v>
      </c>
      <c r="S172" s="8">
        <v>688.64</v>
      </c>
      <c r="T172" s="8">
        <v>271.45999999999998</v>
      </c>
      <c r="U172" s="8">
        <f t="shared" si="4"/>
        <v>2578.92</v>
      </c>
    </row>
    <row r="173" spans="1:21">
      <c r="A173" t="s">
        <v>20</v>
      </c>
      <c r="B173" t="s">
        <v>28</v>
      </c>
      <c r="C173" t="s">
        <v>16</v>
      </c>
      <c r="D173" t="s">
        <v>67</v>
      </c>
      <c r="E173" t="s">
        <v>55</v>
      </c>
      <c r="F173" s="6">
        <v>1027</v>
      </c>
      <c r="G173" s="7" t="s">
        <v>19</v>
      </c>
      <c r="H173" s="8">
        <v>370.63</v>
      </c>
      <c r="I173" s="5">
        <v>5235</v>
      </c>
      <c r="J173" s="1">
        <v>45101</v>
      </c>
      <c r="K173" s="8">
        <v>3.18</v>
      </c>
      <c r="L173" s="7" t="s">
        <v>26</v>
      </c>
      <c r="M173" s="8">
        <f t="shared" si="5"/>
        <v>1923600.75</v>
      </c>
      <c r="N173" s="8">
        <v>1921824.39</v>
      </c>
      <c r="O173" t="s">
        <v>57</v>
      </c>
      <c r="P173" s="8">
        <v>255.61</v>
      </c>
      <c r="Q173" s="8">
        <v>496.61</v>
      </c>
      <c r="R173" s="8">
        <v>203.09</v>
      </c>
      <c r="S173" s="8">
        <v>614.44000000000005</v>
      </c>
      <c r="T173" s="8">
        <v>206.61</v>
      </c>
      <c r="U173" s="8">
        <f t="shared" si="4"/>
        <v>1776.3600000000001</v>
      </c>
    </row>
    <row r="174" spans="1:21">
      <c r="A174" t="s">
        <v>27</v>
      </c>
      <c r="B174" t="s">
        <v>25</v>
      </c>
      <c r="C174" t="s">
        <v>16</v>
      </c>
      <c r="D174" t="s">
        <v>67</v>
      </c>
      <c r="E174" t="s">
        <v>55</v>
      </c>
      <c r="F174" s="6">
        <v>1065</v>
      </c>
      <c r="G174" s="7" t="s">
        <v>30</v>
      </c>
      <c r="H174" s="8">
        <v>508.38</v>
      </c>
      <c r="I174" s="5">
        <v>4212</v>
      </c>
      <c r="J174" s="1">
        <v>45102</v>
      </c>
      <c r="K174" s="8">
        <v>41.57</v>
      </c>
      <c r="L174" s="7" t="s">
        <v>18</v>
      </c>
      <c r="M174" s="8">
        <f t="shared" si="5"/>
        <v>1966203.72</v>
      </c>
      <c r="N174" s="8">
        <v>1966203.72</v>
      </c>
      <c r="O174" t="s">
        <v>57</v>
      </c>
      <c r="P174" s="8">
        <v>428.43</v>
      </c>
      <c r="Q174" s="8">
        <v>145.97</v>
      </c>
      <c r="R174" s="8">
        <v>512.33000000000004</v>
      </c>
      <c r="S174" s="8">
        <v>853.58</v>
      </c>
      <c r="T174" s="8">
        <v>196.52</v>
      </c>
      <c r="U174" s="8">
        <f t="shared" si="4"/>
        <v>2136.83</v>
      </c>
    </row>
    <row r="175" spans="1:21">
      <c r="A175" t="s">
        <v>20</v>
      </c>
      <c r="B175" t="s">
        <v>24</v>
      </c>
      <c r="C175" t="s">
        <v>20</v>
      </c>
      <c r="D175" t="s">
        <v>66</v>
      </c>
      <c r="E175" t="s">
        <v>55</v>
      </c>
      <c r="F175" s="6">
        <v>1041</v>
      </c>
      <c r="G175" s="7" t="s">
        <v>19</v>
      </c>
      <c r="H175" s="8">
        <v>693.49</v>
      </c>
      <c r="I175" s="5">
        <v>3335</v>
      </c>
      <c r="J175" s="1">
        <v>45103</v>
      </c>
      <c r="K175" s="8">
        <v>29.95</v>
      </c>
      <c r="L175" s="7" t="s">
        <v>18</v>
      </c>
      <c r="M175" s="8">
        <f t="shared" si="5"/>
        <v>2212905.9</v>
      </c>
      <c r="N175" s="8">
        <v>2212905.9</v>
      </c>
      <c r="O175" t="s">
        <v>57</v>
      </c>
      <c r="P175" s="8">
        <v>149.78</v>
      </c>
      <c r="Q175" s="8">
        <v>558.87</v>
      </c>
      <c r="R175" s="8">
        <v>172.98</v>
      </c>
      <c r="S175" s="8">
        <v>412.79</v>
      </c>
      <c r="T175" s="8">
        <v>178.45</v>
      </c>
      <c r="U175" s="8">
        <f t="shared" si="4"/>
        <v>1472.8700000000001</v>
      </c>
    </row>
    <row r="176" spans="1:21">
      <c r="A176" t="s">
        <v>20</v>
      </c>
      <c r="B176" t="s">
        <v>25</v>
      </c>
      <c r="C176" t="s">
        <v>20</v>
      </c>
      <c r="D176" t="s">
        <v>66</v>
      </c>
      <c r="E176" t="s">
        <v>55</v>
      </c>
      <c r="F176" s="6">
        <v>1044</v>
      </c>
      <c r="G176" s="7" t="s">
        <v>30</v>
      </c>
      <c r="H176" s="8">
        <v>48.92</v>
      </c>
      <c r="I176" s="5">
        <v>6026</v>
      </c>
      <c r="J176" s="1">
        <v>45104</v>
      </c>
      <c r="K176" s="8">
        <v>5.75</v>
      </c>
      <c r="L176" s="7" t="s">
        <v>26</v>
      </c>
      <c r="M176" s="8">
        <f t="shared" si="5"/>
        <v>260142.42</v>
      </c>
      <c r="N176" s="8">
        <v>258750.17</v>
      </c>
      <c r="O176" t="s">
        <v>57</v>
      </c>
      <c r="P176" s="8">
        <v>328.07</v>
      </c>
      <c r="Q176" s="8">
        <v>172.69</v>
      </c>
      <c r="R176" s="8">
        <v>313.47000000000003</v>
      </c>
      <c r="S176" s="8">
        <v>124.85</v>
      </c>
      <c r="T176" s="8">
        <v>453.17</v>
      </c>
      <c r="U176" s="8">
        <f t="shared" si="4"/>
        <v>1392.25</v>
      </c>
    </row>
    <row r="177" spans="1:21">
      <c r="A177" t="s">
        <v>20</v>
      </c>
      <c r="B177" t="s">
        <v>17</v>
      </c>
      <c r="C177" t="s">
        <v>23</v>
      </c>
      <c r="D177" t="s">
        <v>65</v>
      </c>
      <c r="E177" t="s">
        <v>55</v>
      </c>
      <c r="F177" s="6">
        <v>1061</v>
      </c>
      <c r="G177" s="7" t="s">
        <v>30</v>
      </c>
      <c r="H177" s="8">
        <v>801.42</v>
      </c>
      <c r="I177" s="5">
        <v>9011</v>
      </c>
      <c r="J177" s="1">
        <v>45105</v>
      </c>
      <c r="K177" s="8">
        <v>4.6900000000000004</v>
      </c>
      <c r="L177" s="7" t="s">
        <v>18</v>
      </c>
      <c r="M177" s="8">
        <f t="shared" si="5"/>
        <v>7179334.0299999993</v>
      </c>
      <c r="N177" s="8">
        <v>7179334.0299999993</v>
      </c>
      <c r="O177" t="s">
        <v>57</v>
      </c>
      <c r="P177" s="8">
        <v>795.28</v>
      </c>
      <c r="Q177" s="8">
        <v>968.39</v>
      </c>
      <c r="R177" s="8">
        <v>857.64</v>
      </c>
      <c r="S177" s="8">
        <v>255.73</v>
      </c>
      <c r="T177" s="8">
        <v>149.38999999999999</v>
      </c>
      <c r="U177" s="8">
        <f t="shared" si="4"/>
        <v>3026.43</v>
      </c>
    </row>
    <row r="178" spans="1:21">
      <c r="A178" t="s">
        <v>27</v>
      </c>
      <c r="B178" t="s">
        <v>28</v>
      </c>
      <c r="C178" t="s">
        <v>16</v>
      </c>
      <c r="D178" t="s">
        <v>67</v>
      </c>
      <c r="E178" t="s">
        <v>55</v>
      </c>
      <c r="F178" s="6">
        <v>1056</v>
      </c>
      <c r="G178" s="7" t="s">
        <v>15</v>
      </c>
      <c r="H178" s="8">
        <v>631.62</v>
      </c>
      <c r="I178" s="5">
        <v>7192</v>
      </c>
      <c r="J178" s="1">
        <v>45106</v>
      </c>
      <c r="K178" s="8">
        <v>45.48</v>
      </c>
      <c r="L178" s="7" t="s">
        <v>18</v>
      </c>
      <c r="M178" s="8">
        <f t="shared" si="5"/>
        <v>4215518.88</v>
      </c>
      <c r="N178" s="8">
        <v>4215518.88</v>
      </c>
      <c r="O178" t="s">
        <v>57</v>
      </c>
      <c r="P178" s="8">
        <v>72.75</v>
      </c>
      <c r="Q178" s="8">
        <v>239.08</v>
      </c>
      <c r="R178" s="8">
        <v>949.07</v>
      </c>
      <c r="S178" s="8">
        <v>902.65</v>
      </c>
      <c r="T178" s="8">
        <v>148.75</v>
      </c>
      <c r="U178" s="8">
        <f t="shared" si="4"/>
        <v>2312.3000000000002</v>
      </c>
    </row>
    <row r="179" spans="1:21">
      <c r="A179" t="s">
        <v>16</v>
      </c>
      <c r="B179" t="s">
        <v>25</v>
      </c>
      <c r="C179" t="s">
        <v>27</v>
      </c>
      <c r="D179" t="s">
        <v>59</v>
      </c>
      <c r="E179" t="s">
        <v>55</v>
      </c>
      <c r="F179" s="6">
        <v>1005</v>
      </c>
      <c r="G179" s="7" t="s">
        <v>30</v>
      </c>
      <c r="H179" s="8">
        <v>90.94</v>
      </c>
      <c r="I179" s="5">
        <v>7282</v>
      </c>
      <c r="J179" s="1">
        <v>45107</v>
      </c>
      <c r="K179" s="8">
        <v>33.46</v>
      </c>
      <c r="L179" s="7" t="s">
        <v>18</v>
      </c>
      <c r="M179" s="8">
        <f t="shared" si="5"/>
        <v>418569.36</v>
      </c>
      <c r="N179" s="8">
        <v>418569.36</v>
      </c>
      <c r="O179" t="s">
        <v>57</v>
      </c>
      <c r="P179" s="8">
        <v>132.99</v>
      </c>
      <c r="Q179" s="8">
        <v>167.64</v>
      </c>
      <c r="R179" s="8">
        <v>230.73</v>
      </c>
      <c r="S179" s="8">
        <v>297.79000000000002</v>
      </c>
      <c r="T179" s="8">
        <v>886.06</v>
      </c>
      <c r="U179" s="8">
        <f t="shared" si="4"/>
        <v>1715.21</v>
      </c>
    </row>
    <row r="180" spans="1:21">
      <c r="A180" t="s">
        <v>23</v>
      </c>
      <c r="B180" t="s">
        <v>24</v>
      </c>
      <c r="C180" t="s">
        <v>16</v>
      </c>
      <c r="D180" t="s">
        <v>67</v>
      </c>
      <c r="E180" t="s">
        <v>55</v>
      </c>
      <c r="F180" s="6">
        <v>1027</v>
      </c>
      <c r="G180" s="7" t="s">
        <v>22</v>
      </c>
      <c r="H180" s="8">
        <v>874.84</v>
      </c>
      <c r="I180" s="5">
        <v>5744</v>
      </c>
      <c r="J180" s="1">
        <v>45108</v>
      </c>
      <c r="K180" s="8">
        <v>41.46</v>
      </c>
      <c r="L180" s="7" t="s">
        <v>26</v>
      </c>
      <c r="M180" s="8">
        <f t="shared" si="5"/>
        <v>4786934.72</v>
      </c>
      <c r="N180" s="8">
        <v>4785184.1499999994</v>
      </c>
      <c r="O180" t="s">
        <v>57</v>
      </c>
      <c r="P180" s="8">
        <v>284</v>
      </c>
      <c r="Q180" s="8">
        <v>96.05</v>
      </c>
      <c r="R180" s="8">
        <v>116.79</v>
      </c>
      <c r="S180" s="8">
        <v>694.57</v>
      </c>
      <c r="T180" s="8">
        <v>559.16</v>
      </c>
      <c r="U180" s="8">
        <f t="shared" si="4"/>
        <v>1750.5700000000002</v>
      </c>
    </row>
    <row r="181" spans="1:21">
      <c r="A181" t="s">
        <v>16</v>
      </c>
      <c r="B181" t="s">
        <v>24</v>
      </c>
      <c r="C181" t="s">
        <v>27</v>
      </c>
      <c r="D181" t="s">
        <v>59</v>
      </c>
      <c r="E181" t="s">
        <v>55</v>
      </c>
      <c r="F181" s="6">
        <v>1027</v>
      </c>
      <c r="G181" s="7" t="s">
        <v>29</v>
      </c>
      <c r="H181" s="8">
        <v>921.66</v>
      </c>
      <c r="I181" s="5">
        <v>6348</v>
      </c>
      <c r="J181" s="1">
        <v>45109</v>
      </c>
      <c r="K181" s="8">
        <v>43.95</v>
      </c>
      <c r="L181" s="7" t="s">
        <v>26</v>
      </c>
      <c r="M181" s="8">
        <f t="shared" si="5"/>
        <v>5571703.0799999991</v>
      </c>
      <c r="N181" s="8">
        <v>5570036.7699999996</v>
      </c>
      <c r="O181" t="s">
        <v>57</v>
      </c>
      <c r="P181" s="8">
        <v>36.04</v>
      </c>
      <c r="Q181" s="8">
        <v>822.63</v>
      </c>
      <c r="R181" s="8">
        <v>531.66999999999996</v>
      </c>
      <c r="S181" s="8">
        <v>57.51</v>
      </c>
      <c r="T181" s="8">
        <v>218.46</v>
      </c>
      <c r="U181" s="8">
        <f t="shared" si="4"/>
        <v>1666.31</v>
      </c>
    </row>
    <row r="182" spans="1:21">
      <c r="A182" t="s">
        <v>23</v>
      </c>
      <c r="B182" t="s">
        <v>25</v>
      </c>
      <c r="C182" t="s">
        <v>16</v>
      </c>
      <c r="D182" t="s">
        <v>67</v>
      </c>
      <c r="E182" t="s">
        <v>55</v>
      </c>
      <c r="F182" s="6">
        <v>1043</v>
      </c>
      <c r="G182" s="7" t="s">
        <v>29</v>
      </c>
      <c r="H182" s="8">
        <v>70.47</v>
      </c>
      <c r="I182" s="5">
        <v>7425</v>
      </c>
      <c r="J182" s="1">
        <v>45110</v>
      </c>
      <c r="K182" s="8">
        <v>28.59</v>
      </c>
      <c r="L182" s="7" t="s">
        <v>26</v>
      </c>
      <c r="M182" s="8">
        <f t="shared" si="5"/>
        <v>310958.99999999994</v>
      </c>
      <c r="N182" s="8">
        <v>308560.08999999997</v>
      </c>
      <c r="O182" t="s">
        <v>57</v>
      </c>
      <c r="P182" s="8">
        <v>599.91999999999996</v>
      </c>
      <c r="Q182" s="8">
        <v>116.6</v>
      </c>
      <c r="R182" s="8">
        <v>296.04000000000002</v>
      </c>
      <c r="S182" s="8">
        <v>970.38</v>
      </c>
      <c r="T182" s="8">
        <v>415.97</v>
      </c>
      <c r="U182" s="8">
        <f t="shared" si="4"/>
        <v>2398.91</v>
      </c>
    </row>
    <row r="183" spans="1:21">
      <c r="A183" t="s">
        <v>20</v>
      </c>
      <c r="B183" t="s">
        <v>24</v>
      </c>
      <c r="C183" t="s">
        <v>23</v>
      </c>
      <c r="D183" t="s">
        <v>65</v>
      </c>
      <c r="E183" t="s">
        <v>55</v>
      </c>
      <c r="F183" s="6">
        <v>1083</v>
      </c>
      <c r="G183" s="7" t="s">
        <v>19</v>
      </c>
      <c r="H183" s="8">
        <v>284.11</v>
      </c>
      <c r="I183" s="5">
        <v>9473</v>
      </c>
      <c r="J183" s="1">
        <v>45111</v>
      </c>
      <c r="K183" s="8">
        <v>25.87</v>
      </c>
      <c r="L183" s="7" t="s">
        <v>18</v>
      </c>
      <c r="M183" s="8">
        <f t="shared" si="5"/>
        <v>2446307.52</v>
      </c>
      <c r="N183" s="8">
        <v>2446307.52</v>
      </c>
      <c r="O183" t="s">
        <v>57</v>
      </c>
      <c r="P183" s="8">
        <v>994.4</v>
      </c>
      <c r="Q183" s="8">
        <v>159.25</v>
      </c>
      <c r="R183" s="8">
        <v>381.83</v>
      </c>
      <c r="S183" s="8">
        <v>296.66000000000003</v>
      </c>
      <c r="T183" s="8">
        <v>892.39</v>
      </c>
      <c r="U183" s="8">
        <f t="shared" si="4"/>
        <v>2724.53</v>
      </c>
    </row>
    <row r="184" spans="1:21">
      <c r="A184" t="s">
        <v>16</v>
      </c>
      <c r="B184" t="s">
        <v>21</v>
      </c>
      <c r="C184" t="s">
        <v>27</v>
      </c>
      <c r="D184" t="s">
        <v>59</v>
      </c>
      <c r="E184" t="s">
        <v>55</v>
      </c>
      <c r="F184" s="6">
        <v>1029</v>
      </c>
      <c r="G184" s="7" t="s">
        <v>30</v>
      </c>
      <c r="H184" s="8">
        <v>808.14</v>
      </c>
      <c r="I184" s="5">
        <v>3878</v>
      </c>
      <c r="J184" s="1">
        <v>45112</v>
      </c>
      <c r="K184" s="8">
        <v>21.52</v>
      </c>
      <c r="L184" s="7" t="s">
        <v>18</v>
      </c>
      <c r="M184" s="8">
        <f t="shared" si="5"/>
        <v>3050512.36</v>
      </c>
      <c r="N184" s="8">
        <v>3050512.36</v>
      </c>
      <c r="O184" t="s">
        <v>57</v>
      </c>
      <c r="P184" s="8">
        <v>36.04</v>
      </c>
      <c r="Q184" s="8">
        <v>166.91</v>
      </c>
      <c r="R184" s="8">
        <v>222.02</v>
      </c>
      <c r="S184" s="8">
        <v>598.42999999999995</v>
      </c>
      <c r="T184" s="8">
        <v>247.19</v>
      </c>
      <c r="U184" s="8">
        <f t="shared" si="4"/>
        <v>1270.5899999999999</v>
      </c>
    </row>
    <row r="185" spans="1:21">
      <c r="A185" t="s">
        <v>23</v>
      </c>
      <c r="B185" t="s">
        <v>21</v>
      </c>
      <c r="C185" t="s">
        <v>27</v>
      </c>
      <c r="D185" t="s">
        <v>59</v>
      </c>
      <c r="E185" t="s">
        <v>55</v>
      </c>
      <c r="F185" s="6">
        <v>1061</v>
      </c>
      <c r="G185" s="7" t="s">
        <v>22</v>
      </c>
      <c r="H185" s="8">
        <v>750.78</v>
      </c>
      <c r="I185" s="5">
        <v>6144</v>
      </c>
      <c r="J185" s="1">
        <v>45113</v>
      </c>
      <c r="K185" s="8">
        <v>15.85</v>
      </c>
      <c r="L185" s="7" t="s">
        <v>26</v>
      </c>
      <c r="M185" s="8">
        <f t="shared" si="5"/>
        <v>4515409.9199999999</v>
      </c>
      <c r="N185" s="8">
        <v>4513236.0999999996</v>
      </c>
      <c r="O185" t="s">
        <v>57</v>
      </c>
      <c r="P185" s="8">
        <v>475.17</v>
      </c>
      <c r="Q185" s="8">
        <v>460.06</v>
      </c>
      <c r="R185" s="8">
        <v>642.39</v>
      </c>
      <c r="S185" s="8">
        <v>220</v>
      </c>
      <c r="T185" s="8">
        <v>376.2</v>
      </c>
      <c r="U185" s="8">
        <f t="shared" si="4"/>
        <v>2173.8199999999997</v>
      </c>
    </row>
    <row r="186" spans="1:21">
      <c r="A186" t="s">
        <v>27</v>
      </c>
      <c r="B186" t="s">
        <v>21</v>
      </c>
      <c r="C186" t="s">
        <v>20</v>
      </c>
      <c r="D186" t="s">
        <v>66</v>
      </c>
      <c r="E186" t="s">
        <v>55</v>
      </c>
      <c r="F186" s="6">
        <v>1074</v>
      </c>
      <c r="G186" s="7" t="s">
        <v>19</v>
      </c>
      <c r="H186" s="8">
        <v>192.68</v>
      </c>
      <c r="I186" s="5">
        <v>6324</v>
      </c>
      <c r="J186" s="1">
        <v>45114</v>
      </c>
      <c r="K186" s="8">
        <v>21.73</v>
      </c>
      <c r="L186" s="7" t="s">
        <v>26</v>
      </c>
      <c r="M186" s="8">
        <f t="shared" si="5"/>
        <v>1081087.8</v>
      </c>
      <c r="N186" s="8">
        <v>1078365.6500000001</v>
      </c>
      <c r="O186" t="s">
        <v>57</v>
      </c>
      <c r="P186" s="8">
        <v>587.02</v>
      </c>
      <c r="Q186" s="8">
        <v>694.24</v>
      </c>
      <c r="R186" s="8">
        <v>329.66</v>
      </c>
      <c r="S186" s="8">
        <v>797.7</v>
      </c>
      <c r="T186" s="8">
        <v>313.52999999999997</v>
      </c>
      <c r="U186" s="8">
        <f t="shared" si="4"/>
        <v>2722.1499999999996</v>
      </c>
    </row>
    <row r="187" spans="1:21">
      <c r="A187" t="s">
        <v>27</v>
      </c>
      <c r="B187" t="s">
        <v>17</v>
      </c>
      <c r="C187" t="s">
        <v>20</v>
      </c>
      <c r="D187" t="s">
        <v>66</v>
      </c>
      <c r="E187" t="s">
        <v>55</v>
      </c>
      <c r="F187" s="6">
        <v>1091</v>
      </c>
      <c r="G187" s="7" t="s">
        <v>15</v>
      </c>
      <c r="H187" s="8">
        <v>217.26</v>
      </c>
      <c r="I187" s="5">
        <v>7383</v>
      </c>
      <c r="J187" s="1">
        <v>45115</v>
      </c>
      <c r="K187" s="8">
        <v>38.69</v>
      </c>
      <c r="L187" s="7" t="s">
        <v>26</v>
      </c>
      <c r="M187" s="8">
        <f t="shared" si="5"/>
        <v>1318382.31</v>
      </c>
      <c r="N187" s="8">
        <v>1315680.4000000001</v>
      </c>
      <c r="O187" t="s">
        <v>57</v>
      </c>
      <c r="P187" s="8">
        <v>781.15</v>
      </c>
      <c r="Q187" s="8">
        <v>174.21</v>
      </c>
      <c r="R187" s="8">
        <v>601.86</v>
      </c>
      <c r="S187" s="8">
        <v>777.93</v>
      </c>
      <c r="T187" s="8">
        <v>366.76</v>
      </c>
      <c r="U187" s="8">
        <f t="shared" si="4"/>
        <v>2701.91</v>
      </c>
    </row>
    <row r="188" spans="1:21">
      <c r="A188" t="s">
        <v>16</v>
      </c>
      <c r="B188" t="s">
        <v>25</v>
      </c>
      <c r="C188" t="s">
        <v>16</v>
      </c>
      <c r="D188" t="s">
        <v>67</v>
      </c>
      <c r="E188" t="s">
        <v>55</v>
      </c>
      <c r="F188" s="6">
        <v>1088</v>
      </c>
      <c r="G188" s="7" t="s">
        <v>19</v>
      </c>
      <c r="H188" s="8">
        <v>376.77</v>
      </c>
      <c r="I188" s="5">
        <v>5620</v>
      </c>
      <c r="J188" s="1">
        <v>45116</v>
      </c>
      <c r="K188" s="8">
        <v>30.1</v>
      </c>
      <c r="L188" s="7" t="s">
        <v>18</v>
      </c>
      <c r="M188" s="8">
        <f t="shared" si="5"/>
        <v>1948285.3999999997</v>
      </c>
      <c r="N188" s="8">
        <v>1948285.3999999997</v>
      </c>
      <c r="O188" t="s">
        <v>57</v>
      </c>
      <c r="P188" s="8">
        <v>472.43</v>
      </c>
      <c r="Q188" s="8">
        <v>565.1</v>
      </c>
      <c r="R188" s="8">
        <v>905.36</v>
      </c>
      <c r="S188" s="8">
        <v>405.67</v>
      </c>
      <c r="T188" s="8">
        <v>185.11</v>
      </c>
      <c r="U188" s="8">
        <f t="shared" si="4"/>
        <v>2533.67</v>
      </c>
    </row>
    <row r="189" spans="1:21">
      <c r="A189" t="s">
        <v>16</v>
      </c>
      <c r="B189" t="s">
        <v>17</v>
      </c>
      <c r="C189" t="s">
        <v>23</v>
      </c>
      <c r="D189" t="s">
        <v>65</v>
      </c>
      <c r="E189" t="s">
        <v>55</v>
      </c>
      <c r="F189" s="6">
        <v>1061</v>
      </c>
      <c r="G189" s="7" t="s">
        <v>19</v>
      </c>
      <c r="H189" s="8">
        <v>489.68</v>
      </c>
      <c r="I189" s="5">
        <v>5940</v>
      </c>
      <c r="J189" s="1">
        <v>45117</v>
      </c>
      <c r="K189" s="8">
        <v>44.63</v>
      </c>
      <c r="L189" s="7" t="s">
        <v>26</v>
      </c>
      <c r="M189" s="8">
        <f t="shared" si="5"/>
        <v>2643597</v>
      </c>
      <c r="N189" s="8">
        <v>2641728.69</v>
      </c>
      <c r="O189" t="s">
        <v>57</v>
      </c>
      <c r="P189" s="8">
        <v>54.08</v>
      </c>
      <c r="Q189" s="8">
        <v>997.23</v>
      </c>
      <c r="R189" s="8">
        <v>735.75</v>
      </c>
      <c r="S189" s="8">
        <v>9.5299999999999994</v>
      </c>
      <c r="T189" s="8">
        <v>71.72</v>
      </c>
      <c r="U189" s="8">
        <f t="shared" si="4"/>
        <v>1868.31</v>
      </c>
    </row>
    <row r="190" spans="1:21">
      <c r="A190" t="s">
        <v>20</v>
      </c>
      <c r="B190" t="s">
        <v>24</v>
      </c>
      <c r="C190" t="s">
        <v>16</v>
      </c>
      <c r="D190" t="s">
        <v>67</v>
      </c>
      <c r="E190" t="s">
        <v>55</v>
      </c>
      <c r="F190" s="6">
        <v>1096</v>
      </c>
      <c r="G190" s="7" t="s">
        <v>30</v>
      </c>
      <c r="H190" s="8">
        <v>622.07000000000005</v>
      </c>
      <c r="I190" s="5">
        <v>6519</v>
      </c>
      <c r="J190" s="1">
        <v>45118</v>
      </c>
      <c r="K190" s="8">
        <v>22.17</v>
      </c>
      <c r="L190" s="7" t="s">
        <v>26</v>
      </c>
      <c r="M190" s="8">
        <f t="shared" si="5"/>
        <v>3910748.1000000006</v>
      </c>
      <c r="N190" s="8">
        <v>3908490.3300000005</v>
      </c>
      <c r="O190" t="s">
        <v>57</v>
      </c>
      <c r="P190" s="8">
        <v>274.3</v>
      </c>
      <c r="Q190" s="8">
        <v>614.04999999999995</v>
      </c>
      <c r="R190" s="8">
        <v>620.32000000000005</v>
      </c>
      <c r="S190" s="8">
        <v>174.87</v>
      </c>
      <c r="T190" s="8">
        <v>574.23</v>
      </c>
      <c r="U190" s="8">
        <f t="shared" si="4"/>
        <v>2257.77</v>
      </c>
    </row>
    <row r="191" spans="1:21">
      <c r="A191" t="s">
        <v>16</v>
      </c>
      <c r="B191" t="s">
        <v>17</v>
      </c>
      <c r="C191" t="s">
        <v>16</v>
      </c>
      <c r="D191" t="s">
        <v>67</v>
      </c>
      <c r="E191" t="s">
        <v>55</v>
      </c>
      <c r="F191" s="6">
        <v>1000</v>
      </c>
      <c r="G191" s="7" t="s">
        <v>15</v>
      </c>
      <c r="H191" s="8">
        <v>375.22</v>
      </c>
      <c r="I191" s="5">
        <v>7964</v>
      </c>
      <c r="J191" s="1">
        <v>45119</v>
      </c>
      <c r="K191" s="8">
        <v>30.35</v>
      </c>
      <c r="L191" s="7" t="s">
        <v>18</v>
      </c>
      <c r="M191" s="8">
        <f t="shared" si="5"/>
        <v>2746544.68</v>
      </c>
      <c r="N191" s="8">
        <v>2746544.68</v>
      </c>
      <c r="O191" t="s">
        <v>57</v>
      </c>
      <c r="P191" s="8">
        <v>906.84</v>
      </c>
      <c r="Q191" s="8">
        <v>676.99</v>
      </c>
      <c r="R191" s="8">
        <v>655.5</v>
      </c>
      <c r="S191" s="8">
        <v>321.58999999999997</v>
      </c>
      <c r="T191" s="8">
        <v>632.86</v>
      </c>
      <c r="U191" s="8">
        <f t="shared" si="4"/>
        <v>3193.78</v>
      </c>
    </row>
    <row r="192" spans="1:21">
      <c r="A192" t="s">
        <v>20</v>
      </c>
      <c r="B192" t="s">
        <v>24</v>
      </c>
      <c r="C192" t="s">
        <v>16</v>
      </c>
      <c r="D192" t="s">
        <v>67</v>
      </c>
      <c r="E192" t="s">
        <v>55</v>
      </c>
      <c r="F192" s="6">
        <v>1026</v>
      </c>
      <c r="G192" s="7" t="s">
        <v>19</v>
      </c>
      <c r="H192" s="8">
        <v>467.91</v>
      </c>
      <c r="I192" s="5">
        <v>6456</v>
      </c>
      <c r="J192" s="1">
        <v>45120</v>
      </c>
      <c r="K192" s="8">
        <v>31.57</v>
      </c>
      <c r="L192" s="7" t="s">
        <v>18</v>
      </c>
      <c r="M192" s="8">
        <f t="shared" si="5"/>
        <v>2817011.04</v>
      </c>
      <c r="N192" s="8">
        <v>2817011.04</v>
      </c>
      <c r="O192" t="s">
        <v>57</v>
      </c>
      <c r="P192" s="8">
        <v>855.78</v>
      </c>
      <c r="Q192" s="8">
        <v>763.26</v>
      </c>
      <c r="R192" s="8">
        <v>385.05</v>
      </c>
      <c r="S192" s="8">
        <v>461.73</v>
      </c>
      <c r="T192" s="8">
        <v>58.23</v>
      </c>
      <c r="U192" s="8">
        <f t="shared" si="4"/>
        <v>2524.0499999999997</v>
      </c>
    </row>
    <row r="193" spans="1:21">
      <c r="A193" t="s">
        <v>20</v>
      </c>
      <c r="B193" t="s">
        <v>24</v>
      </c>
      <c r="C193" t="s">
        <v>16</v>
      </c>
      <c r="D193" t="s">
        <v>67</v>
      </c>
      <c r="E193" t="s">
        <v>55</v>
      </c>
      <c r="F193" s="6">
        <v>1061</v>
      </c>
      <c r="G193" s="7" t="s">
        <v>22</v>
      </c>
      <c r="H193" s="8">
        <v>750</v>
      </c>
      <c r="I193" s="5">
        <v>7174</v>
      </c>
      <c r="J193" s="1">
        <v>45121</v>
      </c>
      <c r="K193" s="8">
        <v>29.58</v>
      </c>
      <c r="L193" s="7" t="s">
        <v>18</v>
      </c>
      <c r="M193" s="8">
        <f t="shared" si="5"/>
        <v>5168293.08</v>
      </c>
      <c r="N193" s="8">
        <v>5168293.08</v>
      </c>
      <c r="O193" t="s">
        <v>57</v>
      </c>
      <c r="P193" s="8">
        <v>269.01</v>
      </c>
      <c r="Q193" s="8">
        <v>860.02</v>
      </c>
      <c r="R193" s="8">
        <v>944.26</v>
      </c>
      <c r="S193" s="8">
        <v>607.54999999999995</v>
      </c>
      <c r="T193" s="8">
        <v>277.63</v>
      </c>
      <c r="U193" s="8">
        <f t="shared" si="4"/>
        <v>2958.4700000000003</v>
      </c>
    </row>
    <row r="194" spans="1:21">
      <c r="A194" t="s">
        <v>27</v>
      </c>
      <c r="B194" t="s">
        <v>28</v>
      </c>
      <c r="C194" t="s">
        <v>20</v>
      </c>
      <c r="D194" t="s">
        <v>66</v>
      </c>
      <c r="E194" t="s">
        <v>55</v>
      </c>
      <c r="F194" s="6">
        <v>1076</v>
      </c>
      <c r="G194" s="7" t="s">
        <v>22</v>
      </c>
      <c r="H194" s="8">
        <v>46.32</v>
      </c>
      <c r="I194" s="5">
        <v>4278</v>
      </c>
      <c r="J194" s="1">
        <v>45122</v>
      </c>
      <c r="K194" s="8">
        <v>35.130000000000003</v>
      </c>
      <c r="L194" s="7" t="s">
        <v>26</v>
      </c>
      <c r="M194" s="8">
        <f t="shared" si="5"/>
        <v>47870.819999999992</v>
      </c>
      <c r="N194" s="8">
        <v>46105.489999999991</v>
      </c>
      <c r="O194" t="s">
        <v>57</v>
      </c>
      <c r="P194" s="8">
        <v>52.01</v>
      </c>
      <c r="Q194" s="8">
        <v>174.17</v>
      </c>
      <c r="R194" s="8">
        <v>686.41</v>
      </c>
      <c r="S194" s="8">
        <v>618.69000000000005</v>
      </c>
      <c r="T194" s="8">
        <v>234.05</v>
      </c>
      <c r="U194" s="8">
        <f t="shared" ref="U194:U258" si="6">SUM($P194:$T194)</f>
        <v>1765.33</v>
      </c>
    </row>
    <row r="195" spans="1:21">
      <c r="A195" t="s">
        <v>27</v>
      </c>
      <c r="B195" t="s">
        <v>21</v>
      </c>
      <c r="C195" t="s">
        <v>20</v>
      </c>
      <c r="D195" t="s">
        <v>66</v>
      </c>
      <c r="E195" t="s">
        <v>55</v>
      </c>
      <c r="F195" s="6">
        <v>1002</v>
      </c>
      <c r="G195" s="7" t="s">
        <v>29</v>
      </c>
      <c r="H195" s="8">
        <v>259.91000000000003</v>
      </c>
      <c r="I195" s="5">
        <v>10841</v>
      </c>
      <c r="J195" s="1">
        <v>45123</v>
      </c>
      <c r="K195" s="8">
        <v>11.87</v>
      </c>
      <c r="L195" s="7" t="s">
        <v>18</v>
      </c>
      <c r="M195" s="8">
        <f t="shared" ref="M195:M258" si="7">(H195-K195)*I195</f>
        <v>2689001.64</v>
      </c>
      <c r="N195" s="8">
        <v>2689001.64</v>
      </c>
      <c r="O195" t="s">
        <v>57</v>
      </c>
      <c r="P195" s="8">
        <v>610.15</v>
      </c>
      <c r="Q195" s="8">
        <v>757.92</v>
      </c>
      <c r="R195" s="8">
        <v>622.36</v>
      </c>
      <c r="S195" s="8">
        <v>241.99</v>
      </c>
      <c r="T195" s="8">
        <v>910.61</v>
      </c>
      <c r="U195" s="8">
        <f t="shared" si="6"/>
        <v>3143.03</v>
      </c>
    </row>
    <row r="196" spans="1:21">
      <c r="A196" t="s">
        <v>23</v>
      </c>
      <c r="B196" t="s">
        <v>24</v>
      </c>
      <c r="C196" t="s">
        <v>27</v>
      </c>
      <c r="D196" t="s">
        <v>59</v>
      </c>
      <c r="E196" t="s">
        <v>55</v>
      </c>
      <c r="F196" s="6">
        <v>1069</v>
      </c>
      <c r="G196" s="7" t="s">
        <v>15</v>
      </c>
      <c r="H196" s="8">
        <v>716.22</v>
      </c>
      <c r="I196" s="5">
        <v>5185</v>
      </c>
      <c r="J196" s="1">
        <v>45124</v>
      </c>
      <c r="K196" s="8">
        <v>25.62</v>
      </c>
      <c r="L196" s="7" t="s">
        <v>18</v>
      </c>
      <c r="M196" s="8">
        <f t="shared" si="7"/>
        <v>3580761</v>
      </c>
      <c r="N196" s="8">
        <v>3580761</v>
      </c>
      <c r="O196" t="s">
        <v>57</v>
      </c>
      <c r="P196" s="8">
        <v>387.72</v>
      </c>
      <c r="Q196" s="8">
        <v>791.75</v>
      </c>
      <c r="R196" s="8">
        <v>40.6</v>
      </c>
      <c r="S196" s="8">
        <v>822.03</v>
      </c>
      <c r="T196" s="8">
        <v>342</v>
      </c>
      <c r="U196" s="8">
        <f t="shared" si="6"/>
        <v>2384.1</v>
      </c>
    </row>
    <row r="197" spans="1:21">
      <c r="A197" t="s">
        <v>27</v>
      </c>
      <c r="B197" t="s">
        <v>28</v>
      </c>
      <c r="C197" t="s">
        <v>23</v>
      </c>
      <c r="D197" t="s">
        <v>65</v>
      </c>
      <c r="E197" t="s">
        <v>55</v>
      </c>
      <c r="F197" s="6">
        <v>1071</v>
      </c>
      <c r="G197" s="7" t="s">
        <v>15</v>
      </c>
      <c r="H197" s="8">
        <v>896.25</v>
      </c>
      <c r="I197" s="5">
        <v>6005</v>
      </c>
      <c r="J197" s="1">
        <v>45125</v>
      </c>
      <c r="K197" s="8">
        <v>5.21</v>
      </c>
      <c r="L197" s="7" t="s">
        <v>26</v>
      </c>
      <c r="M197" s="8">
        <f t="shared" si="7"/>
        <v>5350695.2</v>
      </c>
      <c r="N197" s="8">
        <v>5348220.7</v>
      </c>
      <c r="O197" t="s">
        <v>57</v>
      </c>
      <c r="P197" s="8">
        <v>328.11</v>
      </c>
      <c r="Q197" s="8">
        <v>850.23</v>
      </c>
      <c r="R197" s="8">
        <v>461.4</v>
      </c>
      <c r="S197" s="8">
        <v>345.2</v>
      </c>
      <c r="T197" s="8">
        <v>489.56</v>
      </c>
      <c r="U197" s="8">
        <f t="shared" si="6"/>
        <v>2474.5000000000005</v>
      </c>
    </row>
    <row r="198" spans="1:21">
      <c r="A198" t="s">
        <v>27</v>
      </c>
      <c r="B198" t="s">
        <v>21</v>
      </c>
      <c r="C198" t="s">
        <v>20</v>
      </c>
      <c r="D198" t="s">
        <v>66</v>
      </c>
      <c r="E198" t="s">
        <v>55</v>
      </c>
      <c r="F198" s="6">
        <v>1026</v>
      </c>
      <c r="G198" s="7" t="s">
        <v>29</v>
      </c>
      <c r="H198" s="8">
        <v>516.55999999999995</v>
      </c>
      <c r="I198" s="5">
        <v>5681</v>
      </c>
      <c r="J198" s="1">
        <v>45126</v>
      </c>
      <c r="K198" s="8">
        <v>19.23</v>
      </c>
      <c r="L198" s="7" t="s">
        <v>18</v>
      </c>
      <c r="M198" s="8">
        <f t="shared" si="7"/>
        <v>2825331.7299999995</v>
      </c>
      <c r="N198" s="8">
        <v>2825331.7299999995</v>
      </c>
      <c r="O198" t="s">
        <v>57</v>
      </c>
      <c r="P198" s="8">
        <v>890.01</v>
      </c>
      <c r="Q198" s="8">
        <v>623.96</v>
      </c>
      <c r="R198" s="8">
        <v>228.75</v>
      </c>
      <c r="S198" s="8">
        <v>314.52</v>
      </c>
      <c r="T198" s="8">
        <v>224.78</v>
      </c>
      <c r="U198" s="8">
        <f t="shared" si="6"/>
        <v>2282.02</v>
      </c>
    </row>
    <row r="199" spans="1:21">
      <c r="A199" t="s">
        <v>16</v>
      </c>
      <c r="B199" t="s">
        <v>24</v>
      </c>
      <c r="C199" t="s">
        <v>16</v>
      </c>
      <c r="D199" t="s">
        <v>67</v>
      </c>
      <c r="E199" t="s">
        <v>55</v>
      </c>
      <c r="F199" s="6">
        <v>1008</v>
      </c>
      <c r="G199" s="7" t="s">
        <v>19</v>
      </c>
      <c r="H199" s="8">
        <v>536.79</v>
      </c>
      <c r="I199" s="5">
        <v>7130</v>
      </c>
      <c r="J199" s="1">
        <v>45127</v>
      </c>
      <c r="K199" s="8">
        <v>24.38</v>
      </c>
      <c r="L199" s="7" t="s">
        <v>26</v>
      </c>
      <c r="M199" s="8">
        <f t="shared" si="7"/>
        <v>3653483.3</v>
      </c>
      <c r="N199" s="8">
        <v>3651544.9499999997</v>
      </c>
      <c r="O199" t="s">
        <v>57</v>
      </c>
      <c r="P199" s="8">
        <v>167.14</v>
      </c>
      <c r="Q199" s="8">
        <v>820.53</v>
      </c>
      <c r="R199" s="8">
        <v>455</v>
      </c>
      <c r="S199" s="8">
        <v>131.76</v>
      </c>
      <c r="T199" s="8">
        <v>363.92</v>
      </c>
      <c r="U199" s="8">
        <f t="shared" si="6"/>
        <v>1938.3500000000001</v>
      </c>
    </row>
    <row r="200" spans="1:21">
      <c r="A200" t="s">
        <v>27</v>
      </c>
      <c r="B200" t="s">
        <v>24</v>
      </c>
      <c r="C200" t="s">
        <v>20</v>
      </c>
      <c r="D200" t="s">
        <v>66</v>
      </c>
      <c r="E200" t="s">
        <v>55</v>
      </c>
      <c r="F200" s="6">
        <v>1061</v>
      </c>
      <c r="G200" s="7" t="s">
        <v>15</v>
      </c>
      <c r="H200" s="8">
        <v>116.1</v>
      </c>
      <c r="I200" s="5">
        <v>8078</v>
      </c>
      <c r="J200" s="1">
        <v>45128</v>
      </c>
      <c r="K200" s="8">
        <v>32.61</v>
      </c>
      <c r="L200" s="7" t="s">
        <v>26</v>
      </c>
      <c r="M200" s="8">
        <f t="shared" si="7"/>
        <v>674432.22</v>
      </c>
      <c r="N200" s="8">
        <v>672085.12</v>
      </c>
      <c r="O200" t="s">
        <v>57</v>
      </c>
      <c r="P200" s="8">
        <v>668.24</v>
      </c>
      <c r="Q200" s="8">
        <v>171.95</v>
      </c>
      <c r="R200" s="8">
        <v>283.05</v>
      </c>
      <c r="S200" s="8">
        <v>546.02</v>
      </c>
      <c r="T200" s="8">
        <v>677.84</v>
      </c>
      <c r="U200" s="8">
        <f t="shared" si="6"/>
        <v>2347.1</v>
      </c>
    </row>
    <row r="201" spans="1:21">
      <c r="A201" t="s">
        <v>23</v>
      </c>
      <c r="B201" t="s">
        <v>17</v>
      </c>
      <c r="C201" t="s">
        <v>23</v>
      </c>
      <c r="D201" t="s">
        <v>65</v>
      </c>
      <c r="E201" t="s">
        <v>55</v>
      </c>
      <c r="F201" s="6">
        <v>1036</v>
      </c>
      <c r="G201" s="7" t="s">
        <v>22</v>
      </c>
      <c r="H201" s="8">
        <v>452.94</v>
      </c>
      <c r="I201" s="5">
        <v>7339</v>
      </c>
      <c r="J201" s="1">
        <v>45129</v>
      </c>
      <c r="K201" s="8">
        <v>47.53</v>
      </c>
      <c r="L201" s="7" t="s">
        <v>18</v>
      </c>
      <c r="M201" s="8">
        <f t="shared" si="7"/>
        <v>2975303.9899999998</v>
      </c>
      <c r="N201" s="8">
        <v>2975303.9899999998</v>
      </c>
      <c r="O201" t="s">
        <v>57</v>
      </c>
      <c r="P201" s="8">
        <v>249.8</v>
      </c>
      <c r="Q201" s="8">
        <v>922.77</v>
      </c>
      <c r="R201" s="8">
        <v>18.489999999999998</v>
      </c>
      <c r="S201" s="8">
        <v>510.91</v>
      </c>
      <c r="T201" s="8">
        <v>837.58</v>
      </c>
      <c r="U201" s="8">
        <f t="shared" si="6"/>
        <v>2539.5500000000002</v>
      </c>
    </row>
    <row r="202" spans="1:21">
      <c r="A202" t="s">
        <v>16</v>
      </c>
      <c r="B202" t="s">
        <v>17</v>
      </c>
      <c r="C202" t="s">
        <v>23</v>
      </c>
      <c r="D202" t="s">
        <v>65</v>
      </c>
      <c r="E202" t="s">
        <v>55</v>
      </c>
      <c r="F202" s="6">
        <v>1096</v>
      </c>
      <c r="G202" s="7" t="s">
        <v>22</v>
      </c>
      <c r="H202" s="8">
        <v>537.29</v>
      </c>
      <c r="I202" s="5">
        <v>5728</v>
      </c>
      <c r="J202" s="1">
        <v>45130</v>
      </c>
      <c r="K202" s="8">
        <v>30.03</v>
      </c>
      <c r="L202" s="7" t="s">
        <v>18</v>
      </c>
      <c r="M202" s="8">
        <f t="shared" si="7"/>
        <v>2905585.28</v>
      </c>
      <c r="N202" s="8">
        <v>2905585.28</v>
      </c>
      <c r="O202" t="s">
        <v>57</v>
      </c>
      <c r="P202" s="8">
        <v>188.82</v>
      </c>
      <c r="Q202" s="8">
        <v>230.43</v>
      </c>
      <c r="R202" s="8">
        <v>464.89</v>
      </c>
      <c r="S202" s="8">
        <v>389.11</v>
      </c>
      <c r="T202" s="8">
        <v>748.99</v>
      </c>
      <c r="U202" s="8">
        <f t="shared" si="6"/>
        <v>2022.24</v>
      </c>
    </row>
    <row r="203" spans="1:21">
      <c r="A203" t="s">
        <v>23</v>
      </c>
      <c r="B203" t="s">
        <v>21</v>
      </c>
      <c r="C203" t="s">
        <v>27</v>
      </c>
      <c r="D203" t="s">
        <v>59</v>
      </c>
      <c r="E203" t="s">
        <v>55</v>
      </c>
      <c r="F203" s="6">
        <v>1050</v>
      </c>
      <c r="G203" s="7" t="s">
        <v>30</v>
      </c>
      <c r="H203" s="8">
        <v>250.05</v>
      </c>
      <c r="I203" s="5">
        <v>7529</v>
      </c>
      <c r="J203" s="1">
        <v>45131</v>
      </c>
      <c r="K203" s="8">
        <v>37.18</v>
      </c>
      <c r="L203" s="7" t="s">
        <v>18</v>
      </c>
      <c r="M203" s="8">
        <f t="shared" si="7"/>
        <v>1602698.23</v>
      </c>
      <c r="N203" s="8">
        <v>1602698.23</v>
      </c>
      <c r="O203" t="s">
        <v>57</v>
      </c>
      <c r="P203" s="8">
        <v>383.98</v>
      </c>
      <c r="Q203" s="8">
        <v>678.22</v>
      </c>
      <c r="R203" s="8">
        <v>651.29</v>
      </c>
      <c r="S203" s="8">
        <v>415.85</v>
      </c>
      <c r="T203" s="8">
        <v>411.91</v>
      </c>
      <c r="U203" s="8">
        <f t="shared" si="6"/>
        <v>2541.25</v>
      </c>
    </row>
    <row r="204" spans="1:21">
      <c r="A204" t="s">
        <v>27</v>
      </c>
      <c r="B204" t="s">
        <v>24</v>
      </c>
      <c r="C204" t="s">
        <v>27</v>
      </c>
      <c r="D204" t="s">
        <v>59</v>
      </c>
      <c r="E204" t="s">
        <v>55</v>
      </c>
      <c r="F204" s="6">
        <v>1043</v>
      </c>
      <c r="G204" s="7" t="s">
        <v>15</v>
      </c>
      <c r="H204" s="8">
        <v>276.55</v>
      </c>
      <c r="I204" s="5">
        <v>8775</v>
      </c>
      <c r="J204" s="1">
        <v>45132</v>
      </c>
      <c r="K204" s="8">
        <v>25.31</v>
      </c>
      <c r="L204" s="7" t="s">
        <v>18</v>
      </c>
      <c r="M204" s="8">
        <f t="shared" si="7"/>
        <v>2204631</v>
      </c>
      <c r="N204" s="8">
        <v>2204631</v>
      </c>
      <c r="O204" t="s">
        <v>57</v>
      </c>
      <c r="P204" s="8">
        <v>649.53</v>
      </c>
      <c r="Q204" s="8">
        <v>533.72</v>
      </c>
      <c r="R204" s="8">
        <v>510.37</v>
      </c>
      <c r="S204" s="8">
        <v>485.43</v>
      </c>
      <c r="T204" s="8">
        <v>608.69000000000005</v>
      </c>
      <c r="U204" s="8">
        <f t="shared" si="6"/>
        <v>2787.74</v>
      </c>
    </row>
    <row r="205" spans="1:21">
      <c r="A205" t="s">
        <v>23</v>
      </c>
      <c r="B205" t="s">
        <v>25</v>
      </c>
      <c r="C205" t="s">
        <v>20</v>
      </c>
      <c r="D205" t="s">
        <v>66</v>
      </c>
      <c r="E205" t="s">
        <v>55</v>
      </c>
      <c r="F205" s="6">
        <v>1023</v>
      </c>
      <c r="G205" s="7" t="s">
        <v>19</v>
      </c>
      <c r="H205" s="8">
        <v>383.51</v>
      </c>
      <c r="I205" s="5">
        <v>6163</v>
      </c>
      <c r="J205" s="1">
        <v>45133</v>
      </c>
      <c r="K205" s="8">
        <v>31.71</v>
      </c>
      <c r="L205" s="7" t="s">
        <v>18</v>
      </c>
      <c r="M205" s="8">
        <f t="shared" si="7"/>
        <v>2168143.4</v>
      </c>
      <c r="N205" s="8">
        <v>2168143.4</v>
      </c>
      <c r="O205" t="s">
        <v>57</v>
      </c>
      <c r="P205" s="8">
        <v>519.08000000000004</v>
      </c>
      <c r="Q205" s="8">
        <v>375.53</v>
      </c>
      <c r="R205" s="8">
        <v>579.99</v>
      </c>
      <c r="S205" s="8">
        <v>491.61</v>
      </c>
      <c r="T205" s="8">
        <v>255.77</v>
      </c>
      <c r="U205" s="8">
        <f t="shared" si="6"/>
        <v>2221.98</v>
      </c>
    </row>
    <row r="206" spans="1:21">
      <c r="A206" t="s">
        <v>16</v>
      </c>
      <c r="B206" t="s">
        <v>17</v>
      </c>
      <c r="C206" t="s">
        <v>20</v>
      </c>
      <c r="D206" t="s">
        <v>66</v>
      </c>
      <c r="E206" t="s">
        <v>55</v>
      </c>
      <c r="F206" s="6">
        <v>1078</v>
      </c>
      <c r="G206" s="7" t="s">
        <v>29</v>
      </c>
      <c r="H206" s="8">
        <v>29.87</v>
      </c>
      <c r="I206" s="5">
        <v>8281</v>
      </c>
      <c r="J206" s="1">
        <v>45134</v>
      </c>
      <c r="K206" s="8">
        <v>3.55</v>
      </c>
      <c r="L206" s="7" t="s">
        <v>18</v>
      </c>
      <c r="M206" s="8">
        <f t="shared" si="7"/>
        <v>217955.92</v>
      </c>
      <c r="N206" s="8">
        <v>217955.92</v>
      </c>
      <c r="O206" t="s">
        <v>57</v>
      </c>
      <c r="P206" s="8">
        <v>920.06</v>
      </c>
      <c r="Q206" s="8">
        <v>771.18</v>
      </c>
      <c r="R206" s="8">
        <v>37.54</v>
      </c>
      <c r="S206" s="8">
        <v>107.77</v>
      </c>
      <c r="T206" s="8">
        <v>765.11</v>
      </c>
      <c r="U206" s="8">
        <f t="shared" si="6"/>
        <v>2601.66</v>
      </c>
    </row>
    <row r="207" spans="1:21">
      <c r="A207" t="s">
        <v>20</v>
      </c>
      <c r="B207" t="s">
        <v>21</v>
      </c>
      <c r="C207" t="s">
        <v>27</v>
      </c>
      <c r="D207" t="s">
        <v>59</v>
      </c>
      <c r="E207" t="s">
        <v>55</v>
      </c>
      <c r="F207" s="6">
        <v>1058</v>
      </c>
      <c r="G207" s="7" t="s">
        <v>29</v>
      </c>
      <c r="H207" s="8">
        <v>328.86</v>
      </c>
      <c r="I207" s="5">
        <v>8724</v>
      </c>
      <c r="J207" s="1">
        <v>45135</v>
      </c>
      <c r="K207" s="8">
        <v>12.72</v>
      </c>
      <c r="L207" s="7" t="s">
        <v>26</v>
      </c>
      <c r="M207" s="8">
        <f t="shared" si="7"/>
        <v>2758005.36</v>
      </c>
      <c r="N207" s="8">
        <v>2755048.56</v>
      </c>
      <c r="O207" t="s">
        <v>57</v>
      </c>
      <c r="P207" s="8">
        <v>754.81</v>
      </c>
      <c r="Q207" s="8">
        <v>655.69</v>
      </c>
      <c r="R207" s="8">
        <v>228.98</v>
      </c>
      <c r="S207" s="8">
        <v>495.76</v>
      </c>
      <c r="T207" s="8">
        <v>821.56</v>
      </c>
      <c r="U207" s="8">
        <f t="shared" si="6"/>
        <v>2956.7999999999997</v>
      </c>
    </row>
    <row r="208" spans="1:21">
      <c r="A208" t="s">
        <v>23</v>
      </c>
      <c r="B208" t="s">
        <v>24</v>
      </c>
      <c r="C208" t="s">
        <v>23</v>
      </c>
      <c r="D208" t="s">
        <v>65</v>
      </c>
      <c r="E208" t="s">
        <v>55</v>
      </c>
      <c r="F208" s="6">
        <v>1031</v>
      </c>
      <c r="G208" s="7" t="s">
        <v>19</v>
      </c>
      <c r="H208" s="8">
        <v>219.33</v>
      </c>
      <c r="I208" s="5">
        <v>7054</v>
      </c>
      <c r="J208" s="1">
        <v>45136</v>
      </c>
      <c r="K208" s="8">
        <v>18.09</v>
      </c>
      <c r="L208" s="7" t="s">
        <v>26</v>
      </c>
      <c r="M208" s="8">
        <f t="shared" si="7"/>
        <v>1419546.96</v>
      </c>
      <c r="N208" s="8">
        <v>1417009.0999999999</v>
      </c>
      <c r="O208" t="s">
        <v>57</v>
      </c>
      <c r="P208" s="8">
        <v>936.41</v>
      </c>
      <c r="Q208" s="8">
        <v>178.87</v>
      </c>
      <c r="R208" s="8">
        <v>99.33</v>
      </c>
      <c r="S208" s="8">
        <v>899.69</v>
      </c>
      <c r="T208" s="8">
        <v>423.56</v>
      </c>
      <c r="U208" s="8">
        <f t="shared" si="6"/>
        <v>2537.86</v>
      </c>
    </row>
    <row r="209" spans="1:21">
      <c r="A209" t="s">
        <v>23</v>
      </c>
      <c r="B209" t="s">
        <v>24</v>
      </c>
      <c r="C209" t="s">
        <v>23</v>
      </c>
      <c r="D209" t="s">
        <v>65</v>
      </c>
      <c r="E209" t="s">
        <v>55</v>
      </c>
      <c r="F209" s="6">
        <v>1095</v>
      </c>
      <c r="G209" s="7" t="s">
        <v>30</v>
      </c>
      <c r="H209" s="8">
        <v>334.22</v>
      </c>
      <c r="I209" s="5">
        <v>8366</v>
      </c>
      <c r="J209" s="1">
        <v>45137</v>
      </c>
      <c r="K209" s="8">
        <v>23.62</v>
      </c>
      <c r="L209" s="7" t="s">
        <v>18</v>
      </c>
      <c r="M209" s="8">
        <f t="shared" si="7"/>
        <v>2598479.6</v>
      </c>
      <c r="N209" s="8">
        <v>2598479.6</v>
      </c>
      <c r="O209" t="s">
        <v>57</v>
      </c>
      <c r="P209" s="8">
        <v>257.56</v>
      </c>
      <c r="Q209" s="8">
        <v>414.8</v>
      </c>
      <c r="R209" s="8">
        <v>828.4</v>
      </c>
      <c r="S209" s="8">
        <v>544.84</v>
      </c>
      <c r="T209" s="8">
        <v>733.99</v>
      </c>
      <c r="U209" s="8">
        <f t="shared" si="6"/>
        <v>2779.59</v>
      </c>
    </row>
    <row r="210" spans="1:21">
      <c r="A210" t="s">
        <v>16</v>
      </c>
      <c r="B210" t="s">
        <v>25</v>
      </c>
      <c r="C210" t="s">
        <v>16</v>
      </c>
      <c r="D210" t="s">
        <v>67</v>
      </c>
      <c r="E210" t="s">
        <v>55</v>
      </c>
      <c r="F210" s="6">
        <v>1087</v>
      </c>
      <c r="G210" s="7" t="s">
        <v>29</v>
      </c>
      <c r="H210" s="8">
        <v>128.56</v>
      </c>
      <c r="I210" s="5">
        <v>7455</v>
      </c>
      <c r="J210" s="1">
        <v>45138</v>
      </c>
      <c r="K210" s="8">
        <v>2.2799999999999998</v>
      </c>
      <c r="L210" s="7" t="s">
        <v>26</v>
      </c>
      <c r="M210" s="8">
        <f t="shared" si="7"/>
        <v>941417.4</v>
      </c>
      <c r="N210" s="8">
        <v>938834.97</v>
      </c>
      <c r="O210" t="s">
        <v>57</v>
      </c>
      <c r="P210" s="8">
        <v>584.41</v>
      </c>
      <c r="Q210" s="8">
        <v>55.77</v>
      </c>
      <c r="R210" s="8">
        <v>656</v>
      </c>
      <c r="S210" s="8">
        <v>313.47000000000003</v>
      </c>
      <c r="T210" s="8">
        <v>972.78</v>
      </c>
      <c r="U210" s="8">
        <f t="shared" si="6"/>
        <v>2582.4299999999998</v>
      </c>
    </row>
    <row r="211" spans="1:21">
      <c r="A211" t="s">
        <v>16</v>
      </c>
      <c r="B211" t="s">
        <v>21</v>
      </c>
      <c r="C211" t="s">
        <v>20</v>
      </c>
      <c r="D211" t="s">
        <v>66</v>
      </c>
      <c r="E211" t="s">
        <v>55</v>
      </c>
      <c r="F211" s="6">
        <v>1051</v>
      </c>
      <c r="G211" s="7" t="s">
        <v>15</v>
      </c>
      <c r="H211" s="8">
        <v>891.62</v>
      </c>
      <c r="I211" s="5">
        <v>4165</v>
      </c>
      <c r="J211" s="1">
        <v>45139</v>
      </c>
      <c r="K211" s="8">
        <v>7</v>
      </c>
      <c r="L211" s="7" t="s">
        <v>18</v>
      </c>
      <c r="M211" s="8">
        <f t="shared" si="7"/>
        <v>3684442.3</v>
      </c>
      <c r="N211" s="8">
        <v>3684442.3</v>
      </c>
      <c r="O211" t="s">
        <v>57</v>
      </c>
      <c r="P211" s="8">
        <v>191.11</v>
      </c>
      <c r="Q211" s="8">
        <v>529.16999999999996</v>
      </c>
      <c r="R211" s="8">
        <v>479.65</v>
      </c>
      <c r="S211" s="8">
        <v>299.81</v>
      </c>
      <c r="T211" s="8">
        <v>34.17</v>
      </c>
      <c r="U211" s="8">
        <f t="shared" si="6"/>
        <v>1533.9099999999999</v>
      </c>
    </row>
    <row r="212" spans="1:21">
      <c r="A212" t="s">
        <v>23</v>
      </c>
      <c r="B212" t="s">
        <v>24</v>
      </c>
      <c r="C212" t="s">
        <v>23</v>
      </c>
      <c r="D212" t="s">
        <v>65</v>
      </c>
      <c r="E212" t="s">
        <v>55</v>
      </c>
      <c r="F212" s="6">
        <v>1061</v>
      </c>
      <c r="G212" s="7" t="s">
        <v>30</v>
      </c>
      <c r="H212" s="8">
        <v>597.66</v>
      </c>
      <c r="I212" s="5">
        <v>6559</v>
      </c>
      <c r="J212" s="1">
        <v>45140</v>
      </c>
      <c r="K212" s="8">
        <v>13.84</v>
      </c>
      <c r="L212" s="7" t="s">
        <v>26</v>
      </c>
      <c r="M212" s="8">
        <f t="shared" si="7"/>
        <v>3829275.3799999994</v>
      </c>
      <c r="N212" s="8">
        <v>3826931.3899999992</v>
      </c>
      <c r="O212" t="s">
        <v>57</v>
      </c>
      <c r="P212" s="8">
        <v>147.88999999999999</v>
      </c>
      <c r="Q212" s="8">
        <v>444.81</v>
      </c>
      <c r="R212" s="8">
        <v>77.17</v>
      </c>
      <c r="S212" s="8">
        <v>736.17</v>
      </c>
      <c r="T212" s="8">
        <v>937.95</v>
      </c>
      <c r="U212" s="8">
        <f t="shared" si="6"/>
        <v>2343.9899999999998</v>
      </c>
    </row>
    <row r="213" spans="1:21">
      <c r="A213" t="s">
        <v>27</v>
      </c>
      <c r="B213" t="s">
        <v>17</v>
      </c>
      <c r="C213" t="s">
        <v>27</v>
      </c>
      <c r="D213" t="s">
        <v>59</v>
      </c>
      <c r="E213" t="s">
        <v>55</v>
      </c>
      <c r="F213" s="6">
        <v>1057</v>
      </c>
      <c r="G213" s="7" t="s">
        <v>15</v>
      </c>
      <c r="H213" s="8">
        <v>682.31</v>
      </c>
      <c r="I213" s="5">
        <v>6104</v>
      </c>
      <c r="J213" s="1">
        <v>45141</v>
      </c>
      <c r="K213" s="8">
        <v>48.58</v>
      </c>
      <c r="L213" s="7" t="s">
        <v>26</v>
      </c>
      <c r="M213" s="8">
        <f t="shared" si="7"/>
        <v>3868287.9199999995</v>
      </c>
      <c r="N213" s="8">
        <v>3866248.8299999996</v>
      </c>
      <c r="O213" t="s">
        <v>57</v>
      </c>
      <c r="P213" s="8">
        <v>594.03</v>
      </c>
      <c r="Q213" s="8">
        <v>411.98</v>
      </c>
      <c r="R213" s="8">
        <v>208.8</v>
      </c>
      <c r="S213" s="8">
        <v>101.1</v>
      </c>
      <c r="T213" s="8">
        <v>723.18</v>
      </c>
      <c r="U213" s="8">
        <f t="shared" si="6"/>
        <v>2039.0899999999997</v>
      </c>
    </row>
    <row r="214" spans="1:21">
      <c r="A214" t="s">
        <v>23</v>
      </c>
      <c r="B214" t="s">
        <v>25</v>
      </c>
      <c r="C214" t="s">
        <v>16</v>
      </c>
      <c r="D214" t="s">
        <v>67</v>
      </c>
      <c r="E214" t="s">
        <v>55</v>
      </c>
      <c r="F214" s="6">
        <v>1051</v>
      </c>
      <c r="G214" s="7" t="s">
        <v>22</v>
      </c>
      <c r="H214" s="8">
        <v>791.28</v>
      </c>
      <c r="I214" s="5">
        <v>9144</v>
      </c>
      <c r="J214" s="1">
        <v>45142</v>
      </c>
      <c r="K214" s="8">
        <v>16.57</v>
      </c>
      <c r="L214" s="7" t="s">
        <v>26</v>
      </c>
      <c r="M214" s="8">
        <f t="shared" si="7"/>
        <v>7083948.2399999993</v>
      </c>
      <c r="N214" s="8">
        <v>7080252.0099999988</v>
      </c>
      <c r="O214" t="s">
        <v>57</v>
      </c>
      <c r="P214" s="8">
        <v>626.96</v>
      </c>
      <c r="Q214" s="8">
        <v>823.18</v>
      </c>
      <c r="R214" s="8">
        <v>650.20000000000005</v>
      </c>
      <c r="S214" s="8">
        <v>662.36</v>
      </c>
      <c r="T214" s="8">
        <v>933.53</v>
      </c>
      <c r="U214" s="8">
        <f t="shared" si="6"/>
        <v>3696.2300000000005</v>
      </c>
    </row>
    <row r="215" spans="1:21">
      <c r="A215" t="s">
        <v>16</v>
      </c>
      <c r="B215" t="s">
        <v>21</v>
      </c>
      <c r="C215" t="s">
        <v>20</v>
      </c>
      <c r="D215" t="s">
        <v>66</v>
      </c>
      <c r="E215" t="s">
        <v>55</v>
      </c>
      <c r="F215" s="6">
        <v>1011</v>
      </c>
      <c r="G215" s="7" t="s">
        <v>30</v>
      </c>
      <c r="H215" s="8">
        <v>503.46</v>
      </c>
      <c r="I215" s="5">
        <v>6176</v>
      </c>
      <c r="J215" s="1">
        <v>45143</v>
      </c>
      <c r="K215" s="8">
        <v>24.1</v>
      </c>
      <c r="L215" s="7" t="s">
        <v>18</v>
      </c>
      <c r="M215" s="8">
        <f t="shared" si="7"/>
        <v>2960527.3599999999</v>
      </c>
      <c r="N215" s="8">
        <v>2960527.3599999999</v>
      </c>
      <c r="O215" t="s">
        <v>57</v>
      </c>
      <c r="P215" s="8">
        <v>139.72</v>
      </c>
      <c r="Q215" s="8">
        <v>843.23</v>
      </c>
      <c r="R215" s="8">
        <v>654.59</v>
      </c>
      <c r="S215" s="8">
        <v>325.38</v>
      </c>
      <c r="T215" s="8">
        <v>30.01</v>
      </c>
      <c r="U215" s="8">
        <f t="shared" si="6"/>
        <v>1992.93</v>
      </c>
    </row>
    <row r="216" spans="1:21">
      <c r="A216" t="s">
        <v>20</v>
      </c>
      <c r="B216" t="s">
        <v>25</v>
      </c>
      <c r="C216" t="s">
        <v>27</v>
      </c>
      <c r="D216" t="s">
        <v>59</v>
      </c>
      <c r="E216" t="s">
        <v>55</v>
      </c>
      <c r="F216" s="6">
        <v>1038</v>
      </c>
      <c r="G216" s="7" t="s">
        <v>29</v>
      </c>
      <c r="H216" s="8">
        <v>96.05</v>
      </c>
      <c r="I216" s="5">
        <v>7019</v>
      </c>
      <c r="J216" s="1">
        <v>45144</v>
      </c>
      <c r="K216" s="8">
        <v>9.8000000000000007</v>
      </c>
      <c r="L216" s="7" t="s">
        <v>26</v>
      </c>
      <c r="M216" s="8">
        <f t="shared" si="7"/>
        <v>605388.75</v>
      </c>
      <c r="N216" s="8">
        <v>602548.16</v>
      </c>
      <c r="O216" t="s">
        <v>57</v>
      </c>
      <c r="P216" s="8">
        <v>975.65</v>
      </c>
      <c r="Q216" s="8">
        <v>835.84</v>
      </c>
      <c r="R216" s="8">
        <v>332.31</v>
      </c>
      <c r="S216" s="8">
        <v>261.19</v>
      </c>
      <c r="T216" s="8">
        <v>435.6</v>
      </c>
      <c r="U216" s="8">
        <f t="shared" si="6"/>
        <v>2840.59</v>
      </c>
    </row>
    <row r="217" spans="1:21">
      <c r="A217" t="s">
        <v>20</v>
      </c>
      <c r="B217" t="s">
        <v>17</v>
      </c>
      <c r="C217" t="s">
        <v>20</v>
      </c>
      <c r="D217" t="s">
        <v>66</v>
      </c>
      <c r="E217" t="s">
        <v>55</v>
      </c>
      <c r="F217" s="6">
        <v>1001</v>
      </c>
      <c r="G217" s="7" t="s">
        <v>30</v>
      </c>
      <c r="H217" s="8">
        <v>541.74</v>
      </c>
      <c r="I217" s="5">
        <v>4344</v>
      </c>
      <c r="J217" s="1">
        <v>45145</v>
      </c>
      <c r="K217" s="8">
        <v>30.54</v>
      </c>
      <c r="L217" s="7" t="s">
        <v>18</v>
      </c>
      <c r="M217" s="8">
        <f t="shared" si="7"/>
        <v>2220652.7999999998</v>
      </c>
      <c r="N217" s="8">
        <v>2220652.7999999998</v>
      </c>
      <c r="O217" t="s">
        <v>57</v>
      </c>
      <c r="P217" s="8">
        <v>811.16</v>
      </c>
      <c r="Q217" s="8">
        <v>36.909999999999997</v>
      </c>
      <c r="R217" s="8">
        <v>48.41</v>
      </c>
      <c r="S217" s="8">
        <v>616.23</v>
      </c>
      <c r="T217" s="8">
        <v>365.65</v>
      </c>
      <c r="U217" s="8">
        <f t="shared" si="6"/>
        <v>1878.3600000000001</v>
      </c>
    </row>
    <row r="218" spans="1:21">
      <c r="A218" t="s">
        <v>27</v>
      </c>
      <c r="B218" t="s">
        <v>21</v>
      </c>
      <c r="C218" t="s">
        <v>20</v>
      </c>
      <c r="D218" t="s">
        <v>66</v>
      </c>
      <c r="E218" t="s">
        <v>55</v>
      </c>
      <c r="F218" s="6">
        <v>1002</v>
      </c>
      <c r="G218" s="7" t="s">
        <v>30</v>
      </c>
      <c r="H218" s="8">
        <v>590.97</v>
      </c>
      <c r="I218" s="5">
        <v>8175</v>
      </c>
      <c r="J218" s="1">
        <v>45146</v>
      </c>
      <c r="K218" s="8">
        <v>14.03</v>
      </c>
      <c r="L218" s="7" t="s">
        <v>26</v>
      </c>
      <c r="M218" s="8">
        <f t="shared" si="7"/>
        <v>4716484.5</v>
      </c>
      <c r="N218" s="8">
        <v>4713388.07</v>
      </c>
      <c r="O218" t="s">
        <v>57</v>
      </c>
      <c r="P218" s="8">
        <v>217.94</v>
      </c>
      <c r="Q218" s="8">
        <v>811.95</v>
      </c>
      <c r="R218" s="8">
        <v>617.71</v>
      </c>
      <c r="S218" s="8">
        <v>922.97</v>
      </c>
      <c r="T218" s="8">
        <v>525.86</v>
      </c>
      <c r="U218" s="8">
        <f t="shared" si="6"/>
        <v>3096.4300000000003</v>
      </c>
    </row>
    <row r="219" spans="1:21">
      <c r="A219" t="s">
        <v>23</v>
      </c>
      <c r="B219" t="s">
        <v>25</v>
      </c>
      <c r="C219" t="s">
        <v>20</v>
      </c>
      <c r="D219" t="s">
        <v>66</v>
      </c>
      <c r="E219" t="s">
        <v>55</v>
      </c>
      <c r="F219" s="6">
        <v>1055</v>
      </c>
      <c r="G219" s="7" t="s">
        <v>30</v>
      </c>
      <c r="H219" s="8">
        <v>747.99</v>
      </c>
      <c r="I219" s="5">
        <v>6522</v>
      </c>
      <c r="J219" s="1">
        <v>45147</v>
      </c>
      <c r="K219" s="8">
        <v>10.35</v>
      </c>
      <c r="L219" s="7" t="s">
        <v>26</v>
      </c>
      <c r="M219" s="8">
        <f t="shared" si="7"/>
        <v>4810888.08</v>
      </c>
      <c r="N219" s="8">
        <v>4807597.9000000004</v>
      </c>
      <c r="O219" t="s">
        <v>57</v>
      </c>
      <c r="P219" s="8">
        <v>783.39</v>
      </c>
      <c r="Q219" s="8">
        <v>997.6</v>
      </c>
      <c r="R219" s="8">
        <v>578.32000000000005</v>
      </c>
      <c r="S219" s="8">
        <v>811.54</v>
      </c>
      <c r="T219" s="8">
        <v>119.33</v>
      </c>
      <c r="U219" s="8">
        <f t="shared" si="6"/>
        <v>3290.18</v>
      </c>
    </row>
    <row r="220" spans="1:21">
      <c r="A220" t="s">
        <v>20</v>
      </c>
      <c r="B220" t="s">
        <v>28</v>
      </c>
      <c r="C220" t="s">
        <v>23</v>
      </c>
      <c r="D220" t="s">
        <v>65</v>
      </c>
      <c r="E220" t="s">
        <v>55</v>
      </c>
      <c r="F220" s="6">
        <v>1080</v>
      </c>
      <c r="G220" s="7" t="s">
        <v>30</v>
      </c>
      <c r="H220" s="8">
        <v>437.34</v>
      </c>
      <c r="I220" s="5">
        <v>7848</v>
      </c>
      <c r="J220" s="1">
        <v>45148</v>
      </c>
      <c r="K220" s="8">
        <v>25.83</v>
      </c>
      <c r="L220" s="7" t="s">
        <v>26</v>
      </c>
      <c r="M220" s="8">
        <f t="shared" si="7"/>
        <v>3229530.48</v>
      </c>
      <c r="N220" s="8">
        <v>3227496.5</v>
      </c>
      <c r="O220" t="s">
        <v>57</v>
      </c>
      <c r="P220" s="8">
        <v>524.13</v>
      </c>
      <c r="Q220" s="8">
        <v>327.47000000000003</v>
      </c>
      <c r="R220" s="8">
        <v>236.32</v>
      </c>
      <c r="S220" s="8">
        <v>128.59</v>
      </c>
      <c r="T220" s="8">
        <v>817.47</v>
      </c>
      <c r="U220" s="8">
        <f t="shared" si="6"/>
        <v>2033.98</v>
      </c>
    </row>
    <row r="221" spans="1:21">
      <c r="A221" t="s">
        <v>23</v>
      </c>
      <c r="B221" t="s">
        <v>17</v>
      </c>
      <c r="C221" t="s">
        <v>16</v>
      </c>
      <c r="D221" t="s">
        <v>67</v>
      </c>
      <c r="E221" t="s">
        <v>55</v>
      </c>
      <c r="F221" s="6">
        <v>1058</v>
      </c>
      <c r="G221" s="7" t="s">
        <v>15</v>
      </c>
      <c r="H221" s="8">
        <v>136.30000000000001</v>
      </c>
      <c r="I221" s="5">
        <v>8816</v>
      </c>
      <c r="J221" s="1">
        <v>45149</v>
      </c>
      <c r="K221" s="8">
        <v>0.28000000000000003</v>
      </c>
      <c r="L221" s="7" t="s">
        <v>26</v>
      </c>
      <c r="M221" s="8">
        <f t="shared" si="7"/>
        <v>1199152.32</v>
      </c>
      <c r="N221" s="8">
        <v>1196001.07</v>
      </c>
      <c r="O221" t="s">
        <v>57</v>
      </c>
      <c r="P221" s="8">
        <v>374.53</v>
      </c>
      <c r="Q221" s="8">
        <v>553.29999999999995</v>
      </c>
      <c r="R221" s="8">
        <v>589.08000000000004</v>
      </c>
      <c r="S221" s="8">
        <v>649.84</v>
      </c>
      <c r="T221" s="8">
        <v>984.5</v>
      </c>
      <c r="U221" s="8">
        <f t="shared" si="6"/>
        <v>3151.25</v>
      </c>
    </row>
    <row r="222" spans="1:21">
      <c r="A222" t="s">
        <v>16</v>
      </c>
      <c r="B222" t="s">
        <v>17</v>
      </c>
      <c r="C222" t="s">
        <v>16</v>
      </c>
      <c r="D222" t="s">
        <v>67</v>
      </c>
      <c r="E222" t="s">
        <v>55</v>
      </c>
      <c r="F222" s="6">
        <v>1001</v>
      </c>
      <c r="G222" s="7" t="s">
        <v>22</v>
      </c>
      <c r="H222" s="8">
        <v>290.94</v>
      </c>
      <c r="I222" s="5">
        <v>3947</v>
      </c>
      <c r="J222" s="1">
        <v>45150</v>
      </c>
      <c r="K222" s="8">
        <v>0.38</v>
      </c>
      <c r="L222" s="7" t="s">
        <v>26</v>
      </c>
      <c r="M222" s="8">
        <f t="shared" si="7"/>
        <v>1146840.32</v>
      </c>
      <c r="N222" s="8">
        <v>1145048.82</v>
      </c>
      <c r="O222" t="s">
        <v>57</v>
      </c>
      <c r="P222" s="8">
        <v>506.05</v>
      </c>
      <c r="Q222" s="8">
        <v>145.94</v>
      </c>
      <c r="R222" s="8">
        <v>299.63</v>
      </c>
      <c r="S222" s="8">
        <v>819.33</v>
      </c>
      <c r="T222" s="8">
        <v>20.55</v>
      </c>
      <c r="U222" s="8">
        <f t="shared" si="6"/>
        <v>1791.5</v>
      </c>
    </row>
    <row r="223" spans="1:21">
      <c r="A223" t="s">
        <v>20</v>
      </c>
      <c r="B223" t="s">
        <v>17</v>
      </c>
      <c r="C223" t="s">
        <v>23</v>
      </c>
      <c r="D223" t="s">
        <v>65</v>
      </c>
      <c r="E223" t="s">
        <v>55</v>
      </c>
      <c r="F223" s="6">
        <v>1001</v>
      </c>
      <c r="G223" s="7" t="s">
        <v>19</v>
      </c>
      <c r="H223" s="8">
        <v>369.45</v>
      </c>
      <c r="I223" s="5">
        <v>7666</v>
      </c>
      <c r="J223" s="1">
        <v>45151</v>
      </c>
      <c r="K223" s="8">
        <v>10.95</v>
      </c>
      <c r="L223" s="7" t="s">
        <v>18</v>
      </c>
      <c r="M223" s="8">
        <f t="shared" si="7"/>
        <v>2748261</v>
      </c>
      <c r="N223" s="8">
        <v>2748261</v>
      </c>
      <c r="O223" t="s">
        <v>57</v>
      </c>
      <c r="P223" s="8">
        <v>111.67</v>
      </c>
      <c r="Q223" s="8">
        <v>846.96</v>
      </c>
      <c r="R223" s="8">
        <v>823.89</v>
      </c>
      <c r="S223" s="8">
        <v>815.57</v>
      </c>
      <c r="T223" s="8">
        <v>537.87</v>
      </c>
      <c r="U223" s="8">
        <f t="shared" si="6"/>
        <v>3135.96</v>
      </c>
    </row>
    <row r="224" spans="1:21">
      <c r="A224" t="s">
        <v>27</v>
      </c>
      <c r="B224" t="s">
        <v>28</v>
      </c>
      <c r="C224" t="s">
        <v>27</v>
      </c>
      <c r="D224" t="s">
        <v>59</v>
      </c>
      <c r="E224" t="s">
        <v>55</v>
      </c>
      <c r="F224" s="6">
        <v>1091</v>
      </c>
      <c r="G224" s="7" t="s">
        <v>30</v>
      </c>
      <c r="H224" s="8">
        <v>649.46</v>
      </c>
      <c r="I224" s="5">
        <v>5957</v>
      </c>
      <c r="J224" s="1">
        <v>45152</v>
      </c>
      <c r="K224" s="8">
        <v>1.84</v>
      </c>
      <c r="L224" s="7" t="s">
        <v>18</v>
      </c>
      <c r="M224" s="8">
        <f t="shared" si="7"/>
        <v>3857872.34</v>
      </c>
      <c r="N224" s="8">
        <v>3857872.34</v>
      </c>
      <c r="O224" t="s">
        <v>57</v>
      </c>
      <c r="P224" s="8">
        <v>807.13</v>
      </c>
      <c r="Q224" s="8">
        <v>596.9</v>
      </c>
      <c r="R224" s="8">
        <v>886.41</v>
      </c>
      <c r="S224" s="8">
        <v>618.66</v>
      </c>
      <c r="T224" s="8">
        <v>26.23</v>
      </c>
      <c r="U224" s="8">
        <f t="shared" si="6"/>
        <v>2935.33</v>
      </c>
    </row>
    <row r="225" spans="1:21">
      <c r="A225" t="s">
        <v>27</v>
      </c>
      <c r="B225" t="s">
        <v>24</v>
      </c>
      <c r="C225" t="s">
        <v>27</v>
      </c>
      <c r="D225" t="s">
        <v>59</v>
      </c>
      <c r="E225" t="s">
        <v>55</v>
      </c>
      <c r="F225" s="6">
        <v>1086</v>
      </c>
      <c r="G225" s="7" t="s">
        <v>30</v>
      </c>
      <c r="H225" s="8">
        <v>362.54</v>
      </c>
      <c r="I225" s="5">
        <v>5199</v>
      </c>
      <c r="J225" s="1">
        <v>45154</v>
      </c>
      <c r="K225" s="8">
        <v>16.940000000000001</v>
      </c>
      <c r="L225" s="7" t="s">
        <v>26</v>
      </c>
      <c r="M225" s="8">
        <f t="shared" si="7"/>
        <v>1796774.4000000001</v>
      </c>
      <c r="N225" s="8">
        <v>1794565.7400000002</v>
      </c>
      <c r="O225" t="s">
        <v>57</v>
      </c>
      <c r="P225" s="8">
        <v>314.41000000000003</v>
      </c>
      <c r="Q225" s="8">
        <v>296.51</v>
      </c>
      <c r="R225" s="8">
        <v>728.87</v>
      </c>
      <c r="S225" s="8">
        <v>494.04</v>
      </c>
      <c r="T225" s="8">
        <v>374.83</v>
      </c>
      <c r="U225" s="8">
        <f t="shared" si="6"/>
        <v>2208.66</v>
      </c>
    </row>
    <row r="226" spans="1:21">
      <c r="A226" t="s">
        <v>16</v>
      </c>
      <c r="B226" t="s">
        <v>25</v>
      </c>
      <c r="C226" t="s">
        <v>23</v>
      </c>
      <c r="D226" t="s">
        <v>65</v>
      </c>
      <c r="E226" t="s">
        <v>55</v>
      </c>
      <c r="F226" s="6">
        <v>1095</v>
      </c>
      <c r="G226" s="7" t="s">
        <v>29</v>
      </c>
      <c r="H226" s="8">
        <v>986.65</v>
      </c>
      <c r="I226" s="5">
        <v>3779</v>
      </c>
      <c r="J226" s="1">
        <v>45155</v>
      </c>
      <c r="K226" s="8">
        <v>40.130000000000003</v>
      </c>
      <c r="L226" s="7" t="s">
        <v>26</v>
      </c>
      <c r="M226" s="8">
        <f t="shared" si="7"/>
        <v>3576899.08</v>
      </c>
      <c r="N226" s="8">
        <v>3575403.37</v>
      </c>
      <c r="O226" t="s">
        <v>57</v>
      </c>
      <c r="P226" s="8">
        <v>347.01</v>
      </c>
      <c r="Q226" s="8">
        <v>275.39999999999998</v>
      </c>
      <c r="R226" s="8">
        <v>711.14</v>
      </c>
      <c r="S226" s="8">
        <v>23.83</v>
      </c>
      <c r="T226" s="8">
        <v>138.33000000000001</v>
      </c>
      <c r="U226" s="8">
        <f t="shared" si="6"/>
        <v>1495.7099999999998</v>
      </c>
    </row>
    <row r="227" spans="1:21">
      <c r="A227" t="s">
        <v>20</v>
      </c>
      <c r="B227" t="s">
        <v>24</v>
      </c>
      <c r="C227" t="s">
        <v>16</v>
      </c>
      <c r="D227" t="s">
        <v>67</v>
      </c>
      <c r="E227" t="s">
        <v>55</v>
      </c>
      <c r="F227" s="6">
        <v>1096</v>
      </c>
      <c r="G227" s="7" t="s">
        <v>15</v>
      </c>
      <c r="H227" s="8">
        <v>609.72</v>
      </c>
      <c r="I227" s="5">
        <v>5235</v>
      </c>
      <c r="J227" s="1">
        <v>45156</v>
      </c>
      <c r="K227" s="8">
        <v>28.6</v>
      </c>
      <c r="L227" s="7" t="s">
        <v>26</v>
      </c>
      <c r="M227" s="8">
        <f t="shared" si="7"/>
        <v>3042163.2</v>
      </c>
      <c r="N227" s="8">
        <v>3040559.1900000004</v>
      </c>
      <c r="O227" t="s">
        <v>57</v>
      </c>
      <c r="P227" s="8">
        <v>130.31</v>
      </c>
      <c r="Q227" s="8">
        <v>865.77</v>
      </c>
      <c r="R227" s="8">
        <v>477.86</v>
      </c>
      <c r="S227" s="8">
        <v>7.27</v>
      </c>
      <c r="T227" s="8">
        <v>122.8</v>
      </c>
      <c r="U227" s="8">
        <f t="shared" si="6"/>
        <v>1604.01</v>
      </c>
    </row>
    <row r="228" spans="1:21">
      <c r="A228" t="s">
        <v>27</v>
      </c>
      <c r="B228" t="s">
        <v>25</v>
      </c>
      <c r="C228" t="s">
        <v>27</v>
      </c>
      <c r="D228" t="s">
        <v>59</v>
      </c>
      <c r="E228" t="s">
        <v>55</v>
      </c>
      <c r="F228" s="6">
        <v>1000</v>
      </c>
      <c r="G228" s="7" t="s">
        <v>29</v>
      </c>
      <c r="H228" s="8">
        <v>244.85</v>
      </c>
      <c r="I228" s="5">
        <v>4824</v>
      </c>
      <c r="J228" s="1">
        <v>45157</v>
      </c>
      <c r="K228" s="8">
        <v>25.63</v>
      </c>
      <c r="L228" s="7" t="s">
        <v>18</v>
      </c>
      <c r="M228" s="8">
        <f t="shared" si="7"/>
        <v>1057517.28</v>
      </c>
      <c r="N228" s="8">
        <v>1057517.28</v>
      </c>
      <c r="O228" t="s">
        <v>57</v>
      </c>
      <c r="P228" s="8">
        <v>46.41</v>
      </c>
      <c r="Q228" s="8">
        <v>137.61000000000001</v>
      </c>
      <c r="R228" s="8">
        <v>493.29</v>
      </c>
      <c r="S228" s="8">
        <v>727.95</v>
      </c>
      <c r="T228" s="8">
        <v>34.15</v>
      </c>
      <c r="U228" s="8">
        <f t="shared" si="6"/>
        <v>1439.4100000000003</v>
      </c>
    </row>
    <row r="229" spans="1:21">
      <c r="A229" t="s">
        <v>27</v>
      </c>
      <c r="B229" t="s">
        <v>28</v>
      </c>
      <c r="C229" t="s">
        <v>20</v>
      </c>
      <c r="D229" t="s">
        <v>66</v>
      </c>
      <c r="E229" t="s">
        <v>55</v>
      </c>
      <c r="F229" s="6">
        <v>1018</v>
      </c>
      <c r="G229" s="7" t="s">
        <v>19</v>
      </c>
      <c r="H229" s="8">
        <v>110.76</v>
      </c>
      <c r="I229" s="5">
        <v>5934</v>
      </c>
      <c r="J229" s="1">
        <v>45158</v>
      </c>
      <c r="K229" s="8">
        <v>14.67</v>
      </c>
      <c r="L229" s="7" t="s">
        <v>26</v>
      </c>
      <c r="M229" s="8">
        <f t="shared" si="7"/>
        <v>570198.06000000006</v>
      </c>
      <c r="N229" s="8">
        <v>567901.04</v>
      </c>
      <c r="O229" t="s">
        <v>57</v>
      </c>
      <c r="P229" s="8">
        <v>106.55</v>
      </c>
      <c r="Q229" s="8">
        <v>343.32</v>
      </c>
      <c r="R229" s="8">
        <v>581.92999999999995</v>
      </c>
      <c r="S229" s="8">
        <v>664.95</v>
      </c>
      <c r="T229" s="8">
        <v>600.27</v>
      </c>
      <c r="U229" s="8">
        <f t="shared" si="6"/>
        <v>2297.02</v>
      </c>
    </row>
    <row r="230" spans="1:21">
      <c r="A230" t="s">
        <v>16</v>
      </c>
      <c r="B230" t="s">
        <v>28</v>
      </c>
      <c r="C230" t="s">
        <v>23</v>
      </c>
      <c r="D230" t="s">
        <v>65</v>
      </c>
      <c r="E230" t="s">
        <v>55</v>
      </c>
      <c r="F230" s="6">
        <v>1001</v>
      </c>
      <c r="G230" s="7" t="s">
        <v>22</v>
      </c>
      <c r="H230" s="8">
        <v>161.33000000000001</v>
      </c>
      <c r="I230" s="5">
        <v>7180</v>
      </c>
      <c r="J230" s="1">
        <v>45159</v>
      </c>
      <c r="K230" s="8">
        <v>46.59</v>
      </c>
      <c r="L230" s="7" t="s">
        <v>18</v>
      </c>
      <c r="M230" s="8">
        <f t="shared" si="7"/>
        <v>823833.20000000007</v>
      </c>
      <c r="N230" s="8">
        <v>823833.20000000007</v>
      </c>
      <c r="O230" t="s">
        <v>57</v>
      </c>
      <c r="P230" s="8">
        <v>866.83</v>
      </c>
      <c r="Q230" s="8">
        <v>20.61</v>
      </c>
      <c r="R230" s="8">
        <v>354.38</v>
      </c>
      <c r="S230" s="8">
        <v>834.56</v>
      </c>
      <c r="T230" s="8">
        <v>638.98</v>
      </c>
      <c r="U230" s="8">
        <f t="shared" si="6"/>
        <v>2715.36</v>
      </c>
    </row>
    <row r="231" spans="1:21">
      <c r="A231" t="s">
        <v>27</v>
      </c>
      <c r="B231" t="s">
        <v>24</v>
      </c>
      <c r="C231" t="s">
        <v>23</v>
      </c>
      <c r="D231" t="s">
        <v>65</v>
      </c>
      <c r="E231" t="s">
        <v>55</v>
      </c>
      <c r="F231" s="6">
        <v>1052</v>
      </c>
      <c r="G231" s="7" t="s">
        <v>29</v>
      </c>
      <c r="H231" s="8">
        <v>253.5</v>
      </c>
      <c r="I231" s="5">
        <v>8297</v>
      </c>
      <c r="J231" s="1">
        <v>45160</v>
      </c>
      <c r="K231" s="8">
        <v>19.850000000000001</v>
      </c>
      <c r="L231" s="7" t="s">
        <v>26</v>
      </c>
      <c r="M231" s="8">
        <f t="shared" si="7"/>
        <v>1938594.05</v>
      </c>
      <c r="N231" s="8">
        <v>1936509.26</v>
      </c>
      <c r="O231" t="s">
        <v>57</v>
      </c>
      <c r="P231" s="8">
        <v>143.05000000000001</v>
      </c>
      <c r="Q231" s="8">
        <v>141.99</v>
      </c>
      <c r="R231" s="8">
        <v>953.58</v>
      </c>
      <c r="S231" s="8">
        <v>48.53</v>
      </c>
      <c r="T231" s="8">
        <v>797.64</v>
      </c>
      <c r="U231" s="8">
        <f t="shared" si="6"/>
        <v>2084.79</v>
      </c>
    </row>
    <row r="232" spans="1:21">
      <c r="A232" t="s">
        <v>16</v>
      </c>
      <c r="B232" t="s">
        <v>21</v>
      </c>
      <c r="C232" t="s">
        <v>27</v>
      </c>
      <c r="D232" t="s">
        <v>59</v>
      </c>
      <c r="E232" t="s">
        <v>55</v>
      </c>
      <c r="F232" s="6">
        <v>1043</v>
      </c>
      <c r="G232" s="7" t="s">
        <v>29</v>
      </c>
      <c r="H232" s="8">
        <v>169.07</v>
      </c>
      <c r="I232" s="5">
        <v>8683</v>
      </c>
      <c r="J232" s="1">
        <v>45161</v>
      </c>
      <c r="K232" s="8">
        <v>4.3499999999999996</v>
      </c>
      <c r="L232" s="7" t="s">
        <v>18</v>
      </c>
      <c r="M232" s="8">
        <f t="shared" si="7"/>
        <v>1430263.76</v>
      </c>
      <c r="N232" s="8">
        <v>1430263.76</v>
      </c>
      <c r="O232" t="s">
        <v>57</v>
      </c>
      <c r="P232" s="8">
        <v>428.61</v>
      </c>
      <c r="Q232" s="8">
        <v>959.11</v>
      </c>
      <c r="R232" s="8">
        <v>583.57000000000005</v>
      </c>
      <c r="S232" s="8">
        <v>524.53</v>
      </c>
      <c r="T232" s="8">
        <v>617.94000000000005</v>
      </c>
      <c r="U232" s="8">
        <f t="shared" si="6"/>
        <v>3113.7599999999998</v>
      </c>
    </row>
    <row r="233" spans="1:21">
      <c r="A233" t="s">
        <v>16</v>
      </c>
      <c r="B233" t="s">
        <v>24</v>
      </c>
      <c r="C233" t="s">
        <v>23</v>
      </c>
      <c r="D233" t="s">
        <v>65</v>
      </c>
      <c r="E233" t="s">
        <v>55</v>
      </c>
      <c r="F233" s="6">
        <v>1089</v>
      </c>
      <c r="G233" s="7" t="s">
        <v>22</v>
      </c>
      <c r="H233" s="8">
        <v>194.7</v>
      </c>
      <c r="I233" s="5">
        <v>6724</v>
      </c>
      <c r="J233" s="1">
        <v>45162</v>
      </c>
      <c r="K233" s="8">
        <v>30.85</v>
      </c>
      <c r="L233" s="7" t="s">
        <v>26</v>
      </c>
      <c r="M233" s="8">
        <f t="shared" si="7"/>
        <v>1101727.3999999999</v>
      </c>
      <c r="N233" s="8">
        <v>1099863.6299999999</v>
      </c>
      <c r="O233" t="s">
        <v>57</v>
      </c>
      <c r="P233" s="8">
        <v>70.41</v>
      </c>
      <c r="Q233" s="8">
        <v>459.46</v>
      </c>
      <c r="R233" s="8">
        <v>384.3</v>
      </c>
      <c r="S233" s="8">
        <v>624.25</v>
      </c>
      <c r="T233" s="8">
        <v>325.35000000000002</v>
      </c>
      <c r="U233" s="8">
        <f t="shared" si="6"/>
        <v>1863.77</v>
      </c>
    </row>
    <row r="234" spans="1:21">
      <c r="A234" t="s">
        <v>16</v>
      </c>
      <c r="B234" t="s">
        <v>25</v>
      </c>
      <c r="C234" t="s">
        <v>23</v>
      </c>
      <c r="D234" t="s">
        <v>65</v>
      </c>
      <c r="E234" t="s">
        <v>55</v>
      </c>
      <c r="F234" s="6">
        <v>1031</v>
      </c>
      <c r="G234" s="7" t="s">
        <v>19</v>
      </c>
      <c r="H234" s="8">
        <v>292.24</v>
      </c>
      <c r="I234" s="5">
        <v>7869</v>
      </c>
      <c r="J234" s="1">
        <v>45163</v>
      </c>
      <c r="K234" s="8">
        <v>5.69</v>
      </c>
      <c r="L234" s="7" t="s">
        <v>26</v>
      </c>
      <c r="M234" s="8">
        <f t="shared" si="7"/>
        <v>2254861.9500000002</v>
      </c>
      <c r="N234" s="8">
        <v>2251705.5500000003</v>
      </c>
      <c r="O234" t="s">
        <v>57</v>
      </c>
      <c r="P234" s="8">
        <v>981.93</v>
      </c>
      <c r="Q234" s="8">
        <v>686.03</v>
      </c>
      <c r="R234" s="8">
        <v>398.59</v>
      </c>
      <c r="S234" s="8">
        <v>177.39</v>
      </c>
      <c r="T234" s="8">
        <v>912.46</v>
      </c>
      <c r="U234" s="8">
        <f t="shared" si="6"/>
        <v>3156.4</v>
      </c>
    </row>
    <row r="235" spans="1:21">
      <c r="A235" t="s">
        <v>16</v>
      </c>
      <c r="B235" t="s">
        <v>24</v>
      </c>
      <c r="C235" t="s">
        <v>23</v>
      </c>
      <c r="D235" t="s">
        <v>65</v>
      </c>
      <c r="E235" t="s">
        <v>55</v>
      </c>
      <c r="F235" s="6">
        <v>1069</v>
      </c>
      <c r="G235" s="7" t="s">
        <v>30</v>
      </c>
      <c r="H235" s="8">
        <v>181.64</v>
      </c>
      <c r="I235" s="5">
        <v>5897</v>
      </c>
      <c r="J235" s="1">
        <v>45164</v>
      </c>
      <c r="K235" s="8">
        <v>17.260000000000002</v>
      </c>
      <c r="L235" s="7" t="s">
        <v>18</v>
      </c>
      <c r="M235" s="8">
        <f t="shared" si="7"/>
        <v>969348.86</v>
      </c>
      <c r="N235" s="8">
        <v>969348.86</v>
      </c>
      <c r="O235" t="s">
        <v>57</v>
      </c>
      <c r="P235" s="8">
        <v>482.12</v>
      </c>
      <c r="Q235" s="8">
        <v>408.23</v>
      </c>
      <c r="R235" s="8">
        <v>284.39</v>
      </c>
      <c r="S235" s="8">
        <v>497.79</v>
      </c>
      <c r="T235" s="8">
        <v>30.48</v>
      </c>
      <c r="U235" s="8">
        <f t="shared" si="6"/>
        <v>1703.01</v>
      </c>
    </row>
    <row r="236" spans="1:21">
      <c r="A236" t="s">
        <v>20</v>
      </c>
      <c r="B236" t="s">
        <v>17</v>
      </c>
      <c r="C236" t="s">
        <v>16</v>
      </c>
      <c r="D236" t="s">
        <v>67</v>
      </c>
      <c r="E236" t="s">
        <v>55</v>
      </c>
      <c r="F236" s="6">
        <v>1031</v>
      </c>
      <c r="G236" s="7" t="s">
        <v>29</v>
      </c>
      <c r="H236" s="8">
        <v>897.8</v>
      </c>
      <c r="I236" s="5">
        <v>8396</v>
      </c>
      <c r="J236" s="1">
        <v>45165</v>
      </c>
      <c r="K236" s="8">
        <v>25.37</v>
      </c>
      <c r="L236" s="7" t="s">
        <v>26</v>
      </c>
      <c r="M236" s="8">
        <f t="shared" si="7"/>
        <v>7324922.2799999993</v>
      </c>
      <c r="N236" s="8">
        <v>7321953.2399999993</v>
      </c>
      <c r="O236" t="s">
        <v>57</v>
      </c>
      <c r="P236" s="8">
        <v>952.76</v>
      </c>
      <c r="Q236" s="8">
        <v>154.41</v>
      </c>
      <c r="R236" s="8">
        <v>325.73</v>
      </c>
      <c r="S236" s="8">
        <v>696.88</v>
      </c>
      <c r="T236" s="8">
        <v>839.26</v>
      </c>
      <c r="U236" s="8">
        <f t="shared" si="6"/>
        <v>2969.04</v>
      </c>
    </row>
    <row r="237" spans="1:21">
      <c r="A237" t="s">
        <v>16</v>
      </c>
      <c r="B237" t="s">
        <v>25</v>
      </c>
      <c r="C237" t="s">
        <v>23</v>
      </c>
      <c r="D237" t="s">
        <v>65</v>
      </c>
      <c r="E237" t="s">
        <v>55</v>
      </c>
      <c r="F237" s="6">
        <v>1067</v>
      </c>
      <c r="G237" s="7" t="s">
        <v>22</v>
      </c>
      <c r="H237" s="8">
        <v>89.43</v>
      </c>
      <c r="I237" s="5">
        <v>8230</v>
      </c>
      <c r="J237" s="1">
        <v>45166</v>
      </c>
      <c r="K237" s="8">
        <v>43.71</v>
      </c>
      <c r="L237" s="7" t="s">
        <v>26</v>
      </c>
      <c r="M237" s="8">
        <f t="shared" si="7"/>
        <v>376275.60000000003</v>
      </c>
      <c r="N237" s="8">
        <v>373354.42000000004</v>
      </c>
      <c r="O237" t="s">
        <v>57</v>
      </c>
      <c r="P237" s="8">
        <v>671.4</v>
      </c>
      <c r="Q237" s="8">
        <v>891.2</v>
      </c>
      <c r="R237" s="8">
        <v>496.54</v>
      </c>
      <c r="S237" s="8">
        <v>168.1</v>
      </c>
      <c r="T237" s="8">
        <v>693.94</v>
      </c>
      <c r="U237" s="8">
        <f t="shared" si="6"/>
        <v>2921.18</v>
      </c>
    </row>
    <row r="238" spans="1:21">
      <c r="A238" t="s">
        <v>23</v>
      </c>
      <c r="B238" t="s">
        <v>25</v>
      </c>
      <c r="C238" t="s">
        <v>23</v>
      </c>
      <c r="D238" t="s">
        <v>65</v>
      </c>
      <c r="E238" t="s">
        <v>55</v>
      </c>
      <c r="F238" s="6">
        <v>1054</v>
      </c>
      <c r="G238" s="7" t="s">
        <v>15</v>
      </c>
      <c r="H238" s="8">
        <v>529.27</v>
      </c>
      <c r="I238" s="5">
        <v>5476</v>
      </c>
      <c r="J238" s="1">
        <v>45167</v>
      </c>
      <c r="K238" s="8">
        <v>24.68</v>
      </c>
      <c r="L238" s="7" t="s">
        <v>26</v>
      </c>
      <c r="M238" s="8">
        <f t="shared" si="7"/>
        <v>2763134.84</v>
      </c>
      <c r="N238" s="8">
        <v>2761117.75</v>
      </c>
      <c r="O238" t="s">
        <v>57</v>
      </c>
      <c r="P238" s="8">
        <v>945.81</v>
      </c>
      <c r="Q238" s="8">
        <v>138.81</v>
      </c>
      <c r="R238" s="8">
        <v>289.98</v>
      </c>
      <c r="S238" s="8">
        <v>113.67</v>
      </c>
      <c r="T238" s="8">
        <v>528.82000000000005</v>
      </c>
      <c r="U238" s="8">
        <f t="shared" si="6"/>
        <v>2017.0900000000001</v>
      </c>
    </row>
    <row r="239" spans="1:21">
      <c r="A239" t="s">
        <v>27</v>
      </c>
      <c r="B239" t="s">
        <v>21</v>
      </c>
      <c r="C239" t="s">
        <v>27</v>
      </c>
      <c r="D239" t="s">
        <v>59</v>
      </c>
      <c r="E239" t="s">
        <v>55</v>
      </c>
      <c r="F239" s="6">
        <v>1074</v>
      </c>
      <c r="G239" s="7" t="s">
        <v>22</v>
      </c>
      <c r="H239" s="8">
        <v>416.29</v>
      </c>
      <c r="I239" s="5">
        <v>5280</v>
      </c>
      <c r="J239" s="1">
        <v>45168</v>
      </c>
      <c r="K239" s="8">
        <v>35.11</v>
      </c>
      <c r="L239" s="7" t="s">
        <v>18</v>
      </c>
      <c r="M239" s="8">
        <f t="shared" si="7"/>
        <v>2012630.4000000001</v>
      </c>
      <c r="N239" s="8">
        <v>2012630.4000000001</v>
      </c>
      <c r="O239" t="s">
        <v>57</v>
      </c>
      <c r="P239" s="8">
        <v>769.35</v>
      </c>
      <c r="Q239" s="8">
        <v>481.46</v>
      </c>
      <c r="R239" s="8">
        <v>769.67</v>
      </c>
      <c r="S239" s="8">
        <v>87.96</v>
      </c>
      <c r="T239" s="8">
        <v>132.66999999999999</v>
      </c>
      <c r="U239" s="8">
        <f t="shared" si="6"/>
        <v>2241.11</v>
      </c>
    </row>
    <row r="240" spans="1:21">
      <c r="A240" t="s">
        <v>23</v>
      </c>
      <c r="B240" t="s">
        <v>28</v>
      </c>
      <c r="C240" t="s">
        <v>16</v>
      </c>
      <c r="D240" t="s">
        <v>67</v>
      </c>
      <c r="E240" t="s">
        <v>55</v>
      </c>
      <c r="F240" s="6">
        <v>1055</v>
      </c>
      <c r="G240" s="7" t="s">
        <v>15</v>
      </c>
      <c r="H240" s="8">
        <v>982.55</v>
      </c>
      <c r="I240" s="5">
        <v>7659</v>
      </c>
      <c r="J240" s="1">
        <v>45169</v>
      </c>
      <c r="K240" s="8">
        <v>49.64</v>
      </c>
      <c r="L240" s="7" t="s">
        <v>26</v>
      </c>
      <c r="M240" s="8">
        <f t="shared" si="7"/>
        <v>7145157.6899999995</v>
      </c>
      <c r="N240" s="8">
        <v>7141986.8999999994</v>
      </c>
      <c r="O240" t="s">
        <v>57</v>
      </c>
      <c r="P240" s="8">
        <v>810.69</v>
      </c>
      <c r="Q240" s="8">
        <v>738.91</v>
      </c>
      <c r="R240" s="8">
        <v>962.41</v>
      </c>
      <c r="S240" s="8">
        <v>77.52</v>
      </c>
      <c r="T240" s="8">
        <v>581.26</v>
      </c>
      <c r="U240" s="8">
        <f t="shared" si="6"/>
        <v>3170.79</v>
      </c>
    </row>
    <row r="241" spans="1:21">
      <c r="A241" t="s">
        <v>20</v>
      </c>
      <c r="B241" t="s">
        <v>25</v>
      </c>
      <c r="C241" t="s">
        <v>16</v>
      </c>
      <c r="D241" t="s">
        <v>67</v>
      </c>
      <c r="E241" t="s">
        <v>55</v>
      </c>
      <c r="F241" s="6">
        <v>1016</v>
      </c>
      <c r="G241" s="7" t="s">
        <v>19</v>
      </c>
      <c r="H241" s="8">
        <v>120.92</v>
      </c>
      <c r="I241" s="5">
        <v>7006</v>
      </c>
      <c r="J241" s="1">
        <v>45170</v>
      </c>
      <c r="K241" s="8">
        <v>6.57</v>
      </c>
      <c r="L241" s="7" t="s">
        <v>26</v>
      </c>
      <c r="M241" s="8">
        <f t="shared" si="7"/>
        <v>801136.1</v>
      </c>
      <c r="N241" s="8">
        <v>798393.16999999993</v>
      </c>
      <c r="O241" t="s">
        <v>57</v>
      </c>
      <c r="P241" s="8">
        <v>913.39</v>
      </c>
      <c r="Q241" s="8">
        <v>463.79</v>
      </c>
      <c r="R241" s="8">
        <v>946.4</v>
      </c>
      <c r="S241" s="8">
        <v>13.05</v>
      </c>
      <c r="T241" s="8">
        <v>406.3</v>
      </c>
      <c r="U241" s="8">
        <f t="shared" si="6"/>
        <v>2742.9300000000003</v>
      </c>
    </row>
    <row r="242" spans="1:21">
      <c r="A242" t="s">
        <v>23</v>
      </c>
      <c r="B242" t="s">
        <v>28</v>
      </c>
      <c r="C242" t="s">
        <v>23</v>
      </c>
      <c r="D242" t="s">
        <v>65</v>
      </c>
      <c r="E242" t="s">
        <v>55</v>
      </c>
      <c r="F242" s="6">
        <v>1037</v>
      </c>
      <c r="G242" s="7" t="s">
        <v>30</v>
      </c>
      <c r="H242" s="8">
        <v>403.88</v>
      </c>
      <c r="I242" s="5">
        <v>6045</v>
      </c>
      <c r="J242" s="1">
        <v>45171</v>
      </c>
      <c r="K242" s="8">
        <v>13.74</v>
      </c>
      <c r="L242" s="7" t="s">
        <v>18</v>
      </c>
      <c r="M242" s="8">
        <f t="shared" si="7"/>
        <v>2358396.2999999998</v>
      </c>
      <c r="N242" s="8">
        <v>2358396.2999999998</v>
      </c>
      <c r="O242" t="s">
        <v>57</v>
      </c>
      <c r="P242" s="8">
        <v>141.9</v>
      </c>
      <c r="Q242" s="8">
        <v>943.03</v>
      </c>
      <c r="R242" s="8">
        <v>410.78</v>
      </c>
      <c r="S242" s="8">
        <v>185.91</v>
      </c>
      <c r="T242" s="8">
        <v>661.03</v>
      </c>
      <c r="U242" s="8">
        <f t="shared" si="6"/>
        <v>2342.65</v>
      </c>
    </row>
    <row r="243" spans="1:21">
      <c r="A243" t="s">
        <v>27</v>
      </c>
      <c r="B243" t="s">
        <v>24</v>
      </c>
      <c r="C243" t="s">
        <v>16</v>
      </c>
      <c r="D243" t="s">
        <v>67</v>
      </c>
      <c r="E243" t="s">
        <v>55</v>
      </c>
      <c r="F243" s="6">
        <v>1023</v>
      </c>
      <c r="G243" s="7" t="s">
        <v>22</v>
      </c>
      <c r="H243" s="8">
        <v>969.78</v>
      </c>
      <c r="I243" s="5">
        <v>5386</v>
      </c>
      <c r="J243" s="1">
        <v>45172</v>
      </c>
      <c r="K243" s="8">
        <v>19.73</v>
      </c>
      <c r="L243" s="7" t="s">
        <v>18</v>
      </c>
      <c r="M243" s="8">
        <f t="shared" si="7"/>
        <v>5116969.3</v>
      </c>
      <c r="N243" s="8">
        <v>5116969.3</v>
      </c>
      <c r="O243" t="s">
        <v>57</v>
      </c>
      <c r="P243" s="8">
        <v>4.33</v>
      </c>
      <c r="Q243" s="8">
        <v>71.45</v>
      </c>
      <c r="R243" s="8">
        <v>454.6</v>
      </c>
      <c r="S243" s="8">
        <v>980.12</v>
      </c>
      <c r="T243" s="8">
        <v>295.33</v>
      </c>
      <c r="U243" s="8">
        <f t="shared" si="6"/>
        <v>1805.83</v>
      </c>
    </row>
    <row r="244" spans="1:21">
      <c r="A244" t="s">
        <v>23</v>
      </c>
      <c r="B244" t="s">
        <v>17</v>
      </c>
      <c r="C244" t="s">
        <v>27</v>
      </c>
      <c r="D244" t="s">
        <v>59</v>
      </c>
      <c r="E244" t="s">
        <v>55</v>
      </c>
      <c r="F244" s="6">
        <v>1068</v>
      </c>
      <c r="G244" s="7" t="s">
        <v>29</v>
      </c>
      <c r="H244" s="8">
        <v>866.85</v>
      </c>
      <c r="I244" s="5">
        <v>3765</v>
      </c>
      <c r="J244" s="1">
        <v>45173</v>
      </c>
      <c r="K244" s="8">
        <v>21.09</v>
      </c>
      <c r="L244" s="7" t="s">
        <v>18</v>
      </c>
      <c r="M244" s="8">
        <f t="shared" si="7"/>
        <v>3184286.4</v>
      </c>
      <c r="N244" s="8">
        <v>3184286.4</v>
      </c>
      <c r="O244" t="s">
        <v>57</v>
      </c>
      <c r="P244" s="8">
        <v>224.05</v>
      </c>
      <c r="Q244" s="8">
        <v>183.57</v>
      </c>
      <c r="R244" s="8">
        <v>184.65</v>
      </c>
      <c r="S244" s="8">
        <v>264.44</v>
      </c>
      <c r="T244" s="8">
        <v>87.95</v>
      </c>
      <c r="U244" s="8">
        <f t="shared" si="6"/>
        <v>944.66000000000008</v>
      </c>
    </row>
    <row r="245" spans="1:21">
      <c r="A245" t="s">
        <v>20</v>
      </c>
      <c r="B245" t="s">
        <v>21</v>
      </c>
      <c r="C245" t="s">
        <v>23</v>
      </c>
      <c r="D245" t="s">
        <v>65</v>
      </c>
      <c r="E245" t="s">
        <v>55</v>
      </c>
      <c r="F245" s="6">
        <v>1097</v>
      </c>
      <c r="G245" s="7" t="s">
        <v>19</v>
      </c>
      <c r="H245" s="8">
        <v>818.9</v>
      </c>
      <c r="I245" s="5">
        <v>9874</v>
      </c>
      <c r="J245" s="1">
        <v>45174</v>
      </c>
      <c r="K245" s="8">
        <v>20.55</v>
      </c>
      <c r="L245" s="7" t="s">
        <v>26</v>
      </c>
      <c r="M245" s="8">
        <f t="shared" si="7"/>
        <v>7882907.9000000004</v>
      </c>
      <c r="N245" s="8">
        <v>7879202.0500000007</v>
      </c>
      <c r="O245" t="s">
        <v>57</v>
      </c>
      <c r="P245" s="8">
        <v>930.75</v>
      </c>
      <c r="Q245" s="8">
        <v>727.85</v>
      </c>
      <c r="R245" s="8">
        <v>166.23</v>
      </c>
      <c r="S245" s="8">
        <v>961.25</v>
      </c>
      <c r="T245" s="8">
        <v>919.77</v>
      </c>
      <c r="U245" s="8">
        <f t="shared" si="6"/>
        <v>3705.85</v>
      </c>
    </row>
    <row r="246" spans="1:21">
      <c r="A246" t="s">
        <v>16</v>
      </c>
      <c r="B246" t="s">
        <v>28</v>
      </c>
      <c r="C246" t="s">
        <v>16</v>
      </c>
      <c r="D246" t="s">
        <v>67</v>
      </c>
      <c r="E246" t="s">
        <v>55</v>
      </c>
      <c r="F246" s="6">
        <v>1069</v>
      </c>
      <c r="G246" s="7" t="s">
        <v>22</v>
      </c>
      <c r="H246" s="8">
        <v>265.32</v>
      </c>
      <c r="I246" s="5">
        <v>6693</v>
      </c>
      <c r="J246" s="1">
        <v>45175</v>
      </c>
      <c r="K246" s="8">
        <v>45.38</v>
      </c>
      <c r="L246" s="7" t="s">
        <v>26</v>
      </c>
      <c r="M246" s="8">
        <f t="shared" si="7"/>
        <v>1472058.42</v>
      </c>
      <c r="N246" s="8">
        <v>1469700.94</v>
      </c>
      <c r="O246" t="s">
        <v>57</v>
      </c>
      <c r="P246" s="8">
        <v>479.78</v>
      </c>
      <c r="Q246" s="8">
        <v>447.56</v>
      </c>
      <c r="R246" s="8">
        <v>226.57</v>
      </c>
      <c r="S246" s="8">
        <v>527.55999999999995</v>
      </c>
      <c r="T246" s="8">
        <v>676.01</v>
      </c>
      <c r="U246" s="8">
        <f t="shared" si="6"/>
        <v>2357.4799999999996</v>
      </c>
    </row>
    <row r="247" spans="1:21">
      <c r="A247" t="s">
        <v>23</v>
      </c>
      <c r="B247" t="s">
        <v>25</v>
      </c>
      <c r="C247" t="s">
        <v>20</v>
      </c>
      <c r="D247" t="s">
        <v>66</v>
      </c>
      <c r="E247" t="s">
        <v>55</v>
      </c>
      <c r="F247" s="6">
        <v>1085</v>
      </c>
      <c r="G247" s="7" t="s">
        <v>29</v>
      </c>
      <c r="H247" s="8">
        <v>179.18</v>
      </c>
      <c r="I247" s="5">
        <v>6797</v>
      </c>
      <c r="J247" s="1">
        <v>45176</v>
      </c>
      <c r="K247" s="8">
        <v>35.700000000000003</v>
      </c>
      <c r="L247" s="7" t="s">
        <v>26</v>
      </c>
      <c r="M247" s="8">
        <f t="shared" si="7"/>
        <v>975233.56000000017</v>
      </c>
      <c r="N247" s="8">
        <v>972269.30000000016</v>
      </c>
      <c r="O247" t="s">
        <v>57</v>
      </c>
      <c r="P247" s="8">
        <v>904.41</v>
      </c>
      <c r="Q247" s="8">
        <v>892.82</v>
      </c>
      <c r="R247" s="8">
        <v>39.880000000000003</v>
      </c>
      <c r="S247" s="8">
        <v>675.5</v>
      </c>
      <c r="T247" s="8">
        <v>451.65</v>
      </c>
      <c r="U247" s="8">
        <f t="shared" si="6"/>
        <v>2964.26</v>
      </c>
    </row>
    <row r="248" spans="1:21">
      <c r="A248" t="s">
        <v>20</v>
      </c>
      <c r="B248" t="s">
        <v>28</v>
      </c>
      <c r="C248" t="s">
        <v>16</v>
      </c>
      <c r="D248" t="s">
        <v>67</v>
      </c>
      <c r="E248" t="s">
        <v>55</v>
      </c>
      <c r="F248" s="6">
        <v>1010</v>
      </c>
      <c r="G248" s="7" t="s">
        <v>22</v>
      </c>
      <c r="H248" s="8">
        <v>671.96</v>
      </c>
      <c r="I248" s="5">
        <v>9540</v>
      </c>
      <c r="J248" s="1">
        <v>45177</v>
      </c>
      <c r="K248" s="8">
        <v>30.4</v>
      </c>
      <c r="L248" s="7" t="s">
        <v>18</v>
      </c>
      <c r="M248" s="8">
        <f t="shared" si="7"/>
        <v>6120482.4000000004</v>
      </c>
      <c r="N248" s="8">
        <v>6120482.4000000004</v>
      </c>
      <c r="O248" t="s">
        <v>57</v>
      </c>
      <c r="P248" s="8">
        <v>649.55999999999995</v>
      </c>
      <c r="Q248" s="8">
        <v>390.02</v>
      </c>
      <c r="R248" s="8">
        <v>660.73</v>
      </c>
      <c r="S248" s="8">
        <v>565.49</v>
      </c>
      <c r="T248" s="8">
        <v>978.82</v>
      </c>
      <c r="U248" s="8">
        <f t="shared" si="6"/>
        <v>3244.6200000000003</v>
      </c>
    </row>
    <row r="249" spans="1:21">
      <c r="A249" t="s">
        <v>20</v>
      </c>
      <c r="B249" t="s">
        <v>25</v>
      </c>
      <c r="C249" t="s">
        <v>20</v>
      </c>
      <c r="D249" t="s">
        <v>66</v>
      </c>
      <c r="E249" t="s">
        <v>55</v>
      </c>
      <c r="F249" s="6">
        <v>1015</v>
      </c>
      <c r="G249" s="7" t="s">
        <v>15</v>
      </c>
      <c r="H249" s="8">
        <v>930.08</v>
      </c>
      <c r="I249" s="5">
        <v>5606</v>
      </c>
      <c r="J249" s="1">
        <v>45178</v>
      </c>
      <c r="K249" s="8">
        <v>15.47</v>
      </c>
      <c r="L249" s="7" t="s">
        <v>26</v>
      </c>
      <c r="M249" s="8">
        <f t="shared" si="7"/>
        <v>5127303.66</v>
      </c>
      <c r="N249" s="8">
        <v>5125222.5600000005</v>
      </c>
      <c r="O249" t="s">
        <v>57</v>
      </c>
      <c r="P249" s="8">
        <v>811.14</v>
      </c>
      <c r="Q249" s="8">
        <v>860.52</v>
      </c>
      <c r="R249" s="8">
        <v>123.44</v>
      </c>
      <c r="S249" s="8">
        <v>96.87</v>
      </c>
      <c r="T249" s="8">
        <v>189.13</v>
      </c>
      <c r="U249" s="8">
        <f t="shared" si="6"/>
        <v>2081.1</v>
      </c>
    </row>
    <row r="250" spans="1:21">
      <c r="A250" t="s">
        <v>27</v>
      </c>
      <c r="B250" t="s">
        <v>28</v>
      </c>
      <c r="C250" t="s">
        <v>16</v>
      </c>
      <c r="D250" t="s">
        <v>67</v>
      </c>
      <c r="E250" t="s">
        <v>55</v>
      </c>
      <c r="F250" s="6">
        <v>1096</v>
      </c>
      <c r="G250" s="7" t="s">
        <v>22</v>
      </c>
      <c r="H250" s="8">
        <v>561.20000000000005</v>
      </c>
      <c r="I250" s="5">
        <v>9156</v>
      </c>
      <c r="J250" s="1">
        <v>45179</v>
      </c>
      <c r="K250" s="8">
        <v>41.19</v>
      </c>
      <c r="L250" s="7" t="s">
        <v>26</v>
      </c>
      <c r="M250" s="8">
        <f t="shared" si="7"/>
        <v>4761211.5599999996</v>
      </c>
      <c r="N250" s="8">
        <v>4758251.09</v>
      </c>
      <c r="O250" t="s">
        <v>57</v>
      </c>
      <c r="P250" s="8">
        <v>858.89</v>
      </c>
      <c r="Q250" s="8">
        <v>890.81</v>
      </c>
      <c r="R250" s="8">
        <v>472.84</v>
      </c>
      <c r="S250" s="8">
        <v>74.94</v>
      </c>
      <c r="T250" s="8">
        <v>662.99</v>
      </c>
      <c r="U250" s="8">
        <f t="shared" si="6"/>
        <v>2960.4700000000003</v>
      </c>
    </row>
    <row r="251" spans="1:21">
      <c r="A251" t="s">
        <v>27</v>
      </c>
      <c r="B251" t="s">
        <v>25</v>
      </c>
      <c r="C251" t="s">
        <v>20</v>
      </c>
      <c r="D251" t="s">
        <v>66</v>
      </c>
      <c r="E251" t="s">
        <v>55</v>
      </c>
      <c r="F251" s="6">
        <v>1072</v>
      </c>
      <c r="G251" s="7" t="s">
        <v>22</v>
      </c>
      <c r="H251" s="8">
        <v>575.9</v>
      </c>
      <c r="I251" s="5">
        <v>5729</v>
      </c>
      <c r="J251" s="1">
        <v>45180</v>
      </c>
      <c r="K251" s="8">
        <v>47.75</v>
      </c>
      <c r="L251" s="7" t="s">
        <v>18</v>
      </c>
      <c r="M251" s="8">
        <f t="shared" si="7"/>
        <v>3025771.35</v>
      </c>
      <c r="N251" s="8">
        <v>3025771.35</v>
      </c>
      <c r="O251" t="s">
        <v>57</v>
      </c>
      <c r="P251" s="8">
        <v>642.89</v>
      </c>
      <c r="Q251" s="8">
        <v>769.51</v>
      </c>
      <c r="R251" s="8">
        <v>475.05</v>
      </c>
      <c r="S251" s="8">
        <v>732.54</v>
      </c>
      <c r="T251" s="8">
        <v>150.62</v>
      </c>
      <c r="U251" s="8">
        <f t="shared" si="6"/>
        <v>2770.6099999999997</v>
      </c>
    </row>
    <row r="252" spans="1:21">
      <c r="A252" t="s">
        <v>23</v>
      </c>
      <c r="B252" t="s">
        <v>24</v>
      </c>
      <c r="C252" t="s">
        <v>27</v>
      </c>
      <c r="D252" t="s">
        <v>59</v>
      </c>
      <c r="E252" t="s">
        <v>55</v>
      </c>
      <c r="F252" s="6">
        <v>1058</v>
      </c>
      <c r="G252" s="7" t="s">
        <v>22</v>
      </c>
      <c r="H252" s="8">
        <v>287.18</v>
      </c>
      <c r="I252" s="5">
        <v>5735</v>
      </c>
      <c r="J252" s="1">
        <v>45181</v>
      </c>
      <c r="K252" s="8">
        <v>41.06</v>
      </c>
      <c r="L252" s="7" t="s">
        <v>18</v>
      </c>
      <c r="M252" s="8">
        <f t="shared" si="7"/>
        <v>1411498.2</v>
      </c>
      <c r="N252" s="8">
        <v>1411498.2</v>
      </c>
      <c r="O252" t="s">
        <v>57</v>
      </c>
      <c r="P252" s="8">
        <v>978.38</v>
      </c>
      <c r="Q252" s="8">
        <v>438.63</v>
      </c>
      <c r="R252" s="8">
        <v>151.49</v>
      </c>
      <c r="S252" s="8">
        <v>155.02000000000001</v>
      </c>
      <c r="T252" s="8">
        <v>6.74</v>
      </c>
      <c r="U252" s="8">
        <f t="shared" si="6"/>
        <v>1730.26</v>
      </c>
    </row>
    <row r="253" spans="1:21">
      <c r="A253" t="s">
        <v>16</v>
      </c>
      <c r="B253" t="s">
        <v>25</v>
      </c>
      <c r="C253" t="s">
        <v>16</v>
      </c>
      <c r="D253" t="s">
        <v>67</v>
      </c>
      <c r="E253" t="s">
        <v>55</v>
      </c>
      <c r="F253" s="6">
        <v>1069</v>
      </c>
      <c r="G253" s="7" t="s">
        <v>19</v>
      </c>
      <c r="H253" s="8">
        <v>771.8</v>
      </c>
      <c r="I253" s="5">
        <v>9901</v>
      </c>
      <c r="J253" s="1">
        <v>45182</v>
      </c>
      <c r="K253" s="8">
        <v>0.08</v>
      </c>
      <c r="L253" s="7" t="s">
        <v>18</v>
      </c>
      <c r="M253" s="8">
        <f t="shared" si="7"/>
        <v>7640799.7199999988</v>
      </c>
      <c r="N253" s="8">
        <v>7640799.7199999988</v>
      </c>
      <c r="O253" t="s">
        <v>57</v>
      </c>
      <c r="P253" s="8">
        <v>560.02</v>
      </c>
      <c r="Q253" s="8">
        <v>349.56</v>
      </c>
      <c r="R253" s="8">
        <v>996.16</v>
      </c>
      <c r="S253" s="8">
        <v>360.7</v>
      </c>
      <c r="T253" s="8">
        <v>757.59</v>
      </c>
      <c r="U253" s="8">
        <f t="shared" si="6"/>
        <v>3024.0299999999997</v>
      </c>
    </row>
    <row r="254" spans="1:21">
      <c r="A254" t="s">
        <v>20</v>
      </c>
      <c r="B254" t="s">
        <v>25</v>
      </c>
      <c r="C254" t="s">
        <v>27</v>
      </c>
      <c r="D254" t="s">
        <v>59</v>
      </c>
      <c r="E254" t="s">
        <v>55</v>
      </c>
      <c r="F254" s="6">
        <v>1079</v>
      </c>
      <c r="G254" s="7" t="s">
        <v>22</v>
      </c>
      <c r="H254" s="8">
        <v>195.17</v>
      </c>
      <c r="I254" s="5">
        <v>6667</v>
      </c>
      <c r="J254" s="1">
        <v>45183</v>
      </c>
      <c r="K254" s="8">
        <v>31.82</v>
      </c>
      <c r="L254" s="7" t="s">
        <v>18</v>
      </c>
      <c r="M254" s="8">
        <f t="shared" si="7"/>
        <v>1089054.45</v>
      </c>
      <c r="N254" s="8">
        <v>1089054.45</v>
      </c>
      <c r="O254" t="s">
        <v>57</v>
      </c>
      <c r="P254" s="8">
        <v>237.2</v>
      </c>
      <c r="Q254" s="8">
        <v>798.66</v>
      </c>
      <c r="R254" s="8">
        <v>268.19</v>
      </c>
      <c r="S254" s="8">
        <v>100.13</v>
      </c>
      <c r="T254" s="8">
        <v>828.94</v>
      </c>
      <c r="U254" s="8">
        <f t="shared" si="6"/>
        <v>2233.12</v>
      </c>
    </row>
    <row r="255" spans="1:21">
      <c r="A255" t="s">
        <v>23</v>
      </c>
      <c r="B255" t="s">
        <v>17</v>
      </c>
      <c r="C255" t="s">
        <v>23</v>
      </c>
      <c r="D255" t="s">
        <v>65</v>
      </c>
      <c r="E255" t="s">
        <v>55</v>
      </c>
      <c r="F255" s="6">
        <v>1092</v>
      </c>
      <c r="G255" s="7" t="s">
        <v>29</v>
      </c>
      <c r="H255" s="8">
        <v>330.44</v>
      </c>
      <c r="I255" s="5">
        <v>8248</v>
      </c>
      <c r="J255" s="1">
        <v>45184</v>
      </c>
      <c r="K255" s="8">
        <v>2.56</v>
      </c>
      <c r="L255" s="7" t="s">
        <v>18</v>
      </c>
      <c r="M255" s="8">
        <f t="shared" si="7"/>
        <v>2704354.2399999998</v>
      </c>
      <c r="N255" s="8">
        <v>2704354.2399999998</v>
      </c>
      <c r="O255" t="s">
        <v>57</v>
      </c>
      <c r="P255" s="8">
        <v>461.89</v>
      </c>
      <c r="Q255" s="8">
        <v>566.4</v>
      </c>
      <c r="R255" s="8">
        <v>48</v>
      </c>
      <c r="S255" s="8">
        <v>677.84</v>
      </c>
      <c r="T255" s="8">
        <v>907.75</v>
      </c>
      <c r="U255" s="8">
        <f t="shared" si="6"/>
        <v>2661.88</v>
      </c>
    </row>
    <row r="256" spans="1:21">
      <c r="A256" t="s">
        <v>20</v>
      </c>
      <c r="B256" t="s">
        <v>25</v>
      </c>
      <c r="C256" t="s">
        <v>20</v>
      </c>
      <c r="D256" t="s">
        <v>66</v>
      </c>
      <c r="E256" t="s">
        <v>55</v>
      </c>
      <c r="F256" s="6">
        <v>1002</v>
      </c>
      <c r="G256" s="7" t="s">
        <v>15</v>
      </c>
      <c r="H256" s="8">
        <v>431.18</v>
      </c>
      <c r="I256" s="5">
        <v>8098</v>
      </c>
      <c r="J256" s="1">
        <v>45185</v>
      </c>
      <c r="K256" s="8">
        <v>12.88</v>
      </c>
      <c r="L256" s="7" t="s">
        <v>26</v>
      </c>
      <c r="M256" s="8">
        <f t="shared" si="7"/>
        <v>3387393.4</v>
      </c>
      <c r="N256" s="8">
        <v>3384426.81</v>
      </c>
      <c r="O256" t="s">
        <v>57</v>
      </c>
      <c r="P256" s="8">
        <v>928.46</v>
      </c>
      <c r="Q256" s="8">
        <v>584.62</v>
      </c>
      <c r="R256" s="8">
        <v>709.57</v>
      </c>
      <c r="S256" s="8">
        <v>351.45</v>
      </c>
      <c r="T256" s="8">
        <v>392.49</v>
      </c>
      <c r="U256" s="8">
        <f t="shared" si="6"/>
        <v>2966.59</v>
      </c>
    </row>
    <row r="257" spans="1:21">
      <c r="A257" t="s">
        <v>20</v>
      </c>
      <c r="B257" t="s">
        <v>17</v>
      </c>
      <c r="C257" t="s">
        <v>16</v>
      </c>
      <c r="D257" t="s">
        <v>67</v>
      </c>
      <c r="E257" t="s">
        <v>55</v>
      </c>
      <c r="F257" s="6">
        <v>1019</v>
      </c>
      <c r="G257" s="7" t="s">
        <v>15</v>
      </c>
      <c r="H257" s="8">
        <v>512.53</v>
      </c>
      <c r="I257" s="5">
        <v>3473</v>
      </c>
      <c r="J257" s="1">
        <v>45186</v>
      </c>
      <c r="K257" s="8">
        <v>2.98</v>
      </c>
      <c r="L257" s="7" t="s">
        <v>18</v>
      </c>
      <c r="M257" s="8">
        <f t="shared" si="7"/>
        <v>1769667.15</v>
      </c>
      <c r="N257" s="8">
        <v>1769667.15</v>
      </c>
      <c r="O257" t="s">
        <v>57</v>
      </c>
      <c r="P257" s="8">
        <v>529.95000000000005</v>
      </c>
      <c r="Q257" s="8">
        <v>89.94</v>
      </c>
      <c r="R257" s="8">
        <v>28.84</v>
      </c>
      <c r="S257" s="8">
        <v>507.41</v>
      </c>
      <c r="T257" s="8">
        <v>256.91000000000003</v>
      </c>
      <c r="U257" s="8">
        <f t="shared" si="6"/>
        <v>1413.0500000000002</v>
      </c>
    </row>
    <row r="258" spans="1:21">
      <c r="A258" t="s">
        <v>16</v>
      </c>
      <c r="B258" t="s">
        <v>21</v>
      </c>
      <c r="C258" t="s">
        <v>23</v>
      </c>
      <c r="D258" t="s">
        <v>65</v>
      </c>
      <c r="E258" t="s">
        <v>55</v>
      </c>
      <c r="F258" s="6">
        <v>1058</v>
      </c>
      <c r="G258" s="7" t="s">
        <v>22</v>
      </c>
      <c r="H258" s="8">
        <v>249.99</v>
      </c>
      <c r="I258" s="5">
        <v>8753</v>
      </c>
      <c r="J258" s="1">
        <v>45187</v>
      </c>
      <c r="K258" s="8">
        <v>30.19</v>
      </c>
      <c r="L258" s="7" t="s">
        <v>26</v>
      </c>
      <c r="M258" s="8">
        <f t="shared" si="7"/>
        <v>1923909.4000000001</v>
      </c>
      <c r="N258" s="8">
        <v>1921007.0200000003</v>
      </c>
      <c r="O258" t="s">
        <v>57</v>
      </c>
      <c r="P258" s="8">
        <v>723.93</v>
      </c>
      <c r="Q258" s="8">
        <v>54.43</v>
      </c>
      <c r="R258" s="8">
        <v>877.91</v>
      </c>
      <c r="S258" s="8">
        <v>454.95</v>
      </c>
      <c r="T258" s="8">
        <v>791.16</v>
      </c>
      <c r="U258" s="8">
        <f t="shared" si="6"/>
        <v>2902.3799999999997</v>
      </c>
    </row>
    <row r="259" spans="1:21">
      <c r="A259" t="s">
        <v>16</v>
      </c>
      <c r="B259" t="s">
        <v>17</v>
      </c>
      <c r="C259" t="s">
        <v>16</v>
      </c>
      <c r="D259" t="s">
        <v>67</v>
      </c>
      <c r="E259" t="s">
        <v>55</v>
      </c>
      <c r="F259" s="6">
        <v>1035</v>
      </c>
      <c r="G259" s="7" t="s">
        <v>19</v>
      </c>
      <c r="H259" s="8">
        <v>123.69</v>
      </c>
      <c r="I259" s="5">
        <v>8391</v>
      </c>
      <c r="J259" s="1">
        <v>45188</v>
      </c>
      <c r="K259" s="8">
        <v>34.33</v>
      </c>
      <c r="L259" s="7" t="s">
        <v>26</v>
      </c>
      <c r="M259" s="8">
        <f t="shared" ref="M259:M297" si="8">(H259-K259)*I259</f>
        <v>749819.76</v>
      </c>
      <c r="N259" s="8">
        <v>747377.11</v>
      </c>
      <c r="O259" t="s">
        <v>57</v>
      </c>
      <c r="P259" s="8">
        <v>502.27</v>
      </c>
      <c r="Q259" s="8">
        <v>113.8</v>
      </c>
      <c r="R259" s="8">
        <v>589.36</v>
      </c>
      <c r="S259" s="8">
        <v>359.02</v>
      </c>
      <c r="T259" s="8">
        <v>878.2</v>
      </c>
      <c r="U259" s="8">
        <f t="shared" ref="U259:U297" si="9">SUM($P259:$T259)</f>
        <v>2442.6499999999996</v>
      </c>
    </row>
    <row r="260" spans="1:21">
      <c r="A260" t="s">
        <v>23</v>
      </c>
      <c r="B260" t="s">
        <v>24</v>
      </c>
      <c r="C260" t="s">
        <v>20</v>
      </c>
      <c r="D260" t="s">
        <v>66</v>
      </c>
      <c r="E260" t="s">
        <v>55</v>
      </c>
      <c r="F260" s="6">
        <v>1018</v>
      </c>
      <c r="G260" s="7" t="s">
        <v>19</v>
      </c>
      <c r="H260" s="8">
        <v>614.51</v>
      </c>
      <c r="I260" s="5">
        <v>4333</v>
      </c>
      <c r="J260" s="1">
        <v>45189</v>
      </c>
      <c r="K260" s="8">
        <v>5.72</v>
      </c>
      <c r="L260" s="7" t="s">
        <v>18</v>
      </c>
      <c r="M260" s="8">
        <f t="shared" si="8"/>
        <v>2637887.0699999998</v>
      </c>
      <c r="N260" s="8">
        <v>2637887.0699999998</v>
      </c>
      <c r="O260" t="s">
        <v>57</v>
      </c>
      <c r="P260" s="8">
        <v>152.72</v>
      </c>
      <c r="Q260" s="8">
        <v>746.8</v>
      </c>
      <c r="R260" s="8">
        <v>295.79000000000002</v>
      </c>
      <c r="S260" s="8">
        <v>708.24</v>
      </c>
      <c r="T260" s="8">
        <v>274.36</v>
      </c>
      <c r="U260" s="8">
        <f t="shared" si="9"/>
        <v>2177.91</v>
      </c>
    </row>
    <row r="261" spans="1:21">
      <c r="A261" t="s">
        <v>16</v>
      </c>
      <c r="B261" t="s">
        <v>17</v>
      </c>
      <c r="C261" t="s">
        <v>23</v>
      </c>
      <c r="D261" t="s">
        <v>65</v>
      </c>
      <c r="E261" t="s">
        <v>55</v>
      </c>
      <c r="F261" s="6">
        <v>1089</v>
      </c>
      <c r="G261" s="7" t="s">
        <v>29</v>
      </c>
      <c r="H261" s="8">
        <v>295.74</v>
      </c>
      <c r="I261" s="5">
        <v>6708</v>
      </c>
      <c r="J261" s="1">
        <v>45190</v>
      </c>
      <c r="K261" s="8">
        <v>19.190000000000001</v>
      </c>
      <c r="L261" s="7" t="s">
        <v>18</v>
      </c>
      <c r="M261" s="8">
        <f t="shared" si="8"/>
        <v>1855097.4000000001</v>
      </c>
      <c r="N261" s="8">
        <v>1855097.4000000001</v>
      </c>
      <c r="O261" t="s">
        <v>57</v>
      </c>
      <c r="P261" s="8">
        <v>920.76</v>
      </c>
      <c r="Q261" s="8">
        <v>142.94999999999999</v>
      </c>
      <c r="R261" s="8">
        <v>416.52</v>
      </c>
      <c r="S261" s="8">
        <v>875.27</v>
      </c>
      <c r="T261" s="8">
        <v>365.21</v>
      </c>
      <c r="U261" s="8">
        <f t="shared" si="9"/>
        <v>2720.71</v>
      </c>
    </row>
    <row r="262" spans="1:21">
      <c r="A262" t="s">
        <v>16</v>
      </c>
      <c r="B262" t="s">
        <v>21</v>
      </c>
      <c r="C262" t="s">
        <v>27</v>
      </c>
      <c r="D262" t="s">
        <v>59</v>
      </c>
      <c r="E262" t="s">
        <v>55</v>
      </c>
      <c r="F262" s="6">
        <v>1066</v>
      </c>
      <c r="G262" s="7" t="s">
        <v>22</v>
      </c>
      <c r="H262" s="8">
        <v>585.42999999999995</v>
      </c>
      <c r="I262" s="5">
        <v>4878</v>
      </c>
      <c r="J262" s="1">
        <v>45191</v>
      </c>
      <c r="K262" s="8">
        <v>22.81</v>
      </c>
      <c r="L262" s="7" t="s">
        <v>18</v>
      </c>
      <c r="M262" s="8">
        <f t="shared" si="8"/>
        <v>2744460.36</v>
      </c>
      <c r="N262" s="8">
        <v>2744460.36</v>
      </c>
      <c r="O262" t="s">
        <v>57</v>
      </c>
      <c r="P262" s="8">
        <v>48.31</v>
      </c>
      <c r="Q262" s="8">
        <v>305.47000000000003</v>
      </c>
      <c r="R262" s="8">
        <v>753.44</v>
      </c>
      <c r="S262" s="8">
        <v>174.5</v>
      </c>
      <c r="T262" s="8">
        <v>139.46</v>
      </c>
      <c r="U262" s="8">
        <f t="shared" si="9"/>
        <v>1421.18</v>
      </c>
    </row>
    <row r="263" spans="1:21">
      <c r="A263" t="s">
        <v>23</v>
      </c>
      <c r="B263" t="s">
        <v>24</v>
      </c>
      <c r="C263" t="s">
        <v>16</v>
      </c>
      <c r="D263" t="s">
        <v>67</v>
      </c>
      <c r="E263" t="s">
        <v>55</v>
      </c>
      <c r="F263" s="6">
        <v>1018</v>
      </c>
      <c r="G263" s="7" t="s">
        <v>15</v>
      </c>
      <c r="H263" s="8">
        <v>162.82</v>
      </c>
      <c r="I263" s="5">
        <v>6561</v>
      </c>
      <c r="J263" s="1">
        <v>45192</v>
      </c>
      <c r="K263" s="8">
        <v>18.45</v>
      </c>
      <c r="L263" s="7" t="s">
        <v>26</v>
      </c>
      <c r="M263" s="8">
        <f t="shared" si="8"/>
        <v>947211.57000000007</v>
      </c>
      <c r="N263" s="8">
        <v>944532.1100000001</v>
      </c>
      <c r="O263" t="s">
        <v>57</v>
      </c>
      <c r="P263" s="8">
        <v>622.53</v>
      </c>
      <c r="Q263" s="8">
        <v>565.1</v>
      </c>
      <c r="R263" s="8">
        <v>584.88</v>
      </c>
      <c r="S263" s="8">
        <v>332.65</v>
      </c>
      <c r="T263" s="8">
        <v>574.29999999999995</v>
      </c>
      <c r="U263" s="8">
        <f t="shared" si="9"/>
        <v>2679.46</v>
      </c>
    </row>
    <row r="264" spans="1:21">
      <c r="A264" t="s">
        <v>16</v>
      </c>
      <c r="B264" t="s">
        <v>28</v>
      </c>
      <c r="C264" t="s">
        <v>16</v>
      </c>
      <c r="D264" t="s">
        <v>67</v>
      </c>
      <c r="E264" t="s">
        <v>55</v>
      </c>
      <c r="F264" s="6">
        <v>1019</v>
      </c>
      <c r="G264" s="7" t="s">
        <v>19</v>
      </c>
      <c r="H264" s="8">
        <v>486.33</v>
      </c>
      <c r="I264" s="5">
        <v>8574</v>
      </c>
      <c r="J264" s="1">
        <v>45193</v>
      </c>
      <c r="K264" s="8">
        <v>6.05</v>
      </c>
      <c r="L264" s="7" t="s">
        <v>18</v>
      </c>
      <c r="M264" s="8">
        <f t="shared" si="8"/>
        <v>4117920.7199999997</v>
      </c>
      <c r="N264" s="8">
        <v>4117920.7199999997</v>
      </c>
      <c r="O264" t="s">
        <v>57</v>
      </c>
      <c r="P264" s="8">
        <v>781.27</v>
      </c>
      <c r="Q264" s="8">
        <v>132.53</v>
      </c>
      <c r="R264" s="8">
        <v>557.25</v>
      </c>
      <c r="S264" s="8">
        <v>486.25</v>
      </c>
      <c r="T264" s="8">
        <v>619.96</v>
      </c>
      <c r="U264" s="8">
        <f t="shared" si="9"/>
        <v>2577.2600000000002</v>
      </c>
    </row>
    <row r="265" spans="1:21">
      <c r="A265" t="s">
        <v>27</v>
      </c>
      <c r="B265" t="s">
        <v>28</v>
      </c>
      <c r="C265" t="s">
        <v>20</v>
      </c>
      <c r="D265" t="s">
        <v>66</v>
      </c>
      <c r="E265" t="s">
        <v>55</v>
      </c>
      <c r="F265" s="6">
        <v>1095</v>
      </c>
      <c r="G265" s="7" t="s">
        <v>22</v>
      </c>
      <c r="H265" s="8">
        <v>537.26</v>
      </c>
      <c r="I265" s="5">
        <v>6110</v>
      </c>
      <c r="J265" s="1">
        <v>45194</v>
      </c>
      <c r="K265" s="8">
        <v>20.95</v>
      </c>
      <c r="L265" s="7" t="s">
        <v>18</v>
      </c>
      <c r="M265" s="8">
        <f t="shared" si="8"/>
        <v>3154654.0999999996</v>
      </c>
      <c r="N265" s="8">
        <v>3154654.0999999996</v>
      </c>
      <c r="O265" t="s">
        <v>57</v>
      </c>
      <c r="P265" s="8">
        <v>44.77</v>
      </c>
      <c r="Q265" s="8">
        <v>137.03</v>
      </c>
      <c r="R265" s="8">
        <v>466.47</v>
      </c>
      <c r="S265" s="8">
        <v>897.51</v>
      </c>
      <c r="T265" s="8">
        <v>546.67999999999995</v>
      </c>
      <c r="U265" s="8">
        <f t="shared" si="9"/>
        <v>2092.46</v>
      </c>
    </row>
    <row r="266" spans="1:21">
      <c r="A266" t="s">
        <v>20</v>
      </c>
      <c r="B266" t="s">
        <v>17</v>
      </c>
      <c r="C266" t="s">
        <v>20</v>
      </c>
      <c r="D266" t="s">
        <v>66</v>
      </c>
      <c r="E266" t="s">
        <v>55</v>
      </c>
      <c r="F266" s="6">
        <v>1070</v>
      </c>
      <c r="G266" s="7" t="s">
        <v>19</v>
      </c>
      <c r="H266" s="8">
        <v>61.31</v>
      </c>
      <c r="I266" s="5">
        <v>8088</v>
      </c>
      <c r="J266" s="1">
        <v>45195</v>
      </c>
      <c r="K266" s="8">
        <v>37.56</v>
      </c>
      <c r="L266" s="7" t="s">
        <v>18</v>
      </c>
      <c r="M266" s="8">
        <f t="shared" si="8"/>
        <v>192090</v>
      </c>
      <c r="N266" s="8">
        <v>192090</v>
      </c>
      <c r="O266" t="s">
        <v>57</v>
      </c>
      <c r="P266" s="8">
        <v>777.1</v>
      </c>
      <c r="Q266" s="8">
        <v>699.92</v>
      </c>
      <c r="R266" s="8">
        <v>244.74</v>
      </c>
      <c r="S266" s="8">
        <v>471.08</v>
      </c>
      <c r="T266" s="8">
        <v>920.77</v>
      </c>
      <c r="U266" s="8">
        <f t="shared" si="9"/>
        <v>3113.61</v>
      </c>
    </row>
    <row r="267" spans="1:21">
      <c r="A267" t="s">
        <v>20</v>
      </c>
      <c r="B267" t="s">
        <v>17</v>
      </c>
      <c r="C267" t="s">
        <v>23</v>
      </c>
      <c r="D267" t="s">
        <v>65</v>
      </c>
      <c r="E267" t="s">
        <v>55</v>
      </c>
      <c r="F267" s="6">
        <v>1051</v>
      </c>
      <c r="G267" s="7" t="s">
        <v>19</v>
      </c>
      <c r="H267" s="8">
        <v>343.24</v>
      </c>
      <c r="I267" s="5">
        <v>11062</v>
      </c>
      <c r="J267" s="1">
        <v>45196</v>
      </c>
      <c r="K267" s="8">
        <v>3.55</v>
      </c>
      <c r="L267" s="7" t="s">
        <v>18</v>
      </c>
      <c r="M267" s="8">
        <f t="shared" si="8"/>
        <v>3757650.78</v>
      </c>
      <c r="N267" s="8">
        <v>3757650.78</v>
      </c>
      <c r="O267" t="s">
        <v>57</v>
      </c>
      <c r="P267" s="8">
        <v>945.34</v>
      </c>
      <c r="Q267" s="8">
        <v>772.2</v>
      </c>
      <c r="R267" s="8">
        <v>677.43</v>
      </c>
      <c r="S267" s="8">
        <v>401.26</v>
      </c>
      <c r="T267" s="8">
        <v>837.18</v>
      </c>
      <c r="U267" s="8">
        <f t="shared" si="9"/>
        <v>3633.4099999999994</v>
      </c>
    </row>
    <row r="268" spans="1:21">
      <c r="A268" t="s">
        <v>20</v>
      </c>
      <c r="B268" t="s">
        <v>21</v>
      </c>
      <c r="C268" t="s">
        <v>16</v>
      </c>
      <c r="D268" t="s">
        <v>67</v>
      </c>
      <c r="E268" t="s">
        <v>55</v>
      </c>
      <c r="F268" s="6">
        <v>1032</v>
      </c>
      <c r="G268" s="7" t="s">
        <v>15</v>
      </c>
      <c r="H268" s="8">
        <v>143.07</v>
      </c>
      <c r="I268" s="5">
        <v>6026</v>
      </c>
      <c r="J268" s="1">
        <v>45197</v>
      </c>
      <c r="K268" s="8">
        <v>4.01</v>
      </c>
      <c r="L268" s="7" t="s">
        <v>18</v>
      </c>
      <c r="M268" s="8">
        <f t="shared" si="8"/>
        <v>837975.56</v>
      </c>
      <c r="N268" s="8">
        <v>837975.56</v>
      </c>
      <c r="O268" t="s">
        <v>57</v>
      </c>
      <c r="P268" s="8">
        <v>993.92</v>
      </c>
      <c r="Q268" s="8">
        <v>528.13</v>
      </c>
      <c r="R268" s="8">
        <v>578.70000000000005</v>
      </c>
      <c r="S268" s="8">
        <v>529.23</v>
      </c>
      <c r="T268" s="8">
        <v>80.86</v>
      </c>
      <c r="U268" s="8">
        <f t="shared" si="9"/>
        <v>2710.84</v>
      </c>
    </row>
    <row r="269" spans="1:21">
      <c r="A269" t="s">
        <v>20</v>
      </c>
      <c r="B269" t="s">
        <v>21</v>
      </c>
      <c r="C269" t="s">
        <v>27</v>
      </c>
      <c r="D269" t="s">
        <v>59</v>
      </c>
      <c r="E269" t="s">
        <v>55</v>
      </c>
      <c r="F269" s="6">
        <v>1039</v>
      </c>
      <c r="G269" s="7" t="s">
        <v>30</v>
      </c>
      <c r="H269" s="8">
        <v>72.739999999999995</v>
      </c>
      <c r="I269" s="5">
        <v>10585</v>
      </c>
      <c r="J269" s="1">
        <v>45198</v>
      </c>
      <c r="K269" s="8">
        <v>17.739999999999998</v>
      </c>
      <c r="L269" s="7" t="s">
        <v>26</v>
      </c>
      <c r="M269" s="8">
        <f t="shared" si="8"/>
        <v>582175</v>
      </c>
      <c r="N269" s="8">
        <v>579030.98</v>
      </c>
      <c r="O269" t="s">
        <v>57</v>
      </c>
      <c r="P269" s="8">
        <v>867.03</v>
      </c>
      <c r="Q269" s="8">
        <v>524.35</v>
      </c>
      <c r="R269" s="8">
        <v>861.16</v>
      </c>
      <c r="S269" s="8">
        <v>57.55</v>
      </c>
      <c r="T269" s="8">
        <v>833.93</v>
      </c>
      <c r="U269" s="8">
        <f t="shared" si="9"/>
        <v>3144.02</v>
      </c>
    </row>
    <row r="270" spans="1:21">
      <c r="A270" t="s">
        <v>23</v>
      </c>
      <c r="B270" t="s">
        <v>25</v>
      </c>
      <c r="C270" t="s">
        <v>16</v>
      </c>
      <c r="D270" t="s">
        <v>67</v>
      </c>
      <c r="E270" t="s">
        <v>55</v>
      </c>
      <c r="F270" s="6">
        <v>1038</v>
      </c>
      <c r="G270" s="7" t="s">
        <v>29</v>
      </c>
      <c r="H270" s="8">
        <v>990.06</v>
      </c>
      <c r="I270" s="5">
        <v>8429</v>
      </c>
      <c r="J270" s="1">
        <v>45199</v>
      </c>
      <c r="K270" s="8">
        <v>47.09</v>
      </c>
      <c r="L270" s="7" t="s">
        <v>26</v>
      </c>
      <c r="M270" s="8">
        <f t="shared" si="8"/>
        <v>7948294.129999999</v>
      </c>
      <c r="N270" s="8">
        <v>7945159.8499999987</v>
      </c>
      <c r="O270" t="s">
        <v>57</v>
      </c>
      <c r="P270" s="8">
        <v>808.06</v>
      </c>
      <c r="Q270" s="8">
        <v>974.78</v>
      </c>
      <c r="R270" s="8">
        <v>811.9</v>
      </c>
      <c r="S270" s="8">
        <v>103.54</v>
      </c>
      <c r="T270" s="8">
        <v>436</v>
      </c>
      <c r="U270" s="8">
        <f t="shared" si="9"/>
        <v>3134.2799999999997</v>
      </c>
    </row>
    <row r="271" spans="1:21">
      <c r="A271" t="s">
        <v>20</v>
      </c>
      <c r="B271" t="s">
        <v>21</v>
      </c>
      <c r="C271" t="s">
        <v>27</v>
      </c>
      <c r="D271" t="s">
        <v>59</v>
      </c>
      <c r="E271" t="s">
        <v>55</v>
      </c>
      <c r="F271" s="6">
        <v>1081</v>
      </c>
      <c r="G271" s="7" t="s">
        <v>29</v>
      </c>
      <c r="H271" s="8">
        <v>329.13</v>
      </c>
      <c r="I271" s="5">
        <v>8609</v>
      </c>
      <c r="J271" s="1">
        <v>45200</v>
      </c>
      <c r="K271" s="8">
        <v>33.43</v>
      </c>
      <c r="L271" s="7" t="s">
        <v>26</v>
      </c>
      <c r="M271" s="8">
        <f t="shared" si="8"/>
        <v>2545681.2999999998</v>
      </c>
      <c r="N271" s="8">
        <v>2542838.6599999997</v>
      </c>
      <c r="O271" t="s">
        <v>57</v>
      </c>
      <c r="P271" s="8">
        <v>838.61</v>
      </c>
      <c r="Q271" s="8">
        <v>451.52</v>
      </c>
      <c r="R271" s="8">
        <v>852.62</v>
      </c>
      <c r="S271" s="8">
        <v>34.9</v>
      </c>
      <c r="T271" s="8">
        <v>664.99</v>
      </c>
      <c r="U271" s="8">
        <f t="shared" si="9"/>
        <v>2842.6400000000003</v>
      </c>
    </row>
    <row r="272" spans="1:21">
      <c r="A272" t="s">
        <v>20</v>
      </c>
      <c r="B272" t="s">
        <v>25</v>
      </c>
      <c r="C272" t="s">
        <v>16</v>
      </c>
      <c r="D272" t="s">
        <v>67</v>
      </c>
      <c r="E272" t="s">
        <v>55</v>
      </c>
      <c r="F272" s="6">
        <v>1000</v>
      </c>
      <c r="G272" s="7" t="s">
        <v>15</v>
      </c>
      <c r="H272" s="8">
        <v>811.78</v>
      </c>
      <c r="I272" s="5">
        <v>5970</v>
      </c>
      <c r="J272" s="1">
        <v>45201</v>
      </c>
      <c r="K272" s="8">
        <v>33.93</v>
      </c>
      <c r="L272" s="7" t="s">
        <v>18</v>
      </c>
      <c r="M272" s="8">
        <f t="shared" si="8"/>
        <v>4643764.5</v>
      </c>
      <c r="N272" s="8">
        <v>4643764.5</v>
      </c>
      <c r="O272" t="s">
        <v>57</v>
      </c>
      <c r="P272" s="8">
        <v>993.84</v>
      </c>
      <c r="Q272" s="8">
        <v>405.45</v>
      </c>
      <c r="R272" s="8">
        <v>334.76</v>
      </c>
      <c r="S272" s="8">
        <v>95.3</v>
      </c>
      <c r="T272" s="8">
        <v>398.06</v>
      </c>
      <c r="U272" s="8">
        <f t="shared" si="9"/>
        <v>2227.41</v>
      </c>
    </row>
    <row r="273" spans="1:21">
      <c r="A273" t="s">
        <v>20</v>
      </c>
      <c r="B273" t="s">
        <v>24</v>
      </c>
      <c r="C273" t="s">
        <v>23</v>
      </c>
      <c r="D273" t="s">
        <v>65</v>
      </c>
      <c r="E273" t="s">
        <v>55</v>
      </c>
      <c r="F273" s="6">
        <v>1010</v>
      </c>
      <c r="G273" s="7" t="s">
        <v>19</v>
      </c>
      <c r="H273" s="8">
        <v>262.08999999999997</v>
      </c>
      <c r="I273" s="5">
        <v>4089</v>
      </c>
      <c r="J273" s="1">
        <v>45202</v>
      </c>
      <c r="K273" s="8">
        <v>18.100000000000001</v>
      </c>
      <c r="L273" s="7" t="s">
        <v>18</v>
      </c>
      <c r="M273" s="8">
        <f t="shared" si="8"/>
        <v>997675.10999999987</v>
      </c>
      <c r="N273" s="8">
        <v>997675.10999999987</v>
      </c>
      <c r="O273" t="s">
        <v>57</v>
      </c>
      <c r="P273" s="8">
        <v>178.84</v>
      </c>
      <c r="Q273" s="8">
        <v>752.21</v>
      </c>
      <c r="R273" s="8">
        <v>42.51</v>
      </c>
      <c r="S273" s="8">
        <v>156.04</v>
      </c>
      <c r="T273" s="8">
        <v>419.79</v>
      </c>
      <c r="U273" s="8">
        <f t="shared" si="9"/>
        <v>1549.39</v>
      </c>
    </row>
    <row r="274" spans="1:21">
      <c r="A274" t="s">
        <v>20</v>
      </c>
      <c r="B274" t="s">
        <v>17</v>
      </c>
      <c r="C274" t="s">
        <v>27</v>
      </c>
      <c r="D274" t="s">
        <v>59</v>
      </c>
      <c r="E274" t="s">
        <v>55</v>
      </c>
      <c r="F274" s="6">
        <v>1091</v>
      </c>
      <c r="G274" s="7" t="s">
        <v>22</v>
      </c>
      <c r="H274" s="8">
        <v>684.69</v>
      </c>
      <c r="I274" s="5">
        <v>5132</v>
      </c>
      <c r="J274" s="1">
        <v>45203</v>
      </c>
      <c r="K274" s="8">
        <v>29.68</v>
      </c>
      <c r="L274" s="7" t="s">
        <v>18</v>
      </c>
      <c r="M274" s="8">
        <f t="shared" si="8"/>
        <v>3361511.3200000008</v>
      </c>
      <c r="N274" s="8">
        <v>3361511.3200000008</v>
      </c>
      <c r="O274" t="s">
        <v>57</v>
      </c>
      <c r="P274" s="8">
        <v>380.57</v>
      </c>
      <c r="Q274" s="8">
        <v>592.38</v>
      </c>
      <c r="R274" s="8">
        <v>723.51</v>
      </c>
      <c r="S274" s="8">
        <v>524.08000000000004</v>
      </c>
      <c r="T274" s="8">
        <v>177.85</v>
      </c>
      <c r="U274" s="8">
        <f t="shared" si="9"/>
        <v>2398.39</v>
      </c>
    </row>
    <row r="275" spans="1:21">
      <c r="A275" t="s">
        <v>27</v>
      </c>
      <c r="B275" t="s">
        <v>24</v>
      </c>
      <c r="C275" t="s">
        <v>27</v>
      </c>
      <c r="D275" t="s">
        <v>59</v>
      </c>
      <c r="E275" t="s">
        <v>55</v>
      </c>
      <c r="F275" s="6">
        <v>1056</v>
      </c>
      <c r="G275" s="7" t="s">
        <v>19</v>
      </c>
      <c r="H275" s="8">
        <v>762.63</v>
      </c>
      <c r="I275" s="5">
        <v>9431</v>
      </c>
      <c r="J275" s="1">
        <v>45204</v>
      </c>
      <c r="K275" s="8">
        <v>0.51</v>
      </c>
      <c r="L275" s="7" t="s">
        <v>26</v>
      </c>
      <c r="M275" s="8">
        <f t="shared" si="8"/>
        <v>7187553.7199999997</v>
      </c>
      <c r="N275" s="8">
        <v>7184722.4299999997</v>
      </c>
      <c r="O275" t="s">
        <v>57</v>
      </c>
      <c r="P275" s="8">
        <v>858.69</v>
      </c>
      <c r="Q275" s="8">
        <v>694.91</v>
      </c>
      <c r="R275" s="8">
        <v>121.48</v>
      </c>
      <c r="S275" s="8">
        <v>368.16</v>
      </c>
      <c r="T275" s="8">
        <v>788.05</v>
      </c>
      <c r="U275" s="8">
        <f t="shared" si="9"/>
        <v>2831.29</v>
      </c>
    </row>
    <row r="276" spans="1:21">
      <c r="A276" t="s">
        <v>20</v>
      </c>
      <c r="B276" t="s">
        <v>21</v>
      </c>
      <c r="C276" t="s">
        <v>20</v>
      </c>
      <c r="D276" t="s">
        <v>66</v>
      </c>
      <c r="E276" t="s">
        <v>55</v>
      </c>
      <c r="F276" s="6">
        <v>1088</v>
      </c>
      <c r="G276" s="7" t="s">
        <v>15</v>
      </c>
      <c r="H276" s="8">
        <v>599.67999999999995</v>
      </c>
      <c r="I276" s="5">
        <v>8533</v>
      </c>
      <c r="J276" s="1">
        <v>45205</v>
      </c>
      <c r="K276" s="8">
        <v>31.8</v>
      </c>
      <c r="L276" s="7" t="s">
        <v>18</v>
      </c>
      <c r="M276" s="8">
        <f t="shared" si="8"/>
        <v>4845720.04</v>
      </c>
      <c r="N276" s="8">
        <v>4845720.04</v>
      </c>
      <c r="O276" t="s">
        <v>57</v>
      </c>
      <c r="P276" s="8">
        <v>696.38</v>
      </c>
      <c r="Q276" s="8">
        <v>651.28</v>
      </c>
      <c r="R276" s="8">
        <v>202.29</v>
      </c>
      <c r="S276" s="8">
        <v>51.87</v>
      </c>
      <c r="T276" s="8">
        <v>956.28</v>
      </c>
      <c r="U276" s="8">
        <f t="shared" si="9"/>
        <v>2558.0999999999995</v>
      </c>
    </row>
    <row r="277" spans="1:21">
      <c r="A277" t="s">
        <v>27</v>
      </c>
      <c r="B277" t="s">
        <v>24</v>
      </c>
      <c r="C277" t="s">
        <v>20</v>
      </c>
      <c r="D277" t="s">
        <v>66</v>
      </c>
      <c r="E277" t="s">
        <v>55</v>
      </c>
      <c r="F277" s="6">
        <v>1049</v>
      </c>
      <c r="G277" s="7" t="s">
        <v>29</v>
      </c>
      <c r="H277" s="8">
        <v>476.86</v>
      </c>
      <c r="I277" s="5">
        <v>6912</v>
      </c>
      <c r="J277" s="1">
        <v>45206</v>
      </c>
      <c r="K277" s="8">
        <v>45.66</v>
      </c>
      <c r="L277" s="7" t="s">
        <v>18</v>
      </c>
      <c r="M277" s="8">
        <f t="shared" si="8"/>
        <v>2980454.4000000004</v>
      </c>
      <c r="N277" s="8">
        <v>2980454.4000000004</v>
      </c>
      <c r="O277" t="s">
        <v>57</v>
      </c>
      <c r="P277" s="8">
        <v>408.35</v>
      </c>
      <c r="Q277" s="8">
        <v>205.67</v>
      </c>
      <c r="R277" s="8">
        <v>712.51</v>
      </c>
      <c r="S277" s="8">
        <v>102.98</v>
      </c>
      <c r="T277" s="8">
        <v>534.6</v>
      </c>
      <c r="U277" s="8">
        <f t="shared" si="9"/>
        <v>1964.1100000000001</v>
      </c>
    </row>
    <row r="278" spans="1:21">
      <c r="A278" t="s">
        <v>23</v>
      </c>
      <c r="B278" t="s">
        <v>24</v>
      </c>
      <c r="C278" t="s">
        <v>16</v>
      </c>
      <c r="D278" t="s">
        <v>67</v>
      </c>
      <c r="E278" t="s">
        <v>55</v>
      </c>
      <c r="F278" s="6">
        <v>1022</v>
      </c>
      <c r="G278" s="7" t="s">
        <v>19</v>
      </c>
      <c r="H278" s="8">
        <v>417.72</v>
      </c>
      <c r="I278" s="5">
        <v>7495</v>
      </c>
      <c r="J278" s="1">
        <v>45207</v>
      </c>
      <c r="K278" s="8">
        <v>30.63</v>
      </c>
      <c r="L278" s="7" t="s">
        <v>18</v>
      </c>
      <c r="M278" s="8">
        <f t="shared" si="8"/>
        <v>2901239.5500000003</v>
      </c>
      <c r="N278" s="8">
        <v>2901239.5500000003</v>
      </c>
      <c r="O278" t="s">
        <v>57</v>
      </c>
      <c r="P278" s="8">
        <v>265.94</v>
      </c>
      <c r="Q278" s="8">
        <v>756.8</v>
      </c>
      <c r="R278" s="8">
        <v>891.25</v>
      </c>
      <c r="S278" s="8">
        <v>481.1</v>
      </c>
      <c r="T278" s="8">
        <v>179.55</v>
      </c>
      <c r="U278" s="8">
        <f t="shared" si="9"/>
        <v>2574.6400000000003</v>
      </c>
    </row>
    <row r="279" spans="1:21">
      <c r="A279" t="s">
        <v>16</v>
      </c>
      <c r="B279" t="s">
        <v>24</v>
      </c>
      <c r="C279" t="s">
        <v>23</v>
      </c>
      <c r="D279" t="s">
        <v>65</v>
      </c>
      <c r="E279" t="s">
        <v>55</v>
      </c>
      <c r="F279" s="6">
        <v>1030</v>
      </c>
      <c r="G279" s="7" t="s">
        <v>29</v>
      </c>
      <c r="H279" s="8">
        <v>355.38</v>
      </c>
      <c r="I279" s="5">
        <v>2353</v>
      </c>
      <c r="J279" s="1">
        <v>45208</v>
      </c>
      <c r="K279" s="8">
        <v>43.68</v>
      </c>
      <c r="L279" s="7" t="s">
        <v>26</v>
      </c>
      <c r="M279" s="8">
        <f t="shared" si="8"/>
        <v>733430.1</v>
      </c>
      <c r="N279" s="8">
        <v>732415.74</v>
      </c>
      <c r="O279" t="s">
        <v>57</v>
      </c>
      <c r="P279" s="8">
        <v>480.67</v>
      </c>
      <c r="Q279" s="8">
        <v>82.66</v>
      </c>
      <c r="R279" s="8">
        <v>217.72</v>
      </c>
      <c r="S279" s="8">
        <v>217.9</v>
      </c>
      <c r="T279" s="8">
        <v>15.41</v>
      </c>
      <c r="U279" s="8">
        <f t="shared" si="9"/>
        <v>1014.36</v>
      </c>
    </row>
    <row r="280" spans="1:21">
      <c r="A280" t="s">
        <v>20</v>
      </c>
      <c r="B280" t="s">
        <v>21</v>
      </c>
      <c r="C280" t="s">
        <v>16</v>
      </c>
      <c r="D280" t="s">
        <v>67</v>
      </c>
      <c r="E280" t="s">
        <v>55</v>
      </c>
      <c r="F280" s="6">
        <v>1093</v>
      </c>
      <c r="G280" s="7" t="s">
        <v>22</v>
      </c>
      <c r="H280" s="8">
        <v>930.23</v>
      </c>
      <c r="I280" s="5">
        <v>8488</v>
      </c>
      <c r="J280" s="1">
        <v>45209</v>
      </c>
      <c r="K280" s="8">
        <v>36.200000000000003</v>
      </c>
      <c r="L280" s="7" t="s">
        <v>18</v>
      </c>
      <c r="M280" s="8">
        <f t="shared" si="8"/>
        <v>7588526.6399999997</v>
      </c>
      <c r="N280" s="8">
        <v>7588526.6399999997</v>
      </c>
      <c r="O280" t="s">
        <v>57</v>
      </c>
      <c r="P280" s="8">
        <v>746.29</v>
      </c>
      <c r="Q280" s="8">
        <v>988.98</v>
      </c>
      <c r="R280" s="8">
        <v>229.34</v>
      </c>
      <c r="S280" s="8">
        <v>282.95</v>
      </c>
      <c r="T280" s="8">
        <v>449.15</v>
      </c>
      <c r="U280" s="8">
        <f t="shared" si="9"/>
        <v>2696.71</v>
      </c>
    </row>
    <row r="281" spans="1:21">
      <c r="A281" t="s">
        <v>16</v>
      </c>
      <c r="B281" t="s">
        <v>24</v>
      </c>
      <c r="C281" t="s">
        <v>16</v>
      </c>
      <c r="D281" t="s">
        <v>67</v>
      </c>
      <c r="E281" t="s">
        <v>55</v>
      </c>
      <c r="F281" s="6">
        <v>1041</v>
      </c>
      <c r="G281" s="7" t="s">
        <v>29</v>
      </c>
      <c r="H281" s="8">
        <v>832.31</v>
      </c>
      <c r="I281" s="5">
        <v>10655</v>
      </c>
      <c r="J281" s="1">
        <v>45210</v>
      </c>
      <c r="K281" s="8">
        <v>6.03</v>
      </c>
      <c r="L281" s="7" t="s">
        <v>26</v>
      </c>
      <c r="M281" s="8">
        <f t="shared" si="8"/>
        <v>8804013.4000000004</v>
      </c>
      <c r="N281" s="8">
        <v>8800668.1500000004</v>
      </c>
      <c r="O281" t="s">
        <v>57</v>
      </c>
      <c r="P281" s="8">
        <v>640.69000000000005</v>
      </c>
      <c r="Q281" s="8">
        <v>624.12</v>
      </c>
      <c r="R281" s="8">
        <v>948.97</v>
      </c>
      <c r="S281" s="8">
        <v>480.16</v>
      </c>
      <c r="T281" s="8">
        <v>651.30999999999995</v>
      </c>
      <c r="U281" s="8">
        <f t="shared" si="9"/>
        <v>3345.2499999999995</v>
      </c>
    </row>
    <row r="282" spans="1:21">
      <c r="A282" t="s">
        <v>16</v>
      </c>
      <c r="B282" t="s">
        <v>25</v>
      </c>
      <c r="C282" t="s">
        <v>16</v>
      </c>
      <c r="D282" t="s">
        <v>67</v>
      </c>
      <c r="E282" t="s">
        <v>55</v>
      </c>
      <c r="F282" s="6">
        <v>1098</v>
      </c>
      <c r="G282" s="7" t="s">
        <v>29</v>
      </c>
      <c r="H282" s="8">
        <v>965.38</v>
      </c>
      <c r="I282" s="5">
        <v>8169</v>
      </c>
      <c r="J282" s="1">
        <v>45211</v>
      </c>
      <c r="K282" s="8">
        <v>45.12</v>
      </c>
      <c r="L282" s="7" t="s">
        <v>18</v>
      </c>
      <c r="M282" s="8">
        <f t="shared" si="8"/>
        <v>7517603.9399999995</v>
      </c>
      <c r="N282" s="8">
        <v>7517603.9399999995</v>
      </c>
      <c r="O282" t="s">
        <v>57</v>
      </c>
      <c r="P282" s="8">
        <v>990.33</v>
      </c>
      <c r="Q282" s="8">
        <v>823.74</v>
      </c>
      <c r="R282" s="8">
        <v>986.35</v>
      </c>
      <c r="S282" s="8">
        <v>422.92</v>
      </c>
      <c r="T282" s="8">
        <v>14.64</v>
      </c>
      <c r="U282" s="8">
        <f t="shared" si="9"/>
        <v>3237.98</v>
      </c>
    </row>
    <row r="283" spans="1:21">
      <c r="A283" t="s">
        <v>23</v>
      </c>
      <c r="B283" t="s">
        <v>21</v>
      </c>
      <c r="C283" t="s">
        <v>16</v>
      </c>
      <c r="D283" t="s">
        <v>67</v>
      </c>
      <c r="E283" t="s">
        <v>55</v>
      </c>
      <c r="F283" s="6">
        <v>1006</v>
      </c>
      <c r="G283" s="7" t="s">
        <v>30</v>
      </c>
      <c r="H283" s="8">
        <v>133.05000000000001</v>
      </c>
      <c r="I283" s="5">
        <v>7308</v>
      </c>
      <c r="J283" s="1">
        <v>45212</v>
      </c>
      <c r="K283" s="8">
        <v>3.32</v>
      </c>
      <c r="L283" s="7" t="s">
        <v>26</v>
      </c>
      <c r="M283" s="8">
        <f t="shared" si="8"/>
        <v>948066.84000000008</v>
      </c>
      <c r="N283" s="8">
        <v>945660.4800000001</v>
      </c>
      <c r="O283" t="s">
        <v>57</v>
      </c>
      <c r="P283" s="8">
        <v>384.82</v>
      </c>
      <c r="Q283" s="8">
        <v>735.47</v>
      </c>
      <c r="R283" s="8">
        <v>872.34</v>
      </c>
      <c r="S283" s="8">
        <v>371.94</v>
      </c>
      <c r="T283" s="8">
        <v>41.79</v>
      </c>
      <c r="U283" s="8">
        <f t="shared" si="9"/>
        <v>2406.36</v>
      </c>
    </row>
    <row r="284" spans="1:21">
      <c r="A284" t="s">
        <v>16</v>
      </c>
      <c r="B284" t="s">
        <v>24</v>
      </c>
      <c r="C284" t="s">
        <v>20</v>
      </c>
      <c r="D284" t="s">
        <v>66</v>
      </c>
      <c r="E284" t="s">
        <v>55</v>
      </c>
      <c r="F284" s="6">
        <v>1015</v>
      </c>
      <c r="G284" s="7" t="s">
        <v>30</v>
      </c>
      <c r="H284" s="8">
        <v>733.56</v>
      </c>
      <c r="I284" s="5">
        <v>6828</v>
      </c>
      <c r="J284" s="1">
        <v>45213</v>
      </c>
      <c r="K284" s="8">
        <v>26.7</v>
      </c>
      <c r="L284" s="7" t="s">
        <v>26</v>
      </c>
      <c r="M284" s="8">
        <f t="shared" si="8"/>
        <v>4826440.0799999991</v>
      </c>
      <c r="N284" s="8">
        <v>4823677.0599999996</v>
      </c>
      <c r="O284" t="s">
        <v>57</v>
      </c>
      <c r="P284" s="8">
        <v>355.88</v>
      </c>
      <c r="Q284" s="8">
        <v>883.78</v>
      </c>
      <c r="R284" s="8">
        <v>362.08</v>
      </c>
      <c r="S284" s="8">
        <v>757.46</v>
      </c>
      <c r="T284" s="8">
        <v>403.82</v>
      </c>
      <c r="U284" s="8">
        <f t="shared" si="9"/>
        <v>2763.02</v>
      </c>
    </row>
    <row r="285" spans="1:21">
      <c r="A285" t="s">
        <v>27</v>
      </c>
      <c r="B285" t="s">
        <v>21</v>
      </c>
      <c r="C285" t="s">
        <v>20</v>
      </c>
      <c r="D285" t="s">
        <v>66</v>
      </c>
      <c r="E285" t="s">
        <v>55</v>
      </c>
      <c r="F285" s="6">
        <v>1089</v>
      </c>
      <c r="G285" s="7" t="s">
        <v>30</v>
      </c>
      <c r="H285" s="8">
        <v>938.96</v>
      </c>
      <c r="I285" s="5">
        <v>10387</v>
      </c>
      <c r="J285" s="1">
        <v>45214</v>
      </c>
      <c r="K285" s="8">
        <v>7.11</v>
      </c>
      <c r="L285" s="7" t="s">
        <v>26</v>
      </c>
      <c r="M285" s="8">
        <f t="shared" si="8"/>
        <v>9679125.9500000011</v>
      </c>
      <c r="N285" s="8">
        <v>9675806.790000001</v>
      </c>
      <c r="O285" t="s">
        <v>57</v>
      </c>
      <c r="P285" s="8">
        <v>958.24</v>
      </c>
      <c r="Q285" s="8">
        <v>69.459999999999994</v>
      </c>
      <c r="R285" s="8">
        <v>868.58</v>
      </c>
      <c r="S285" s="8">
        <v>649.5</v>
      </c>
      <c r="T285" s="8">
        <v>773.38</v>
      </c>
      <c r="U285" s="8">
        <f t="shared" si="9"/>
        <v>3319.1600000000003</v>
      </c>
    </row>
    <row r="286" spans="1:21">
      <c r="A286" t="s">
        <v>16</v>
      </c>
      <c r="B286" t="s">
        <v>28</v>
      </c>
      <c r="C286" t="s">
        <v>27</v>
      </c>
      <c r="D286" t="s">
        <v>59</v>
      </c>
      <c r="E286" t="s">
        <v>55</v>
      </c>
      <c r="F286" s="6">
        <v>1059</v>
      </c>
      <c r="G286" s="7" t="s">
        <v>29</v>
      </c>
      <c r="H286" s="8">
        <v>189.42</v>
      </c>
      <c r="I286" s="5">
        <v>9244</v>
      </c>
      <c r="J286" s="1">
        <v>45215</v>
      </c>
      <c r="K286" s="8">
        <v>0.59</v>
      </c>
      <c r="L286" s="7" t="s">
        <v>18</v>
      </c>
      <c r="M286" s="8">
        <f t="shared" si="8"/>
        <v>1745544.5199999998</v>
      </c>
      <c r="N286" s="8">
        <v>1745544.5199999998</v>
      </c>
      <c r="O286" t="s">
        <v>57</v>
      </c>
      <c r="P286" s="8">
        <v>40.81</v>
      </c>
      <c r="Q286" s="8">
        <v>580.23</v>
      </c>
      <c r="R286" s="8">
        <v>852.48</v>
      </c>
      <c r="S286" s="8">
        <v>548.47</v>
      </c>
      <c r="T286" s="8">
        <v>725.71</v>
      </c>
      <c r="U286" s="8">
        <f t="shared" si="9"/>
        <v>2747.7</v>
      </c>
    </row>
    <row r="287" spans="1:21">
      <c r="A287" t="s">
        <v>16</v>
      </c>
      <c r="B287" t="s">
        <v>25</v>
      </c>
      <c r="C287" t="s">
        <v>23</v>
      </c>
      <c r="D287" t="s">
        <v>65</v>
      </c>
      <c r="E287" t="s">
        <v>55</v>
      </c>
      <c r="F287" s="6">
        <v>1001</v>
      </c>
      <c r="G287" s="7" t="s">
        <v>15</v>
      </c>
      <c r="H287" s="8">
        <v>75.83</v>
      </c>
      <c r="I287" s="5">
        <v>7656</v>
      </c>
      <c r="J287" s="1">
        <v>45216</v>
      </c>
      <c r="K287" s="8">
        <v>21.1</v>
      </c>
      <c r="L287" s="7" t="s">
        <v>18</v>
      </c>
      <c r="M287" s="8">
        <f t="shared" si="8"/>
        <v>419012.88</v>
      </c>
      <c r="N287" s="8">
        <v>419012.88</v>
      </c>
      <c r="O287" t="s">
        <v>57</v>
      </c>
      <c r="P287" s="8">
        <v>225.69</v>
      </c>
      <c r="Q287" s="8">
        <v>357.07</v>
      </c>
      <c r="R287" s="8">
        <v>932.19</v>
      </c>
      <c r="S287" s="8">
        <v>165.56</v>
      </c>
      <c r="T287" s="8">
        <v>307.39999999999998</v>
      </c>
      <c r="U287" s="8">
        <f t="shared" si="9"/>
        <v>1987.9099999999999</v>
      </c>
    </row>
    <row r="288" spans="1:21">
      <c r="A288" t="s">
        <v>16</v>
      </c>
      <c r="B288" t="s">
        <v>24</v>
      </c>
      <c r="C288" t="s">
        <v>20</v>
      </c>
      <c r="D288" t="s">
        <v>66</v>
      </c>
      <c r="E288" t="s">
        <v>55</v>
      </c>
      <c r="F288" s="6">
        <v>1000</v>
      </c>
      <c r="G288" s="7" t="s">
        <v>29</v>
      </c>
      <c r="H288" s="8">
        <v>743.71</v>
      </c>
      <c r="I288" s="5">
        <v>5029</v>
      </c>
      <c r="J288" s="1">
        <v>45217</v>
      </c>
      <c r="K288" s="8">
        <v>700</v>
      </c>
      <c r="L288" s="7" t="s">
        <v>26</v>
      </c>
      <c r="M288" s="8">
        <f t="shared" si="8"/>
        <v>219817.59000000017</v>
      </c>
      <c r="N288" s="8">
        <v>217754.71000000017</v>
      </c>
      <c r="O288" t="s">
        <v>57</v>
      </c>
      <c r="P288" s="8">
        <v>138.83000000000001</v>
      </c>
      <c r="Q288" s="8">
        <v>804.53</v>
      </c>
      <c r="R288" s="8">
        <v>587.20000000000005</v>
      </c>
      <c r="S288" s="8">
        <v>436.57</v>
      </c>
      <c r="T288" s="8">
        <v>95.75</v>
      </c>
      <c r="U288" s="8">
        <f t="shared" si="9"/>
        <v>2062.88</v>
      </c>
    </row>
    <row r="289" spans="1:21">
      <c r="A289" t="s">
        <v>20</v>
      </c>
      <c r="B289" t="s">
        <v>28</v>
      </c>
      <c r="C289" t="s">
        <v>16</v>
      </c>
      <c r="D289" t="s">
        <v>67</v>
      </c>
      <c r="E289" t="s">
        <v>55</v>
      </c>
      <c r="F289" s="6">
        <v>1047</v>
      </c>
      <c r="G289" s="7" t="s">
        <v>15</v>
      </c>
      <c r="H289" s="8">
        <v>578.73</v>
      </c>
      <c r="I289" s="5">
        <v>7617</v>
      </c>
      <c r="J289" s="1">
        <v>45218</v>
      </c>
      <c r="K289" s="8">
        <v>24.3</v>
      </c>
      <c r="L289" s="7" t="s">
        <v>26</v>
      </c>
      <c r="M289" s="8">
        <f t="shared" si="8"/>
        <v>4223093.3100000005</v>
      </c>
      <c r="N289" s="8">
        <v>4220942.7600000007</v>
      </c>
      <c r="O289" t="s">
        <v>57</v>
      </c>
      <c r="P289" s="8">
        <v>79.680000000000007</v>
      </c>
      <c r="Q289" s="8">
        <v>738.08</v>
      </c>
      <c r="R289" s="8">
        <v>360.38</v>
      </c>
      <c r="S289" s="8">
        <v>145.03</v>
      </c>
      <c r="T289" s="8">
        <v>827.38</v>
      </c>
      <c r="U289" s="8">
        <f t="shared" si="9"/>
        <v>2150.5499999999997</v>
      </c>
    </row>
    <row r="290" spans="1:21">
      <c r="A290" t="s">
        <v>20</v>
      </c>
      <c r="B290" t="s">
        <v>28</v>
      </c>
      <c r="C290" t="s">
        <v>20</v>
      </c>
      <c r="D290" t="s">
        <v>66</v>
      </c>
      <c r="E290" t="s">
        <v>55</v>
      </c>
      <c r="F290" s="6">
        <v>1011</v>
      </c>
      <c r="G290" s="7" t="s">
        <v>15</v>
      </c>
      <c r="H290" s="8">
        <v>843.41</v>
      </c>
      <c r="I290" s="5">
        <v>7850</v>
      </c>
      <c r="J290" s="1">
        <v>45219</v>
      </c>
      <c r="K290" s="8">
        <v>28.86</v>
      </c>
      <c r="L290" s="7" t="s">
        <v>18</v>
      </c>
      <c r="M290" s="8">
        <f t="shared" si="8"/>
        <v>6394217.5</v>
      </c>
      <c r="N290" s="8">
        <v>6394217.5</v>
      </c>
      <c r="O290" t="s">
        <v>57</v>
      </c>
      <c r="P290" s="8">
        <v>594.84</v>
      </c>
      <c r="Q290" s="8">
        <v>172.14</v>
      </c>
      <c r="R290" s="8">
        <v>622.86</v>
      </c>
      <c r="S290" s="8">
        <v>795</v>
      </c>
      <c r="T290" s="8">
        <v>909.79</v>
      </c>
      <c r="U290" s="8">
        <f t="shared" si="9"/>
        <v>3094.63</v>
      </c>
    </row>
    <row r="291" spans="1:21">
      <c r="A291" t="s">
        <v>27</v>
      </c>
      <c r="B291" t="s">
        <v>21</v>
      </c>
      <c r="C291" t="s">
        <v>23</v>
      </c>
      <c r="D291" t="s">
        <v>65</v>
      </c>
      <c r="E291" t="s">
        <v>55</v>
      </c>
      <c r="F291" s="6">
        <v>1068</v>
      </c>
      <c r="G291" s="7" t="s">
        <v>30</v>
      </c>
      <c r="H291" s="8">
        <v>148.37</v>
      </c>
      <c r="I291" s="5">
        <v>8366</v>
      </c>
      <c r="J291" s="1">
        <v>45220</v>
      </c>
      <c r="K291" s="8">
        <v>2.19</v>
      </c>
      <c r="L291" s="7" t="s">
        <v>18</v>
      </c>
      <c r="M291" s="8">
        <f t="shared" si="8"/>
        <v>1222941.8800000001</v>
      </c>
      <c r="N291" s="8">
        <v>1222941.8800000001</v>
      </c>
      <c r="O291" t="s">
        <v>57</v>
      </c>
      <c r="P291" s="8">
        <v>947.72</v>
      </c>
      <c r="Q291" s="8">
        <v>879.45</v>
      </c>
      <c r="R291" s="8">
        <v>979.08</v>
      </c>
      <c r="S291" s="8">
        <v>304.11</v>
      </c>
      <c r="T291" s="8">
        <v>92.45</v>
      </c>
      <c r="U291" s="8">
        <f t="shared" si="9"/>
        <v>3202.81</v>
      </c>
    </row>
    <row r="292" spans="1:21">
      <c r="A292" t="s">
        <v>27</v>
      </c>
      <c r="B292" t="s">
        <v>28</v>
      </c>
      <c r="C292" t="s">
        <v>23</v>
      </c>
      <c r="D292" t="s">
        <v>65</v>
      </c>
      <c r="E292" t="s">
        <v>55</v>
      </c>
      <c r="F292" s="6">
        <v>1036</v>
      </c>
      <c r="G292" s="7" t="s">
        <v>19</v>
      </c>
      <c r="H292" s="8">
        <v>797.31</v>
      </c>
      <c r="I292" s="5">
        <v>6814</v>
      </c>
      <c r="J292" s="1">
        <v>45221</v>
      </c>
      <c r="K292" s="8">
        <v>6.15</v>
      </c>
      <c r="L292" s="7" t="s">
        <v>26</v>
      </c>
      <c r="M292" s="8">
        <f t="shared" si="8"/>
        <v>5390964.2400000002</v>
      </c>
      <c r="N292" s="8">
        <v>5388922.3300000001</v>
      </c>
      <c r="O292" t="s">
        <v>57</v>
      </c>
      <c r="P292" s="8">
        <v>708.03</v>
      </c>
      <c r="Q292" s="8">
        <v>425.3</v>
      </c>
      <c r="R292" s="8">
        <v>555.71</v>
      </c>
      <c r="S292" s="8">
        <v>208.48</v>
      </c>
      <c r="T292" s="8">
        <v>144.38999999999999</v>
      </c>
      <c r="U292" s="8">
        <f t="shared" si="9"/>
        <v>2041.9099999999999</v>
      </c>
    </row>
    <row r="293" spans="1:21">
      <c r="A293" t="s">
        <v>20</v>
      </c>
      <c r="B293" t="s">
        <v>25</v>
      </c>
      <c r="C293" t="s">
        <v>27</v>
      </c>
      <c r="D293" t="s">
        <v>59</v>
      </c>
      <c r="E293" t="s">
        <v>55</v>
      </c>
      <c r="F293" s="6">
        <v>1031</v>
      </c>
      <c r="G293" s="7" t="s">
        <v>22</v>
      </c>
      <c r="H293" s="8">
        <v>209.61</v>
      </c>
      <c r="I293" s="5">
        <v>6851</v>
      </c>
      <c r="J293" s="1">
        <v>45222</v>
      </c>
      <c r="K293" s="8">
        <v>27.93</v>
      </c>
      <c r="L293" s="7" t="s">
        <v>18</v>
      </c>
      <c r="M293" s="8">
        <f t="shared" si="8"/>
        <v>1244689.68</v>
      </c>
      <c r="N293" s="8">
        <v>1244689.68</v>
      </c>
      <c r="O293" t="s">
        <v>57</v>
      </c>
      <c r="P293" s="8">
        <v>770.05</v>
      </c>
      <c r="Q293" s="8">
        <v>694.6</v>
      </c>
      <c r="R293" s="8">
        <v>172.26</v>
      </c>
      <c r="S293" s="8">
        <v>572.26</v>
      </c>
      <c r="T293" s="8">
        <v>410.56</v>
      </c>
      <c r="U293" s="8">
        <f t="shared" si="9"/>
        <v>2619.73</v>
      </c>
    </row>
    <row r="294" spans="1:21">
      <c r="A294" t="s">
        <v>27</v>
      </c>
      <c r="B294" t="s">
        <v>25</v>
      </c>
      <c r="C294" t="s">
        <v>27</v>
      </c>
      <c r="D294" t="s">
        <v>59</v>
      </c>
      <c r="E294" t="s">
        <v>55</v>
      </c>
      <c r="F294" s="6">
        <v>1008</v>
      </c>
      <c r="G294" s="7" t="s">
        <v>30</v>
      </c>
      <c r="H294" s="8">
        <v>172.02</v>
      </c>
      <c r="I294" s="5">
        <v>6477</v>
      </c>
      <c r="J294" s="1">
        <v>45223</v>
      </c>
      <c r="K294" s="8">
        <v>17.16</v>
      </c>
      <c r="L294" s="7" t="s">
        <v>18</v>
      </c>
      <c r="M294" s="8">
        <f t="shared" si="8"/>
        <v>1003028.2200000001</v>
      </c>
      <c r="N294" s="8">
        <v>1003028.2200000001</v>
      </c>
      <c r="O294" t="s">
        <v>57</v>
      </c>
      <c r="P294" s="8">
        <v>512.38</v>
      </c>
      <c r="Q294" s="8">
        <v>373.78</v>
      </c>
      <c r="R294" s="8">
        <v>366.95</v>
      </c>
      <c r="S294" s="8">
        <v>987.14</v>
      </c>
      <c r="T294" s="8">
        <v>509.03</v>
      </c>
      <c r="U294" s="8">
        <f t="shared" si="9"/>
        <v>2749.2799999999997</v>
      </c>
    </row>
    <row r="295" spans="1:21">
      <c r="A295" t="s">
        <v>20</v>
      </c>
      <c r="B295" t="s">
        <v>17</v>
      </c>
      <c r="C295" t="s">
        <v>20</v>
      </c>
      <c r="D295" t="s">
        <v>66</v>
      </c>
      <c r="E295" t="s">
        <v>55</v>
      </c>
      <c r="F295" s="6">
        <v>1098</v>
      </c>
      <c r="G295" s="7" t="s">
        <v>30</v>
      </c>
      <c r="H295" s="8">
        <v>172.62</v>
      </c>
      <c r="I295" s="5">
        <v>6949</v>
      </c>
      <c r="J295" s="1">
        <v>45224</v>
      </c>
      <c r="K295" s="8">
        <v>36.46</v>
      </c>
      <c r="L295" s="7" t="s">
        <v>18</v>
      </c>
      <c r="M295" s="8">
        <f t="shared" si="8"/>
        <v>946175.84</v>
      </c>
      <c r="N295" s="8">
        <v>946175.84</v>
      </c>
      <c r="O295" t="s">
        <v>57</v>
      </c>
      <c r="P295" s="8">
        <v>998.1</v>
      </c>
      <c r="Q295" s="8">
        <v>781.06</v>
      </c>
      <c r="R295" s="8">
        <v>60.61</v>
      </c>
      <c r="S295" s="8">
        <v>174.63</v>
      </c>
      <c r="T295" s="8">
        <v>213.53</v>
      </c>
      <c r="U295" s="8">
        <f t="shared" si="9"/>
        <v>2227.9299999999998</v>
      </c>
    </row>
    <row r="296" spans="1:21">
      <c r="A296" t="s">
        <v>23</v>
      </c>
      <c r="B296" t="s">
        <v>25</v>
      </c>
      <c r="C296" t="s">
        <v>20</v>
      </c>
      <c r="D296" t="s">
        <v>66</v>
      </c>
      <c r="E296" t="s">
        <v>55</v>
      </c>
      <c r="F296" s="6">
        <v>1018</v>
      </c>
      <c r="G296" s="7" t="s">
        <v>19</v>
      </c>
      <c r="H296" s="8">
        <v>816.43</v>
      </c>
      <c r="I296" s="5">
        <v>7737</v>
      </c>
      <c r="J296" s="1">
        <v>45225</v>
      </c>
      <c r="K296" s="8">
        <v>32.61</v>
      </c>
      <c r="L296" s="7" t="s">
        <v>18</v>
      </c>
      <c r="M296" s="8">
        <f t="shared" si="8"/>
        <v>6064415.3399999999</v>
      </c>
      <c r="N296" s="8">
        <v>6064415.3399999999</v>
      </c>
      <c r="O296" t="s">
        <v>57</v>
      </c>
      <c r="P296" s="8">
        <v>322.35000000000002</v>
      </c>
      <c r="Q296" s="8">
        <v>640.29</v>
      </c>
      <c r="R296" s="8">
        <v>343.65</v>
      </c>
      <c r="S296" s="8">
        <v>534.22</v>
      </c>
      <c r="T296" s="8">
        <v>648.71</v>
      </c>
      <c r="U296" s="8">
        <f t="shared" si="9"/>
        <v>2489.2200000000003</v>
      </c>
    </row>
    <row r="297" spans="1:21">
      <c r="A297" t="s">
        <v>16</v>
      </c>
      <c r="B297" t="s">
        <v>28</v>
      </c>
      <c r="C297" t="s">
        <v>27</v>
      </c>
      <c r="D297" t="s">
        <v>59</v>
      </c>
      <c r="E297" t="s">
        <v>55</v>
      </c>
      <c r="F297" s="6">
        <v>1047</v>
      </c>
      <c r="G297" s="7" t="s">
        <v>22</v>
      </c>
      <c r="H297" s="8">
        <v>668.55</v>
      </c>
      <c r="I297" s="5">
        <v>8187</v>
      </c>
      <c r="J297" s="1">
        <v>45226</v>
      </c>
      <c r="K297" s="8">
        <v>42.28</v>
      </c>
      <c r="L297" s="7" t="s">
        <v>26</v>
      </c>
      <c r="M297" s="8">
        <f t="shared" si="8"/>
        <v>5127272.49</v>
      </c>
      <c r="N297" s="8">
        <v>5124855.4400000004</v>
      </c>
      <c r="O297" t="s">
        <v>57</v>
      </c>
      <c r="P297" s="8">
        <v>476.45</v>
      </c>
      <c r="Q297" s="8">
        <v>301.79000000000002</v>
      </c>
      <c r="R297" s="8">
        <v>802.3</v>
      </c>
      <c r="S297" s="8">
        <v>434.82</v>
      </c>
      <c r="T297" s="8">
        <v>401.69</v>
      </c>
      <c r="U297" s="8">
        <f t="shared" si="9"/>
        <v>2417.0499999999997</v>
      </c>
    </row>
  </sheetData>
  <conditionalFormatting sqref="A1:XFD1048576">
    <cfRule type="expression" dxfId="2" priority="1">
      <formula>COUNTA($1:$1048576)=0</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D221C-9385-4EE3-8BD9-40906710A1D4}">
  <dimension ref="A3:F15"/>
  <sheetViews>
    <sheetView workbookViewId="0">
      <selection activeCell="A3" sqref="A3"/>
    </sheetView>
  </sheetViews>
  <sheetFormatPr defaultRowHeight="14.5"/>
  <cols>
    <col min="1" max="1" width="17.08984375" bestFit="1" customWidth="1"/>
    <col min="2" max="4" width="11.1796875" bestFit="1" customWidth="1"/>
    <col min="5" max="5" width="17.90625" bestFit="1" customWidth="1"/>
    <col min="6" max="6" width="15.81640625" bestFit="1" customWidth="1"/>
    <col min="7" max="11" width="10.1796875" bestFit="1" customWidth="1"/>
    <col min="12" max="12" width="8.6328125" bestFit="1" customWidth="1"/>
    <col min="13" max="50" width="10.1796875" bestFit="1" customWidth="1"/>
    <col min="51" max="51" width="8.6328125" bestFit="1" customWidth="1"/>
    <col min="52" max="58" width="10.1796875" bestFit="1" customWidth="1"/>
    <col min="59" max="59" width="8.6328125" bestFit="1" customWidth="1"/>
    <col min="60" max="295" width="10.1796875" bestFit="1" customWidth="1"/>
    <col min="296" max="296" width="12.1796875" bestFit="1" customWidth="1"/>
  </cols>
  <sheetData>
    <row r="3" spans="1:6">
      <c r="A3" s="26" t="s">
        <v>61</v>
      </c>
      <c r="B3" s="23" t="s">
        <v>83</v>
      </c>
      <c r="C3" s="22" t="s">
        <v>84</v>
      </c>
      <c r="D3" s="23" t="s">
        <v>85</v>
      </c>
      <c r="E3" s="22" t="s">
        <v>87</v>
      </c>
      <c r="F3" s="23" t="s">
        <v>86</v>
      </c>
    </row>
    <row r="4" spans="1:6">
      <c r="A4" s="18" t="s">
        <v>27</v>
      </c>
      <c r="B4" s="44">
        <v>8897.630000000001</v>
      </c>
      <c r="C4" s="44">
        <v>8264.23</v>
      </c>
      <c r="D4" s="44">
        <v>6223.42</v>
      </c>
      <c r="E4" s="44">
        <v>6994.76</v>
      </c>
      <c r="F4" s="33">
        <v>7766.27</v>
      </c>
    </row>
    <row r="5" spans="1:6">
      <c r="A5" s="27" t="s">
        <v>15</v>
      </c>
      <c r="B5" s="44">
        <v>4158.16</v>
      </c>
      <c r="C5" s="44">
        <v>4868.12</v>
      </c>
      <c r="D5" s="44">
        <v>4627.3599999999997</v>
      </c>
      <c r="E5" s="44">
        <v>3884.41</v>
      </c>
      <c r="F5" s="33">
        <v>4040.08</v>
      </c>
    </row>
    <row r="6" spans="1:6">
      <c r="A6" s="27" t="s">
        <v>19</v>
      </c>
      <c r="B6" s="44">
        <v>4739.47</v>
      </c>
      <c r="C6" s="44">
        <v>3396.11</v>
      </c>
      <c r="D6" s="44">
        <v>1596.06</v>
      </c>
      <c r="E6" s="44">
        <v>3110.35</v>
      </c>
      <c r="F6" s="33">
        <v>3726.19</v>
      </c>
    </row>
    <row r="7" spans="1:6">
      <c r="A7" s="18" t="s">
        <v>20</v>
      </c>
      <c r="B7" s="44">
        <v>16047.170000000002</v>
      </c>
      <c r="C7" s="44">
        <v>16886.29</v>
      </c>
      <c r="D7" s="44">
        <v>12681.350000000002</v>
      </c>
      <c r="E7" s="44">
        <v>15034.25</v>
      </c>
      <c r="F7" s="33">
        <v>17657.91</v>
      </c>
    </row>
    <row r="8" spans="1:6">
      <c r="A8" s="27" t="s">
        <v>15</v>
      </c>
      <c r="B8" s="44">
        <v>7995.7099999999991</v>
      </c>
      <c r="C8" s="44">
        <v>7043.1899999999987</v>
      </c>
      <c r="D8" s="44">
        <v>6085.7700000000013</v>
      </c>
      <c r="E8" s="44">
        <v>5805.9600000000009</v>
      </c>
      <c r="F8" s="33">
        <v>8720.4500000000007</v>
      </c>
    </row>
    <row r="9" spans="1:6">
      <c r="A9" s="27" t="s">
        <v>19</v>
      </c>
      <c r="B9" s="44">
        <v>8051.4600000000019</v>
      </c>
      <c r="C9" s="44">
        <v>9843.1</v>
      </c>
      <c r="D9" s="44">
        <v>6595.58</v>
      </c>
      <c r="E9" s="44">
        <v>9228.2899999999991</v>
      </c>
      <c r="F9" s="33">
        <v>8937.4599999999991</v>
      </c>
    </row>
    <row r="10" spans="1:6">
      <c r="A10" s="18" t="s">
        <v>16</v>
      </c>
      <c r="B10" s="44">
        <v>18690.100000000002</v>
      </c>
      <c r="C10" s="44">
        <v>17830.010000000002</v>
      </c>
      <c r="D10" s="44">
        <v>22178.04</v>
      </c>
      <c r="E10" s="44">
        <v>14757.689999999999</v>
      </c>
      <c r="F10" s="33">
        <v>17680.57</v>
      </c>
    </row>
    <row r="11" spans="1:6">
      <c r="A11" s="27" t="s">
        <v>15</v>
      </c>
      <c r="B11" s="44">
        <v>7884.9100000000017</v>
      </c>
      <c r="C11" s="44">
        <v>7655.7</v>
      </c>
      <c r="D11" s="44">
        <v>9684.7800000000007</v>
      </c>
      <c r="E11" s="44">
        <v>6363.87</v>
      </c>
      <c r="F11" s="33">
        <v>8525.08</v>
      </c>
    </row>
    <row r="12" spans="1:6">
      <c r="A12" s="27" t="s">
        <v>19</v>
      </c>
      <c r="B12" s="44">
        <v>10805.19</v>
      </c>
      <c r="C12" s="44">
        <v>10174.310000000001</v>
      </c>
      <c r="D12" s="44">
        <v>12493.26</v>
      </c>
      <c r="E12" s="44">
        <v>8393.82</v>
      </c>
      <c r="F12" s="33">
        <v>9155.49</v>
      </c>
    </row>
    <row r="13" spans="1:6">
      <c r="A13" s="18" t="s">
        <v>23</v>
      </c>
      <c r="B13" s="44">
        <v>19800.29</v>
      </c>
      <c r="C13" s="44">
        <v>16420.309999999998</v>
      </c>
      <c r="D13" s="44">
        <v>14742.91</v>
      </c>
      <c r="E13" s="44">
        <v>14739.039999999999</v>
      </c>
      <c r="F13" s="33">
        <v>15337.56</v>
      </c>
    </row>
    <row r="14" spans="1:6">
      <c r="A14" s="27" t="s">
        <v>15</v>
      </c>
      <c r="B14" s="44">
        <v>7931.65</v>
      </c>
      <c r="C14" s="44">
        <v>4704.57</v>
      </c>
      <c r="D14" s="44">
        <v>7108.8799999999992</v>
      </c>
      <c r="E14" s="44">
        <v>5588.5</v>
      </c>
      <c r="F14" s="33">
        <v>5950.34</v>
      </c>
    </row>
    <row r="15" spans="1:6">
      <c r="A15" s="28" t="s">
        <v>19</v>
      </c>
      <c r="B15" s="37">
        <v>11868.640000000001</v>
      </c>
      <c r="C15" s="37">
        <v>11715.739999999998</v>
      </c>
      <c r="D15" s="37">
        <v>7634.0300000000016</v>
      </c>
      <c r="E15" s="37">
        <v>9150.5399999999991</v>
      </c>
      <c r="F15" s="38">
        <v>9387.2199999999993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5753F-5B5B-4E0F-8448-55F3426BB423}">
  <dimension ref="A3:E14"/>
  <sheetViews>
    <sheetView tabSelected="1" topLeftCell="A3" workbookViewId="0">
      <selection activeCell="G21" sqref="G21"/>
    </sheetView>
  </sheetViews>
  <sheetFormatPr defaultRowHeight="14.5"/>
  <cols>
    <col min="1" max="1" width="16.36328125" bestFit="1" customWidth="1"/>
    <col min="2" max="2" width="15.6328125" bestFit="1" customWidth="1"/>
    <col min="3" max="7" width="11.81640625" bestFit="1" customWidth="1"/>
  </cols>
  <sheetData>
    <row r="3" spans="1:5">
      <c r="A3" s="16" t="s">
        <v>64</v>
      </c>
      <c r="B3" s="16" t="s">
        <v>63</v>
      </c>
    </row>
    <row r="4" spans="1:5">
      <c r="A4" s="16" t="s">
        <v>61</v>
      </c>
      <c r="B4" t="s">
        <v>27</v>
      </c>
      <c r="C4" t="s">
        <v>20</v>
      </c>
      <c r="D4" t="s">
        <v>16</v>
      </c>
      <c r="E4" t="s">
        <v>23</v>
      </c>
    </row>
    <row r="5" spans="1:5">
      <c r="A5" s="17" t="s">
        <v>71</v>
      </c>
      <c r="B5">
        <v>10023365.92</v>
      </c>
      <c r="C5">
        <v>45522983.559999995</v>
      </c>
      <c r="D5">
        <v>27796458.099999998</v>
      </c>
      <c r="E5">
        <v>23007598.68</v>
      </c>
    </row>
    <row r="6" spans="1:5">
      <c r="A6" s="17" t="s">
        <v>72</v>
      </c>
      <c r="B6">
        <v>20628885.279999997</v>
      </c>
      <c r="C6">
        <v>13014675.76</v>
      </c>
      <c r="D6">
        <v>22417139.27</v>
      </c>
      <c r="E6">
        <v>49206886.879999995</v>
      </c>
    </row>
    <row r="7" spans="1:5">
      <c r="A7" s="17" t="s">
        <v>73</v>
      </c>
      <c r="B7">
        <v>31915307.260000002</v>
      </c>
      <c r="C7">
        <v>29820728.610000003</v>
      </c>
      <c r="D7">
        <v>34832527.540000007</v>
      </c>
      <c r="E7">
        <v>27840310.16</v>
      </c>
    </row>
    <row r="8" spans="1:5">
      <c r="A8" s="17" t="s">
        <v>74</v>
      </c>
      <c r="B8">
        <v>30165883.259999998</v>
      </c>
      <c r="C8">
        <v>32037274.760000002</v>
      </c>
      <c r="D8">
        <v>33174430.529999997</v>
      </c>
      <c r="E8">
        <v>17201779.850000001</v>
      </c>
    </row>
    <row r="9" spans="1:5">
      <c r="A9" s="17" t="s">
        <v>75</v>
      </c>
      <c r="B9">
        <v>22139160.149999999</v>
      </c>
      <c r="C9">
        <v>13492511.52</v>
      </c>
      <c r="D9">
        <v>30018664.030000001</v>
      </c>
      <c r="E9">
        <v>47906399.870000005</v>
      </c>
    </row>
    <row r="10" spans="1:5">
      <c r="A10" s="17" t="s">
        <v>76</v>
      </c>
      <c r="B10">
        <v>7608154.6900000013</v>
      </c>
      <c r="C10">
        <v>13186845.470000003</v>
      </c>
      <c r="D10">
        <v>27966843.73</v>
      </c>
      <c r="E10">
        <v>12427824.41</v>
      </c>
    </row>
    <row r="11" spans="1:5">
      <c r="A11" s="17" t="s">
        <v>77</v>
      </c>
      <c r="B11">
        <v>23283720.949999999</v>
      </c>
      <c r="C11">
        <v>11022205.84</v>
      </c>
      <c r="D11">
        <v>26283676.719999995</v>
      </c>
      <c r="E11">
        <v>20339515.550000001</v>
      </c>
    </row>
    <row r="12" spans="1:5">
      <c r="A12" s="17" t="s">
        <v>78</v>
      </c>
      <c r="B12">
        <v>14628734.85</v>
      </c>
      <c r="C12">
        <v>18963193.099999998</v>
      </c>
      <c r="D12">
        <v>26942184.049999997</v>
      </c>
      <c r="E12">
        <v>23611741.84</v>
      </c>
    </row>
    <row r="13" spans="1:5">
      <c r="A13" s="17" t="s">
        <v>79</v>
      </c>
      <c r="B13">
        <v>9011474.4100000001</v>
      </c>
      <c r="C13">
        <v>18500333.140000001</v>
      </c>
      <c r="D13">
        <v>42283546.390000001</v>
      </c>
      <c r="E13">
        <v>20482316.02</v>
      </c>
    </row>
    <row r="14" spans="1:5">
      <c r="A14" s="17" t="s">
        <v>80</v>
      </c>
      <c r="B14">
        <v>22215281.25</v>
      </c>
      <c r="C14">
        <v>35956366.739999995</v>
      </c>
      <c r="D14">
        <v>36626308.18</v>
      </c>
      <c r="E14">
        <v>8764024.2100000009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D96A-2450-4DA1-AE09-382A7EB89A2F}">
  <dimension ref="A1:Y297"/>
  <sheetViews>
    <sheetView workbookViewId="0">
      <selection activeCell="J9" sqref="J9"/>
    </sheetView>
  </sheetViews>
  <sheetFormatPr defaultRowHeight="14.5"/>
  <cols>
    <col min="1" max="1" width="6.54296875" bestFit="1" customWidth="1"/>
    <col min="2" max="2" width="5.26953125" bestFit="1" customWidth="1"/>
    <col min="3" max="3" width="11.08984375" bestFit="1" customWidth="1"/>
    <col min="4" max="4" width="9.7265625" bestFit="1" customWidth="1"/>
    <col min="5" max="5" width="23.1796875" bestFit="1" customWidth="1"/>
    <col min="6" max="6" width="14.54296875" style="6" bestFit="1" customWidth="1"/>
    <col min="7" max="7" width="20.1796875" style="7" bestFit="1" customWidth="1"/>
    <col min="8" max="8" width="18.36328125" style="8" bestFit="1" customWidth="1"/>
    <col min="9" max="9" width="16.453125" style="5" bestFit="1" customWidth="1"/>
    <col min="10" max="10" width="14.6328125" style="1" bestFit="1" customWidth="1"/>
    <col min="11" max="11" width="21.36328125" style="8" bestFit="1" customWidth="1"/>
    <col min="12" max="12" width="17.90625" style="7" bestFit="1" customWidth="1"/>
    <col min="13" max="13" width="15.90625" style="8" bestFit="1" customWidth="1"/>
    <col min="14" max="14" width="30.26953125" style="8" bestFit="1" customWidth="1"/>
    <col min="15" max="15" width="12" bestFit="1" customWidth="1"/>
    <col min="16" max="16" width="8.6328125" style="8" bestFit="1" customWidth="1"/>
    <col min="17" max="17" width="16.26953125" style="8" bestFit="1" customWidth="1"/>
    <col min="18" max="18" width="17.81640625" style="8" bestFit="1" customWidth="1"/>
    <col min="19" max="19" width="24.54296875" style="8" bestFit="1" customWidth="1"/>
    <col min="20" max="20" width="22.54296875" style="8" bestFit="1" customWidth="1"/>
    <col min="21" max="21" width="26.26953125" style="8" bestFit="1" customWidth="1"/>
    <col min="22" max="22" width="16.6328125" customWidth="1"/>
    <col min="23" max="23" width="13.81640625" bestFit="1" customWidth="1"/>
    <col min="24" max="24" width="13.1796875" bestFit="1" customWidth="1"/>
    <col min="25" max="25" width="15.90625" bestFit="1" customWidth="1"/>
  </cols>
  <sheetData>
    <row r="1" spans="1:25" s="10" customFormat="1">
      <c r="A1" s="10" t="s">
        <v>9</v>
      </c>
      <c r="B1" s="10" t="s">
        <v>10</v>
      </c>
      <c r="C1" s="10" t="s">
        <v>9</v>
      </c>
      <c r="D1" s="10" t="s">
        <v>68</v>
      </c>
      <c r="E1" s="10" t="s">
        <v>11</v>
      </c>
      <c r="F1" s="11" t="s">
        <v>6</v>
      </c>
      <c r="G1" s="12" t="s">
        <v>7</v>
      </c>
      <c r="H1" s="13" t="s">
        <v>8</v>
      </c>
      <c r="I1" s="14" t="s">
        <v>5</v>
      </c>
      <c r="J1" s="15" t="s">
        <v>12</v>
      </c>
      <c r="K1" s="13" t="s">
        <v>14</v>
      </c>
      <c r="L1" s="12" t="s">
        <v>13</v>
      </c>
      <c r="M1" s="13" t="s">
        <v>60</v>
      </c>
      <c r="N1" s="13" t="s">
        <v>81</v>
      </c>
      <c r="O1" s="10" t="s">
        <v>56</v>
      </c>
      <c r="P1" s="13" t="s">
        <v>0</v>
      </c>
      <c r="Q1" s="13" t="s">
        <v>1</v>
      </c>
      <c r="R1" s="13" t="s">
        <v>2</v>
      </c>
      <c r="S1" s="13" t="s">
        <v>3</v>
      </c>
      <c r="T1" s="13" t="s">
        <v>4</v>
      </c>
      <c r="U1" s="13" t="s">
        <v>58</v>
      </c>
    </row>
    <row r="2" spans="1:25" hidden="1">
      <c r="A2" t="s">
        <v>16</v>
      </c>
      <c r="B2" t="s">
        <v>17</v>
      </c>
      <c r="C2" t="s">
        <v>16</v>
      </c>
      <c r="D2" t="str">
        <f>INDEX($X$4:$X$7,MATCH(Table22[[#This Row],[Region]],$W$4:$W$7,0))</f>
        <v>Texas</v>
      </c>
      <c r="E2" t="s">
        <v>55</v>
      </c>
      <c r="F2" s="6">
        <v>1051</v>
      </c>
      <c r="G2" s="7" t="s">
        <v>15</v>
      </c>
      <c r="H2" s="8">
        <v>110.11</v>
      </c>
      <c r="I2" s="5">
        <v>7164</v>
      </c>
      <c r="J2" s="1">
        <v>44927</v>
      </c>
      <c r="K2" s="8">
        <v>10.24</v>
      </c>
      <c r="L2" s="7" t="s">
        <v>18</v>
      </c>
      <c r="M2" s="8">
        <f>(H2-K2)*I2</f>
        <v>715468.68</v>
      </c>
      <c r="N2" s="8">
        <v>715468.68</v>
      </c>
      <c r="O2" t="s">
        <v>57</v>
      </c>
      <c r="P2" s="8">
        <v>281.42</v>
      </c>
      <c r="Q2" s="8">
        <v>123.94</v>
      </c>
      <c r="R2" s="8">
        <v>349.3</v>
      </c>
      <c r="S2" s="8">
        <v>242.77</v>
      </c>
      <c r="T2" s="8">
        <v>910.1</v>
      </c>
      <c r="U2" s="8">
        <f t="shared" ref="U2:U65" si="0">SUM($P2:$T2)</f>
        <v>1907.5300000000002</v>
      </c>
    </row>
    <row r="3" spans="1:25">
      <c r="A3" t="s">
        <v>23</v>
      </c>
      <c r="B3" t="s">
        <v>17</v>
      </c>
      <c r="C3" t="s">
        <v>23</v>
      </c>
      <c r="D3" t="str">
        <f>INDEX($X$4:$X$7,MATCH(Table22[[#This Row],[Region]],$W$4:$W$7,0))</f>
        <v>California</v>
      </c>
      <c r="E3" t="s">
        <v>55</v>
      </c>
      <c r="F3" s="6">
        <v>1014</v>
      </c>
      <c r="G3" s="7" t="s">
        <v>22</v>
      </c>
      <c r="H3" s="8">
        <v>703.96</v>
      </c>
      <c r="I3" s="5">
        <v>6154</v>
      </c>
      <c r="J3" s="1">
        <v>44929</v>
      </c>
      <c r="K3" s="8">
        <v>43.98</v>
      </c>
      <c r="L3" s="7" t="s">
        <v>18</v>
      </c>
      <c r="M3" s="8">
        <f t="shared" ref="M3:M66" si="1">(H3-K3)*I3</f>
        <v>4061516.92</v>
      </c>
      <c r="N3" s="8">
        <v>4061516.92</v>
      </c>
      <c r="O3" t="s">
        <v>57</v>
      </c>
      <c r="P3" s="8">
        <v>313.14</v>
      </c>
      <c r="Q3" s="8">
        <v>642.96</v>
      </c>
      <c r="R3" s="8">
        <v>505.71</v>
      </c>
      <c r="S3" s="8">
        <v>438.91</v>
      </c>
      <c r="T3" s="8">
        <v>464.23</v>
      </c>
      <c r="U3" s="8">
        <f t="shared" si="0"/>
        <v>2364.9499999999998</v>
      </c>
      <c r="W3" s="9" t="s">
        <v>69</v>
      </c>
      <c r="X3" s="9" t="s">
        <v>70</v>
      </c>
    </row>
    <row r="4" spans="1:25" hidden="1">
      <c r="A4" t="s">
        <v>27</v>
      </c>
      <c r="B4" t="s">
        <v>17</v>
      </c>
      <c r="C4" t="s">
        <v>27</v>
      </c>
      <c r="D4" t="str">
        <f>INDEX($X$4:$X$7,MATCH(Table22[[#This Row],[Region]],$W$4:$W$7,0))</f>
        <v>New York</v>
      </c>
      <c r="E4" t="s">
        <v>55</v>
      </c>
      <c r="F4" s="6">
        <v>1074</v>
      </c>
      <c r="G4" s="7" t="s">
        <v>22</v>
      </c>
      <c r="H4" s="8">
        <v>380.53</v>
      </c>
      <c r="I4" s="5">
        <v>8652</v>
      </c>
      <c r="J4" s="1">
        <v>44936</v>
      </c>
      <c r="K4" s="8">
        <v>3.26</v>
      </c>
      <c r="L4" s="7" t="s">
        <v>26</v>
      </c>
      <c r="M4" s="8">
        <f t="shared" si="1"/>
        <v>3264140.04</v>
      </c>
      <c r="N4" s="8">
        <v>3261310.15</v>
      </c>
      <c r="O4" t="s">
        <v>57</v>
      </c>
      <c r="P4" s="8">
        <v>591.48</v>
      </c>
      <c r="Q4" s="8">
        <v>400.23</v>
      </c>
      <c r="R4" s="8">
        <v>329.15</v>
      </c>
      <c r="S4" s="8">
        <v>577.38</v>
      </c>
      <c r="T4" s="8">
        <v>931.65</v>
      </c>
      <c r="U4" s="8">
        <f t="shared" si="0"/>
        <v>2829.8900000000003</v>
      </c>
      <c r="W4" t="s">
        <v>23</v>
      </c>
      <c r="X4" t="s">
        <v>65</v>
      </c>
    </row>
    <row r="5" spans="1:25" hidden="1">
      <c r="A5" t="s">
        <v>27</v>
      </c>
      <c r="B5" t="s">
        <v>17</v>
      </c>
      <c r="C5" t="s">
        <v>27</v>
      </c>
      <c r="D5" t="str">
        <f>INDEX($X$4:$X$7,MATCH(Table22[[#This Row],[Region]],$W$4:$W$7,0))</f>
        <v>New York</v>
      </c>
      <c r="E5" t="s">
        <v>55</v>
      </c>
      <c r="F5" s="6">
        <v>1087</v>
      </c>
      <c r="G5" s="7" t="s">
        <v>15</v>
      </c>
      <c r="H5" s="8">
        <v>376.94</v>
      </c>
      <c r="I5" s="5">
        <v>11210</v>
      </c>
      <c r="J5" s="1">
        <v>44937</v>
      </c>
      <c r="K5" s="8">
        <v>23.2</v>
      </c>
      <c r="L5" s="7" t="s">
        <v>18</v>
      </c>
      <c r="M5" s="8">
        <f t="shared" si="1"/>
        <v>3965425.4</v>
      </c>
      <c r="N5" s="8">
        <v>3965425.4</v>
      </c>
      <c r="O5" t="s">
        <v>57</v>
      </c>
      <c r="P5" s="8">
        <v>667.17</v>
      </c>
      <c r="Q5" s="8">
        <v>898.19</v>
      </c>
      <c r="R5" s="8">
        <v>970.28</v>
      </c>
      <c r="S5" s="8">
        <v>789.52</v>
      </c>
      <c r="T5" s="8">
        <v>852.99</v>
      </c>
      <c r="U5" s="8">
        <f t="shared" si="0"/>
        <v>4178.1500000000005</v>
      </c>
      <c r="W5" t="s">
        <v>27</v>
      </c>
      <c r="X5" t="s">
        <v>59</v>
      </c>
    </row>
    <row r="6" spans="1:25" hidden="1">
      <c r="A6" t="s">
        <v>20</v>
      </c>
      <c r="B6" t="s">
        <v>17</v>
      </c>
      <c r="C6" t="s">
        <v>20</v>
      </c>
      <c r="D6" t="str">
        <f>INDEX($X$4:$X$7,MATCH(Table22[[#This Row],[Region]],$W$4:$W$7,0))</f>
        <v>Illinois</v>
      </c>
      <c r="E6" t="s">
        <v>55</v>
      </c>
      <c r="F6" s="6">
        <v>1099</v>
      </c>
      <c r="G6" s="7" t="s">
        <v>22</v>
      </c>
      <c r="H6" s="8">
        <v>814.67</v>
      </c>
      <c r="I6" s="5">
        <v>12227</v>
      </c>
      <c r="J6" s="1">
        <v>44938</v>
      </c>
      <c r="K6" s="8">
        <v>45.46</v>
      </c>
      <c r="L6" s="7" t="s">
        <v>26</v>
      </c>
      <c r="M6" s="8">
        <f t="shared" si="1"/>
        <v>9405130.6699999999</v>
      </c>
      <c r="N6" s="8">
        <v>9400852.9800000004</v>
      </c>
      <c r="O6" t="s">
        <v>57</v>
      </c>
      <c r="P6" s="8">
        <v>787.33</v>
      </c>
      <c r="Q6" s="8">
        <v>884.15</v>
      </c>
      <c r="R6" s="8">
        <v>992.3</v>
      </c>
      <c r="S6" s="8">
        <v>871.55</v>
      </c>
      <c r="T6" s="8">
        <v>742.36</v>
      </c>
      <c r="U6" s="8">
        <f t="shared" si="0"/>
        <v>4277.6899999999996</v>
      </c>
      <c r="W6" t="s">
        <v>20</v>
      </c>
      <c r="X6" t="s">
        <v>66</v>
      </c>
    </row>
    <row r="7" spans="1:25" hidden="1">
      <c r="A7" t="s">
        <v>20</v>
      </c>
      <c r="B7" t="s">
        <v>17</v>
      </c>
      <c r="C7" t="s">
        <v>20</v>
      </c>
      <c r="D7" t="str">
        <f>INDEX($X$4:$X$7,MATCH(Table22[[#This Row],[Region]],$W$4:$W$7,0))</f>
        <v>Illinois</v>
      </c>
      <c r="E7" t="s">
        <v>55</v>
      </c>
      <c r="F7" s="6">
        <v>1023</v>
      </c>
      <c r="G7" s="7" t="s">
        <v>29</v>
      </c>
      <c r="H7" s="8">
        <v>947.78</v>
      </c>
      <c r="I7" s="5">
        <v>8093</v>
      </c>
      <c r="J7" s="1">
        <v>44939</v>
      </c>
      <c r="K7" s="8">
        <v>26.94</v>
      </c>
      <c r="L7" s="7" t="s">
        <v>18</v>
      </c>
      <c r="M7" s="8">
        <f t="shared" si="1"/>
        <v>7452358.1199999992</v>
      </c>
      <c r="N7" s="8">
        <v>7452358.1199999992</v>
      </c>
      <c r="O7" t="s">
        <v>57</v>
      </c>
      <c r="P7" s="8">
        <v>537.75</v>
      </c>
      <c r="Q7" s="8">
        <v>768.61</v>
      </c>
      <c r="R7" s="8">
        <v>626.87</v>
      </c>
      <c r="S7" s="8">
        <v>702.96</v>
      </c>
      <c r="T7" s="8">
        <v>211.92</v>
      </c>
      <c r="U7" s="8">
        <f t="shared" si="0"/>
        <v>2848.11</v>
      </c>
      <c r="W7" t="s">
        <v>16</v>
      </c>
      <c r="X7" t="s">
        <v>67</v>
      </c>
    </row>
    <row r="8" spans="1:25" hidden="1">
      <c r="A8" t="s">
        <v>16</v>
      </c>
      <c r="B8" t="s">
        <v>17</v>
      </c>
      <c r="C8" t="s">
        <v>16</v>
      </c>
      <c r="D8" t="str">
        <f>INDEX($X$4:$X$7,MATCH(Table22[[#This Row],[Region]],$W$4:$W$7,0))</f>
        <v>Texas</v>
      </c>
      <c r="E8" t="s">
        <v>55</v>
      </c>
      <c r="F8" s="6">
        <v>1001</v>
      </c>
      <c r="G8" s="7" t="s">
        <v>22</v>
      </c>
      <c r="H8" s="8">
        <v>907.29</v>
      </c>
      <c r="I8" s="5">
        <v>6966</v>
      </c>
      <c r="J8" s="1">
        <v>44947</v>
      </c>
      <c r="K8" s="8">
        <v>10.19</v>
      </c>
      <c r="L8" s="7" t="s">
        <v>18</v>
      </c>
      <c r="M8" s="8">
        <f t="shared" si="1"/>
        <v>6249198.5999999996</v>
      </c>
      <c r="N8" s="8">
        <v>6249198.5999999996</v>
      </c>
      <c r="O8" t="s">
        <v>57</v>
      </c>
      <c r="P8" s="8">
        <v>853.65</v>
      </c>
      <c r="Q8" s="8">
        <v>810.77</v>
      </c>
      <c r="R8" s="8">
        <v>347.92</v>
      </c>
      <c r="S8" s="8">
        <v>120.96</v>
      </c>
      <c r="T8" s="8">
        <v>38.61</v>
      </c>
      <c r="U8" s="8">
        <f t="shared" si="0"/>
        <v>2171.9100000000003</v>
      </c>
      <c r="Y8" s="3"/>
    </row>
    <row r="9" spans="1:25">
      <c r="A9" t="s">
        <v>23</v>
      </c>
      <c r="B9" t="s">
        <v>17</v>
      </c>
      <c r="C9" t="s">
        <v>23</v>
      </c>
      <c r="D9" t="str">
        <f>INDEX($X$4:$X$7,MATCH(Table22[[#This Row],[Region]],$W$4:$W$7,0))</f>
        <v>California</v>
      </c>
      <c r="E9" t="s">
        <v>55</v>
      </c>
      <c r="F9" s="6">
        <v>1048</v>
      </c>
      <c r="G9" s="7" t="s">
        <v>15</v>
      </c>
      <c r="H9" s="8">
        <v>748.58</v>
      </c>
      <c r="I9" s="5">
        <v>7423</v>
      </c>
      <c r="J9" s="1">
        <v>44956</v>
      </c>
      <c r="K9" s="8">
        <v>26.65</v>
      </c>
      <c r="L9" s="7" t="s">
        <v>18</v>
      </c>
      <c r="M9" s="8">
        <f t="shared" si="1"/>
        <v>5358886.3900000006</v>
      </c>
      <c r="N9" s="8">
        <v>5358886.3900000006</v>
      </c>
      <c r="O9" t="s">
        <v>57</v>
      </c>
      <c r="P9" s="8">
        <v>830.84</v>
      </c>
      <c r="Q9" s="8">
        <v>303.98</v>
      </c>
      <c r="R9" s="8">
        <v>793.12</v>
      </c>
      <c r="S9" s="8">
        <v>739.97</v>
      </c>
      <c r="T9" s="8">
        <v>430.35</v>
      </c>
      <c r="U9" s="8">
        <f t="shared" si="0"/>
        <v>3098.2599999999998</v>
      </c>
      <c r="Y9" s="3"/>
    </row>
    <row r="10" spans="1:25" hidden="1">
      <c r="A10" t="s">
        <v>16</v>
      </c>
      <c r="B10" t="s">
        <v>17</v>
      </c>
      <c r="C10" t="s">
        <v>16</v>
      </c>
      <c r="D10" t="str">
        <f>INDEX($X$4:$X$7,MATCH(Table22[[#This Row],[Region]],$W$4:$W$7,0))</f>
        <v>Texas</v>
      </c>
      <c r="E10" t="s">
        <v>55</v>
      </c>
      <c r="F10" s="6">
        <v>1006</v>
      </c>
      <c r="G10" s="7" t="s">
        <v>22</v>
      </c>
      <c r="H10" s="8">
        <v>527.87</v>
      </c>
      <c r="I10" s="5">
        <v>6356</v>
      </c>
      <c r="J10" s="1">
        <v>44973</v>
      </c>
      <c r="K10" s="8">
        <v>4.17</v>
      </c>
      <c r="L10" s="7" t="s">
        <v>18</v>
      </c>
      <c r="M10" s="8">
        <f t="shared" si="1"/>
        <v>3328637.2</v>
      </c>
      <c r="N10" s="8">
        <v>3328637.2</v>
      </c>
      <c r="O10" t="s">
        <v>57</v>
      </c>
      <c r="P10" s="8">
        <v>847.61</v>
      </c>
      <c r="Q10" s="8">
        <v>349.72</v>
      </c>
      <c r="R10" s="8">
        <v>155.25</v>
      </c>
      <c r="S10" s="8">
        <v>811.17</v>
      </c>
      <c r="T10" s="8">
        <v>170.85</v>
      </c>
      <c r="U10" s="8">
        <f t="shared" si="0"/>
        <v>2334.6</v>
      </c>
      <c r="Y10" s="3"/>
    </row>
    <row r="11" spans="1:25" hidden="1">
      <c r="A11" t="s">
        <v>16</v>
      </c>
      <c r="B11" t="s">
        <v>17</v>
      </c>
      <c r="C11" t="s">
        <v>16</v>
      </c>
      <c r="D11" t="str">
        <f>INDEX($X$4:$X$7,MATCH(Table22[[#This Row],[Region]],$W$4:$W$7,0))</f>
        <v>Texas</v>
      </c>
      <c r="E11" t="s">
        <v>55</v>
      </c>
      <c r="F11" s="6">
        <v>1077</v>
      </c>
      <c r="G11" s="7" t="s">
        <v>30</v>
      </c>
      <c r="H11" s="8">
        <v>701.18</v>
      </c>
      <c r="I11" s="5">
        <v>8421</v>
      </c>
      <c r="J11" s="1">
        <v>44994</v>
      </c>
      <c r="K11" s="8">
        <v>42.91</v>
      </c>
      <c r="L11" s="7" t="s">
        <v>18</v>
      </c>
      <c r="M11" s="8">
        <f t="shared" si="1"/>
        <v>5543291.6699999999</v>
      </c>
      <c r="N11" s="8">
        <v>5543291.6699999999</v>
      </c>
      <c r="O11" t="s">
        <v>57</v>
      </c>
      <c r="P11" s="8">
        <v>576.73</v>
      </c>
      <c r="Q11" s="8">
        <v>87.96</v>
      </c>
      <c r="R11" s="8">
        <v>369.57</v>
      </c>
      <c r="S11" s="8">
        <v>223.6</v>
      </c>
      <c r="T11" s="8">
        <v>914.72</v>
      </c>
      <c r="U11" s="8">
        <f t="shared" si="0"/>
        <v>2172.58</v>
      </c>
      <c r="Y11" s="3"/>
    </row>
    <row r="12" spans="1:25" hidden="1">
      <c r="A12" t="s">
        <v>16</v>
      </c>
      <c r="B12" t="s">
        <v>17</v>
      </c>
      <c r="C12" t="s">
        <v>16</v>
      </c>
      <c r="D12" t="str">
        <f>INDEX($X$4:$X$7,MATCH(Table22[[#This Row],[Region]],$W$4:$W$7,0))</f>
        <v>Texas</v>
      </c>
      <c r="E12" t="s">
        <v>55</v>
      </c>
      <c r="F12" s="6">
        <v>1003</v>
      </c>
      <c r="G12" s="7" t="s">
        <v>15</v>
      </c>
      <c r="H12" s="8">
        <v>687.88</v>
      </c>
      <c r="I12" s="5">
        <v>8428</v>
      </c>
      <c r="J12" s="1">
        <v>44998</v>
      </c>
      <c r="K12" s="8">
        <v>15.72</v>
      </c>
      <c r="L12" s="7" t="s">
        <v>18</v>
      </c>
      <c r="M12" s="8">
        <f t="shared" si="1"/>
        <v>5664964.4799999995</v>
      </c>
      <c r="N12" s="8">
        <v>5664964.4799999995</v>
      </c>
      <c r="O12" t="s">
        <v>57</v>
      </c>
      <c r="P12" s="8">
        <v>254.3</v>
      </c>
      <c r="Q12" s="8">
        <v>448.11</v>
      </c>
      <c r="R12" s="8">
        <v>694.84</v>
      </c>
      <c r="S12" s="8">
        <v>176.67</v>
      </c>
      <c r="T12" s="8">
        <v>928.28</v>
      </c>
      <c r="U12" s="8">
        <f t="shared" si="0"/>
        <v>2502.1999999999998</v>
      </c>
      <c r="Y12" s="3"/>
    </row>
    <row r="13" spans="1:25" hidden="1">
      <c r="A13" t="s">
        <v>16</v>
      </c>
      <c r="B13" t="s">
        <v>17</v>
      </c>
      <c r="C13" t="s">
        <v>16</v>
      </c>
      <c r="D13" t="str">
        <f>INDEX($X$4:$X$7,MATCH(Table22[[#This Row],[Region]],$W$4:$W$7,0))</f>
        <v>Texas</v>
      </c>
      <c r="E13" t="s">
        <v>55</v>
      </c>
      <c r="F13" s="6">
        <v>1053</v>
      </c>
      <c r="G13" s="7" t="s">
        <v>30</v>
      </c>
      <c r="H13" s="8">
        <v>728.46</v>
      </c>
      <c r="I13" s="5">
        <v>7838</v>
      </c>
      <c r="J13" s="1">
        <v>45003</v>
      </c>
      <c r="K13" s="8">
        <v>24.71</v>
      </c>
      <c r="L13" s="7" t="s">
        <v>26</v>
      </c>
      <c r="M13" s="8">
        <f t="shared" si="1"/>
        <v>5515992.5</v>
      </c>
      <c r="N13" s="8">
        <v>5514051.8300000001</v>
      </c>
      <c r="O13" t="s">
        <v>57</v>
      </c>
      <c r="P13" s="8">
        <v>503.08</v>
      </c>
      <c r="Q13" s="8">
        <v>57.35</v>
      </c>
      <c r="R13" s="8">
        <v>837.4</v>
      </c>
      <c r="S13" s="8">
        <v>49.45</v>
      </c>
      <c r="T13" s="8">
        <v>493.39</v>
      </c>
      <c r="U13" s="8">
        <f t="shared" si="0"/>
        <v>1940.67</v>
      </c>
      <c r="Y13" s="3"/>
    </row>
    <row r="14" spans="1:25" hidden="1">
      <c r="A14" t="s">
        <v>20</v>
      </c>
      <c r="B14" t="s">
        <v>17</v>
      </c>
      <c r="C14" t="s">
        <v>20</v>
      </c>
      <c r="D14" t="str">
        <f>INDEX($X$4:$X$7,MATCH(Table22[[#This Row],[Region]],$W$4:$W$7,0))</f>
        <v>Illinois</v>
      </c>
      <c r="E14" t="s">
        <v>55</v>
      </c>
      <c r="F14" s="6">
        <v>1073</v>
      </c>
      <c r="G14" s="7" t="s">
        <v>30</v>
      </c>
      <c r="H14" s="8">
        <v>382.7</v>
      </c>
      <c r="I14" s="5">
        <v>8380</v>
      </c>
      <c r="J14" s="1">
        <v>45010</v>
      </c>
      <c r="K14" s="8">
        <v>11.99</v>
      </c>
      <c r="L14" s="7" t="s">
        <v>26</v>
      </c>
      <c r="M14" s="8">
        <f t="shared" si="1"/>
        <v>3106549.8</v>
      </c>
      <c r="N14" s="8">
        <v>3103618.07</v>
      </c>
      <c r="O14" t="s">
        <v>57</v>
      </c>
      <c r="P14" s="8">
        <v>309.23</v>
      </c>
      <c r="Q14" s="8">
        <v>616.46</v>
      </c>
      <c r="R14" s="8">
        <v>888.42</v>
      </c>
      <c r="S14" s="8">
        <v>216.48</v>
      </c>
      <c r="T14" s="8">
        <v>901.14</v>
      </c>
      <c r="U14" s="8">
        <f t="shared" si="0"/>
        <v>2931.73</v>
      </c>
    </row>
    <row r="15" spans="1:25" ht="17.5" hidden="1">
      <c r="A15" t="s">
        <v>20</v>
      </c>
      <c r="B15" t="s">
        <v>25</v>
      </c>
      <c r="C15" t="s">
        <v>20</v>
      </c>
      <c r="D15" t="str">
        <f>INDEX($X$4:$X$7,MATCH(Table22[[#This Row],[Region]],$W$4:$W$7,0))</f>
        <v>Illinois</v>
      </c>
      <c r="E15" t="s">
        <v>55</v>
      </c>
      <c r="F15" s="6">
        <v>1060</v>
      </c>
      <c r="G15" s="7" t="s">
        <v>15</v>
      </c>
      <c r="H15" s="8">
        <v>823.64</v>
      </c>
      <c r="I15" s="5">
        <v>9669</v>
      </c>
      <c r="J15" s="1">
        <v>44931</v>
      </c>
      <c r="K15" s="8">
        <v>11.94</v>
      </c>
      <c r="L15" s="7" t="s">
        <v>26</v>
      </c>
      <c r="M15" s="8">
        <f t="shared" si="1"/>
        <v>7848327.2999999989</v>
      </c>
      <c r="N15" s="8">
        <v>7845004.2799999993</v>
      </c>
      <c r="O15" t="s">
        <v>57</v>
      </c>
      <c r="P15" s="8">
        <v>766.52</v>
      </c>
      <c r="Q15" s="8">
        <v>651.91</v>
      </c>
      <c r="R15" s="8">
        <v>666.33</v>
      </c>
      <c r="S15" s="8">
        <v>396.33</v>
      </c>
      <c r="T15" s="8">
        <v>841.93</v>
      </c>
      <c r="U15" s="8">
        <f t="shared" si="0"/>
        <v>3323.0199999999995</v>
      </c>
      <c r="Y15" s="2"/>
    </row>
    <row r="16" spans="1:25" hidden="1">
      <c r="A16" t="s">
        <v>27</v>
      </c>
      <c r="B16" t="s">
        <v>25</v>
      </c>
      <c r="C16" t="s">
        <v>27</v>
      </c>
      <c r="D16" t="str">
        <f>INDEX($X$4:$X$7,MATCH(Table22[[#This Row],[Region]],$W$4:$W$7,0))</f>
        <v>New York</v>
      </c>
      <c r="E16" t="s">
        <v>55</v>
      </c>
      <c r="F16" s="6">
        <v>1052</v>
      </c>
      <c r="G16" s="7" t="s">
        <v>30</v>
      </c>
      <c r="H16" s="8">
        <v>382.5</v>
      </c>
      <c r="I16" s="5">
        <v>5337</v>
      </c>
      <c r="J16" s="1">
        <v>44942</v>
      </c>
      <c r="K16" s="8">
        <v>32.840000000000003</v>
      </c>
      <c r="L16" s="7" t="s">
        <v>26</v>
      </c>
      <c r="M16" s="8">
        <f t="shared" si="1"/>
        <v>1866135.42</v>
      </c>
      <c r="N16" s="8">
        <v>1864125.38</v>
      </c>
      <c r="O16" t="s">
        <v>57</v>
      </c>
      <c r="P16" s="8">
        <v>334.12</v>
      </c>
      <c r="Q16" s="8">
        <v>565.22</v>
      </c>
      <c r="R16" s="8">
        <v>153.75</v>
      </c>
      <c r="S16" s="8">
        <v>685.88</v>
      </c>
      <c r="T16" s="8">
        <v>271.07</v>
      </c>
      <c r="U16" s="8">
        <f t="shared" si="0"/>
        <v>2010.0400000000002</v>
      </c>
      <c r="Y16" s="3"/>
    </row>
    <row r="17" spans="1:25">
      <c r="A17" t="s">
        <v>23</v>
      </c>
      <c r="B17" t="s">
        <v>25</v>
      </c>
      <c r="C17" t="s">
        <v>23</v>
      </c>
      <c r="D17" t="str">
        <f>INDEX($X$4:$X$7,MATCH(Table22[[#This Row],[Region]],$W$4:$W$7,0))</f>
        <v>California</v>
      </c>
      <c r="E17" t="s">
        <v>55</v>
      </c>
      <c r="F17" s="6">
        <v>1029</v>
      </c>
      <c r="G17" s="7" t="s">
        <v>22</v>
      </c>
      <c r="H17" s="8">
        <v>562.82000000000005</v>
      </c>
      <c r="I17" s="5">
        <v>6228</v>
      </c>
      <c r="J17" s="1">
        <v>44945</v>
      </c>
      <c r="K17" s="8">
        <v>38.78</v>
      </c>
      <c r="L17" s="7" t="s">
        <v>26</v>
      </c>
      <c r="M17" s="8">
        <f t="shared" si="1"/>
        <v>3263721.1200000006</v>
      </c>
      <c r="N17" s="8">
        <v>3260836.8200000008</v>
      </c>
      <c r="O17" t="s">
        <v>57</v>
      </c>
      <c r="P17" s="8">
        <v>974.14</v>
      </c>
      <c r="Q17" s="8">
        <v>606.22</v>
      </c>
      <c r="R17" s="8">
        <v>74.83</v>
      </c>
      <c r="S17" s="8">
        <v>820.43</v>
      </c>
      <c r="T17" s="8">
        <v>408.68</v>
      </c>
      <c r="U17" s="8">
        <f t="shared" si="0"/>
        <v>2884.2999999999997</v>
      </c>
      <c r="Y17" s="3"/>
    </row>
    <row r="18" spans="1:25" hidden="1">
      <c r="A18" t="s">
        <v>20</v>
      </c>
      <c r="B18" t="s">
        <v>25</v>
      </c>
      <c r="C18" t="s">
        <v>20</v>
      </c>
      <c r="D18" t="str">
        <f>INDEX($X$4:$X$7,MATCH(Table22[[#This Row],[Region]],$W$4:$W$7,0))</f>
        <v>Illinois</v>
      </c>
      <c r="E18" t="s">
        <v>55</v>
      </c>
      <c r="F18" s="6">
        <v>1037</v>
      </c>
      <c r="G18" s="7" t="s">
        <v>19</v>
      </c>
      <c r="H18" s="8">
        <v>429.98</v>
      </c>
      <c r="I18" s="5">
        <v>7026</v>
      </c>
      <c r="J18" s="1">
        <v>44946</v>
      </c>
      <c r="K18" s="8">
        <v>48.22</v>
      </c>
      <c r="L18" s="7" t="s">
        <v>18</v>
      </c>
      <c r="M18" s="8">
        <f t="shared" si="1"/>
        <v>2682245.7599999998</v>
      </c>
      <c r="N18" s="8">
        <v>2682245.7599999998</v>
      </c>
      <c r="O18" t="s">
        <v>57</v>
      </c>
      <c r="P18" s="8">
        <v>93.47</v>
      </c>
      <c r="Q18" s="8">
        <v>702.23</v>
      </c>
      <c r="R18" s="8">
        <v>31.38</v>
      </c>
      <c r="S18" s="8">
        <v>178.92</v>
      </c>
      <c r="T18" s="8">
        <v>710.91</v>
      </c>
      <c r="U18" s="8">
        <f t="shared" si="0"/>
        <v>1716.9099999999999</v>
      </c>
      <c r="Y18" s="3"/>
    </row>
    <row r="19" spans="1:25" hidden="1">
      <c r="A19" t="s">
        <v>20</v>
      </c>
      <c r="B19" t="s">
        <v>25</v>
      </c>
      <c r="C19" t="s">
        <v>16</v>
      </c>
      <c r="D19" t="str">
        <f>INDEX($X$4:$X$7,MATCH(Table22[[#This Row],[Region]],$W$4:$W$7,0))</f>
        <v>Texas</v>
      </c>
      <c r="E19" t="s">
        <v>55</v>
      </c>
      <c r="F19" s="6">
        <v>1032</v>
      </c>
      <c r="G19" s="7" t="s">
        <v>19</v>
      </c>
      <c r="H19" s="8">
        <v>473.97</v>
      </c>
      <c r="I19" s="5">
        <v>9001</v>
      </c>
      <c r="J19" s="1">
        <v>44951</v>
      </c>
      <c r="K19" s="8">
        <v>28.88</v>
      </c>
      <c r="L19" s="7" t="s">
        <v>18</v>
      </c>
      <c r="M19" s="8">
        <f t="shared" si="1"/>
        <v>4006255.0900000003</v>
      </c>
      <c r="N19" s="8">
        <v>4006255.0900000003</v>
      </c>
      <c r="O19" t="s">
        <v>57</v>
      </c>
      <c r="P19" s="8">
        <v>189.51</v>
      </c>
      <c r="Q19" s="8">
        <v>775.37</v>
      </c>
      <c r="R19" s="8">
        <v>895.59</v>
      </c>
      <c r="S19" s="8">
        <v>760.58</v>
      </c>
      <c r="T19" s="8">
        <v>581.76</v>
      </c>
      <c r="U19" s="8">
        <f t="shared" si="0"/>
        <v>3202.8100000000004</v>
      </c>
      <c r="Y19" s="3"/>
    </row>
    <row r="20" spans="1:25" hidden="1">
      <c r="A20" t="s">
        <v>23</v>
      </c>
      <c r="B20" t="s">
        <v>25</v>
      </c>
      <c r="C20" t="s">
        <v>20</v>
      </c>
      <c r="D20" t="str">
        <f>INDEX($X$4:$X$7,MATCH(Table22[[#This Row],[Region]],$W$4:$W$7,0))</f>
        <v>Illinois</v>
      </c>
      <c r="E20" t="s">
        <v>55</v>
      </c>
      <c r="F20" s="6">
        <v>1088</v>
      </c>
      <c r="G20" s="7" t="s">
        <v>19</v>
      </c>
      <c r="H20" s="8">
        <v>652.72</v>
      </c>
      <c r="I20" s="5">
        <v>6198</v>
      </c>
      <c r="J20" s="1">
        <v>44955</v>
      </c>
      <c r="K20" s="8">
        <v>45.75</v>
      </c>
      <c r="L20" s="7" t="s">
        <v>26</v>
      </c>
      <c r="M20" s="8">
        <f t="shared" si="1"/>
        <v>3762000.06</v>
      </c>
      <c r="N20" s="8">
        <v>3759866.65</v>
      </c>
      <c r="O20" t="s">
        <v>57</v>
      </c>
      <c r="P20" s="8">
        <v>179.73</v>
      </c>
      <c r="Q20" s="8">
        <v>973.09</v>
      </c>
      <c r="R20" s="8">
        <v>580.05999999999995</v>
      </c>
      <c r="S20" s="8">
        <v>271.49</v>
      </c>
      <c r="T20" s="8">
        <v>129.04</v>
      </c>
      <c r="U20" s="8">
        <f t="shared" si="0"/>
        <v>2133.41</v>
      </c>
      <c r="Y20" s="3"/>
    </row>
    <row r="21" spans="1:25">
      <c r="A21" t="s">
        <v>23</v>
      </c>
      <c r="B21" t="s">
        <v>25</v>
      </c>
      <c r="C21" t="s">
        <v>23</v>
      </c>
      <c r="D21" t="str">
        <f>INDEX($X$4:$X$7,MATCH(Table22[[#This Row],[Region]],$W$4:$W$7,0))</f>
        <v>California</v>
      </c>
      <c r="E21" t="s">
        <v>55</v>
      </c>
      <c r="F21" s="6">
        <v>1041</v>
      </c>
      <c r="G21" s="7" t="s">
        <v>15</v>
      </c>
      <c r="H21" s="8">
        <v>381.12</v>
      </c>
      <c r="I21" s="5">
        <v>8512</v>
      </c>
      <c r="J21" s="1">
        <v>44959</v>
      </c>
      <c r="K21" s="8">
        <v>39.659999999999997</v>
      </c>
      <c r="L21" s="7" t="s">
        <v>26</v>
      </c>
      <c r="M21" s="8">
        <f t="shared" si="1"/>
        <v>2906507.5200000005</v>
      </c>
      <c r="N21" s="8">
        <v>2903336.2200000007</v>
      </c>
      <c r="O21" t="s">
        <v>57</v>
      </c>
      <c r="P21" s="8">
        <v>862.97</v>
      </c>
      <c r="Q21" s="8">
        <v>337.34</v>
      </c>
      <c r="R21" s="8">
        <v>834.98</v>
      </c>
      <c r="S21" s="8">
        <v>827.64</v>
      </c>
      <c r="T21" s="8">
        <v>308.37</v>
      </c>
      <c r="U21" s="8">
        <f t="shared" si="0"/>
        <v>3171.2999999999997</v>
      </c>
    </row>
    <row r="22" spans="1:25">
      <c r="A22" t="s">
        <v>27</v>
      </c>
      <c r="B22" t="s">
        <v>25</v>
      </c>
      <c r="C22" t="s">
        <v>23</v>
      </c>
      <c r="D22" t="str">
        <f>INDEX($X$4:$X$7,MATCH(Table22[[#This Row],[Region]],$W$4:$W$7,0))</f>
        <v>California</v>
      </c>
      <c r="E22" t="s">
        <v>55</v>
      </c>
      <c r="F22" s="6">
        <v>1013</v>
      </c>
      <c r="G22" s="7" t="s">
        <v>22</v>
      </c>
      <c r="H22" s="8">
        <v>288.14999999999998</v>
      </c>
      <c r="I22" s="5">
        <v>6667</v>
      </c>
      <c r="J22" s="1">
        <v>44981</v>
      </c>
      <c r="K22" s="8">
        <v>31.73</v>
      </c>
      <c r="L22" s="7" t="s">
        <v>26</v>
      </c>
      <c r="M22" s="8">
        <f t="shared" si="1"/>
        <v>1709552.1399999997</v>
      </c>
      <c r="N22" s="8">
        <v>1708156.2599999998</v>
      </c>
      <c r="O22" t="s">
        <v>57</v>
      </c>
      <c r="P22" s="8">
        <v>187.95</v>
      </c>
      <c r="Q22" s="8">
        <v>337.43</v>
      </c>
      <c r="R22" s="8">
        <v>206.61</v>
      </c>
      <c r="S22" s="8">
        <v>47.44</v>
      </c>
      <c r="T22" s="8">
        <v>616.45000000000005</v>
      </c>
      <c r="U22" s="8">
        <f t="shared" si="0"/>
        <v>1395.88</v>
      </c>
      <c r="Y22" s="3"/>
    </row>
    <row r="23" spans="1:25" ht="17.5" hidden="1">
      <c r="A23" t="s">
        <v>20</v>
      </c>
      <c r="B23" t="s">
        <v>25</v>
      </c>
      <c r="C23" t="s">
        <v>27</v>
      </c>
      <c r="D23" t="str">
        <f>INDEX($X$4:$X$7,MATCH(Table22[[#This Row],[Region]],$W$4:$W$7,0))</f>
        <v>New York</v>
      </c>
      <c r="E23" t="s">
        <v>55</v>
      </c>
      <c r="F23" s="6">
        <v>1043</v>
      </c>
      <c r="G23" s="7" t="s">
        <v>29</v>
      </c>
      <c r="H23" s="8">
        <v>587.82000000000005</v>
      </c>
      <c r="I23" s="5">
        <v>7723</v>
      </c>
      <c r="J23" s="1">
        <v>44990</v>
      </c>
      <c r="K23" s="8">
        <v>44.51</v>
      </c>
      <c r="L23" s="7" t="s">
        <v>26</v>
      </c>
      <c r="M23" s="8">
        <f t="shared" si="1"/>
        <v>4195983.1300000008</v>
      </c>
      <c r="N23" s="8">
        <v>4192778.0300000007</v>
      </c>
      <c r="O23" t="s">
        <v>57</v>
      </c>
      <c r="P23" s="8">
        <v>929.58</v>
      </c>
      <c r="Q23" s="8">
        <v>736.11</v>
      </c>
      <c r="R23" s="8">
        <v>557.15</v>
      </c>
      <c r="S23" s="8">
        <v>775.83</v>
      </c>
      <c r="T23" s="8">
        <v>206.43</v>
      </c>
      <c r="U23" s="8">
        <f t="shared" si="0"/>
        <v>3205.1</v>
      </c>
      <c r="X23" s="2"/>
      <c r="Y23" s="2"/>
    </row>
    <row r="24" spans="1:25" hidden="1">
      <c r="A24" t="s">
        <v>20</v>
      </c>
      <c r="B24" t="s">
        <v>25</v>
      </c>
      <c r="C24" t="s">
        <v>27</v>
      </c>
      <c r="D24" t="str">
        <f>INDEX($X$4:$X$7,MATCH(Table22[[#This Row],[Region]],$W$4:$W$7,0))</f>
        <v>New York</v>
      </c>
      <c r="E24" t="s">
        <v>55</v>
      </c>
      <c r="F24" s="6">
        <v>1046</v>
      </c>
      <c r="G24" s="7" t="s">
        <v>22</v>
      </c>
      <c r="H24" s="8">
        <v>974.65</v>
      </c>
      <c r="I24" s="5">
        <v>8216</v>
      </c>
      <c r="J24" s="1">
        <v>44992</v>
      </c>
      <c r="K24" s="8">
        <v>36.57</v>
      </c>
      <c r="L24" s="7" t="s">
        <v>26</v>
      </c>
      <c r="M24" s="8">
        <f t="shared" si="1"/>
        <v>7707265.2799999993</v>
      </c>
      <c r="N24" s="8">
        <v>7704454.1599999992</v>
      </c>
      <c r="O24" t="s">
        <v>57</v>
      </c>
      <c r="P24" s="8">
        <v>367.73</v>
      </c>
      <c r="Q24" s="8">
        <v>566.91</v>
      </c>
      <c r="R24" s="8">
        <v>767.46</v>
      </c>
      <c r="S24" s="8">
        <v>781.79</v>
      </c>
      <c r="T24" s="8">
        <v>327.23</v>
      </c>
      <c r="U24" s="8">
        <f t="shared" si="0"/>
        <v>2811.12</v>
      </c>
      <c r="X24" s="3"/>
      <c r="Y24" s="3"/>
    </row>
    <row r="25" spans="1:25" hidden="1">
      <c r="A25" t="s">
        <v>27</v>
      </c>
      <c r="B25" t="s">
        <v>25</v>
      </c>
      <c r="C25" t="s">
        <v>20</v>
      </c>
      <c r="D25" t="str">
        <f>INDEX($X$4:$X$7,MATCH(Table22[[#This Row],[Region]],$W$4:$W$7,0))</f>
        <v>Illinois</v>
      </c>
      <c r="E25" t="s">
        <v>55</v>
      </c>
      <c r="F25" s="6">
        <v>1034</v>
      </c>
      <c r="G25" s="7" t="s">
        <v>15</v>
      </c>
      <c r="H25" s="8">
        <v>986.35</v>
      </c>
      <c r="I25" s="5">
        <v>4384</v>
      </c>
      <c r="J25" s="1">
        <v>44993</v>
      </c>
      <c r="K25" s="8">
        <v>9.3699999999999992</v>
      </c>
      <c r="L25" s="7" t="s">
        <v>18</v>
      </c>
      <c r="M25" s="8">
        <f t="shared" si="1"/>
        <v>4283080.32</v>
      </c>
      <c r="N25" s="8">
        <v>4283080.32</v>
      </c>
      <c r="O25" t="s">
        <v>57</v>
      </c>
      <c r="P25" s="8">
        <v>226.6</v>
      </c>
      <c r="Q25" s="8">
        <v>71.349999999999994</v>
      </c>
      <c r="R25" s="8">
        <v>11.69</v>
      </c>
      <c r="S25" s="8">
        <v>485.85</v>
      </c>
      <c r="T25" s="8">
        <v>791.91</v>
      </c>
      <c r="U25" s="8">
        <f t="shared" si="0"/>
        <v>1587.4</v>
      </c>
      <c r="X25" s="3"/>
      <c r="Y25" s="3"/>
    </row>
    <row r="26" spans="1:25" hidden="1">
      <c r="A26" t="s">
        <v>23</v>
      </c>
      <c r="B26" t="s">
        <v>25</v>
      </c>
      <c r="C26" t="s">
        <v>20</v>
      </c>
      <c r="D26" t="str">
        <f>INDEX($X$4:$X$7,MATCH(Table22[[#This Row],[Region]],$W$4:$W$7,0))</f>
        <v>Illinois</v>
      </c>
      <c r="E26" t="s">
        <v>55</v>
      </c>
      <c r="F26" s="6">
        <v>1049</v>
      </c>
      <c r="G26" s="7" t="s">
        <v>30</v>
      </c>
      <c r="H26" s="8">
        <v>815.66</v>
      </c>
      <c r="I26" s="5">
        <v>8925</v>
      </c>
      <c r="J26" s="1">
        <v>44997</v>
      </c>
      <c r="K26" s="8">
        <v>35.51</v>
      </c>
      <c r="L26" s="7" t="s">
        <v>26</v>
      </c>
      <c r="M26" s="8">
        <f t="shared" si="1"/>
        <v>6962838.75</v>
      </c>
      <c r="N26" s="8">
        <v>6960316.3899999997</v>
      </c>
      <c r="O26" t="s">
        <v>57</v>
      </c>
      <c r="P26" s="8">
        <v>402.63</v>
      </c>
      <c r="Q26" s="8">
        <v>236.86</v>
      </c>
      <c r="R26" s="8">
        <v>917.84</v>
      </c>
      <c r="S26" s="8">
        <v>105.81</v>
      </c>
      <c r="T26" s="8">
        <v>859.22</v>
      </c>
      <c r="U26" s="8">
        <f t="shared" si="0"/>
        <v>2522.3599999999997</v>
      </c>
      <c r="X26" s="3"/>
      <c r="Y26" s="3"/>
    </row>
    <row r="27" spans="1:25" hidden="1">
      <c r="A27" t="s">
        <v>23</v>
      </c>
      <c r="B27" t="s">
        <v>25</v>
      </c>
      <c r="C27" t="s">
        <v>27</v>
      </c>
      <c r="D27" t="str">
        <f>INDEX($X$4:$X$7,MATCH(Table22[[#This Row],[Region]],$W$4:$W$7,0))</f>
        <v>New York</v>
      </c>
      <c r="E27" t="s">
        <v>55</v>
      </c>
      <c r="F27" s="6">
        <v>1053</v>
      </c>
      <c r="G27" s="7" t="s">
        <v>15</v>
      </c>
      <c r="H27" s="8">
        <v>824.31</v>
      </c>
      <c r="I27" s="5">
        <v>6245</v>
      </c>
      <c r="J27" s="1">
        <v>45001</v>
      </c>
      <c r="K27" s="8">
        <v>22.96</v>
      </c>
      <c r="L27" s="7" t="s">
        <v>18</v>
      </c>
      <c r="M27" s="8">
        <f t="shared" si="1"/>
        <v>5004430.7499999991</v>
      </c>
      <c r="N27" s="8">
        <v>5004430.7499999991</v>
      </c>
      <c r="O27" t="s">
        <v>57</v>
      </c>
      <c r="P27" s="8">
        <v>306.18</v>
      </c>
      <c r="Q27" s="8">
        <v>549.85</v>
      </c>
      <c r="R27" s="8">
        <v>725.44</v>
      </c>
      <c r="S27" s="8">
        <v>890.43</v>
      </c>
      <c r="T27" s="8">
        <v>381.03</v>
      </c>
      <c r="U27" s="8">
        <f t="shared" si="0"/>
        <v>2852.9300000000003</v>
      </c>
      <c r="X27" s="3"/>
      <c r="Y27" s="3"/>
    </row>
    <row r="28" spans="1:25">
      <c r="A28" t="s">
        <v>16</v>
      </c>
      <c r="B28" t="s">
        <v>25</v>
      </c>
      <c r="C28" t="s">
        <v>23</v>
      </c>
      <c r="D28" t="str">
        <f>INDEX($X$4:$X$7,MATCH(Table22[[#This Row],[Region]],$W$4:$W$7,0))</f>
        <v>California</v>
      </c>
      <c r="E28" t="s">
        <v>55</v>
      </c>
      <c r="F28" s="6">
        <v>1092</v>
      </c>
      <c r="G28" s="7" t="s">
        <v>30</v>
      </c>
      <c r="H28" s="8">
        <v>617.28</v>
      </c>
      <c r="I28" s="5">
        <v>6860</v>
      </c>
      <c r="J28" s="1">
        <v>45004</v>
      </c>
      <c r="K28" s="8">
        <v>41.41</v>
      </c>
      <c r="L28" s="7" t="s">
        <v>26</v>
      </c>
      <c r="M28" s="8">
        <f t="shared" si="1"/>
        <v>3950468.2</v>
      </c>
      <c r="N28" s="8">
        <v>3948552.6100000003</v>
      </c>
      <c r="O28" t="s">
        <v>57</v>
      </c>
      <c r="P28" s="8">
        <v>628.35</v>
      </c>
      <c r="Q28" s="8">
        <v>461.31</v>
      </c>
      <c r="R28" s="8">
        <v>162.85</v>
      </c>
      <c r="S28" s="8">
        <v>344.75</v>
      </c>
      <c r="T28" s="8">
        <v>318.33</v>
      </c>
      <c r="U28" s="8">
        <f t="shared" si="0"/>
        <v>1915.59</v>
      </c>
      <c r="X28" s="3"/>
      <c r="Y28" s="3"/>
    </row>
    <row r="29" spans="1:25">
      <c r="A29" t="s">
        <v>20</v>
      </c>
      <c r="B29" t="s">
        <v>25</v>
      </c>
      <c r="C29" t="s">
        <v>23</v>
      </c>
      <c r="D29" t="str">
        <f>INDEX($X$4:$X$7,MATCH(Table22[[#This Row],[Region]],$W$4:$W$7,0))</f>
        <v>California</v>
      </c>
      <c r="E29" t="s">
        <v>55</v>
      </c>
      <c r="F29" s="6">
        <v>1017</v>
      </c>
      <c r="G29" s="7" t="s">
        <v>22</v>
      </c>
      <c r="H29" s="8">
        <v>933.4</v>
      </c>
      <c r="I29" s="5">
        <v>8099</v>
      </c>
      <c r="J29" s="1">
        <v>45006</v>
      </c>
      <c r="K29" s="8">
        <v>8.69</v>
      </c>
      <c r="L29" s="7" t="s">
        <v>26</v>
      </c>
      <c r="M29" s="8">
        <f t="shared" si="1"/>
        <v>7489226.2899999991</v>
      </c>
      <c r="N29" s="8">
        <v>7486713.7299999995</v>
      </c>
      <c r="O29" t="s">
        <v>57</v>
      </c>
      <c r="P29" s="8">
        <v>814.57</v>
      </c>
      <c r="Q29" s="8">
        <v>539.03</v>
      </c>
      <c r="R29" s="8">
        <v>630.16</v>
      </c>
      <c r="S29" s="8">
        <v>150.16999999999999</v>
      </c>
      <c r="T29" s="8">
        <v>378.63</v>
      </c>
      <c r="U29" s="8">
        <f t="shared" si="0"/>
        <v>2512.56</v>
      </c>
      <c r="X29" s="3"/>
      <c r="Y29" s="3"/>
    </row>
    <row r="30" spans="1:25" hidden="1">
      <c r="A30" t="s">
        <v>23</v>
      </c>
      <c r="B30" t="s">
        <v>25</v>
      </c>
      <c r="C30" t="s">
        <v>16</v>
      </c>
      <c r="D30" t="str">
        <f>INDEX($X$4:$X$7,MATCH(Table22[[#This Row],[Region]],$W$4:$W$7,0))</f>
        <v>Texas</v>
      </c>
      <c r="E30" t="s">
        <v>55</v>
      </c>
      <c r="F30" s="6">
        <v>1013</v>
      </c>
      <c r="G30" s="7" t="s">
        <v>30</v>
      </c>
      <c r="H30" s="8">
        <v>158.91</v>
      </c>
      <c r="I30" s="5">
        <v>6525</v>
      </c>
      <c r="J30" s="1">
        <v>45013</v>
      </c>
      <c r="K30" s="8">
        <v>22.52</v>
      </c>
      <c r="L30" s="7" t="s">
        <v>18</v>
      </c>
      <c r="M30" s="8">
        <f t="shared" si="1"/>
        <v>889944.74999999988</v>
      </c>
      <c r="N30" s="8">
        <v>889944.74999999988</v>
      </c>
      <c r="O30" t="s">
        <v>57</v>
      </c>
      <c r="P30" s="8">
        <v>472.66</v>
      </c>
      <c r="Q30" s="8">
        <v>836.27</v>
      </c>
      <c r="R30" s="8">
        <v>679.08</v>
      </c>
      <c r="S30" s="8">
        <v>490.43</v>
      </c>
      <c r="T30" s="8">
        <v>294</v>
      </c>
      <c r="U30" s="8">
        <f t="shared" si="0"/>
        <v>2772.44</v>
      </c>
    </row>
    <row r="31" spans="1:25" ht="17.5" hidden="1">
      <c r="A31" t="s">
        <v>27</v>
      </c>
      <c r="B31" t="s">
        <v>28</v>
      </c>
      <c r="C31" t="s">
        <v>20</v>
      </c>
      <c r="D31" t="str">
        <f>INDEX($X$4:$X$7,MATCH(Table22[[#This Row],[Region]],$W$4:$W$7,0))</f>
        <v>Illinois</v>
      </c>
      <c r="E31" t="s">
        <v>55</v>
      </c>
      <c r="F31" s="6">
        <v>1082</v>
      </c>
      <c r="G31" s="7" t="s">
        <v>19</v>
      </c>
      <c r="H31" s="8">
        <v>90.54</v>
      </c>
      <c r="I31" s="5">
        <v>5177</v>
      </c>
      <c r="J31" s="1">
        <v>44933</v>
      </c>
      <c r="K31" s="8">
        <v>49.25</v>
      </c>
      <c r="L31" s="7" t="s">
        <v>18</v>
      </c>
      <c r="M31" s="8">
        <f t="shared" si="1"/>
        <v>213758.33000000005</v>
      </c>
      <c r="N31" s="8">
        <v>213758.33000000005</v>
      </c>
      <c r="O31" t="s">
        <v>57</v>
      </c>
      <c r="P31" s="8">
        <v>486.64</v>
      </c>
      <c r="Q31" s="8">
        <v>203.26</v>
      </c>
      <c r="R31" s="8">
        <v>271.62</v>
      </c>
      <c r="S31" s="8">
        <v>70.040000000000006</v>
      </c>
      <c r="T31" s="8">
        <v>366.25</v>
      </c>
      <c r="U31" s="8">
        <f t="shared" si="0"/>
        <v>1397.81</v>
      </c>
      <c r="X31" s="2"/>
      <c r="Y31" s="2"/>
    </row>
    <row r="32" spans="1:25">
      <c r="A32" t="s">
        <v>16</v>
      </c>
      <c r="B32" t="s">
        <v>28</v>
      </c>
      <c r="C32" t="s">
        <v>23</v>
      </c>
      <c r="D32" t="str">
        <f>INDEX($X$4:$X$7,MATCH(Table22[[#This Row],[Region]],$W$4:$W$7,0))</f>
        <v>California</v>
      </c>
      <c r="E32" t="s">
        <v>55</v>
      </c>
      <c r="F32" s="6">
        <v>1002</v>
      </c>
      <c r="G32" s="7" t="s">
        <v>30</v>
      </c>
      <c r="H32" s="8">
        <v>986.14</v>
      </c>
      <c r="I32" s="5">
        <v>7181</v>
      </c>
      <c r="J32" s="1">
        <v>44940</v>
      </c>
      <c r="K32" s="8">
        <v>24.89</v>
      </c>
      <c r="L32" s="7" t="s">
        <v>26</v>
      </c>
      <c r="M32" s="8">
        <f t="shared" si="1"/>
        <v>6902736.25</v>
      </c>
      <c r="N32" s="8">
        <v>6900441.3200000003</v>
      </c>
      <c r="O32" t="s">
        <v>57</v>
      </c>
      <c r="P32" s="8">
        <v>735.78</v>
      </c>
      <c r="Q32" s="8">
        <v>282</v>
      </c>
      <c r="R32" s="8">
        <v>102.96</v>
      </c>
      <c r="S32" s="8">
        <v>588.45000000000005</v>
      </c>
      <c r="T32" s="8">
        <v>585.74</v>
      </c>
      <c r="U32" s="8">
        <f t="shared" si="0"/>
        <v>2294.9300000000003</v>
      </c>
      <c r="X32" s="3"/>
      <c r="Y32" s="3"/>
    </row>
    <row r="33" spans="1:25" hidden="1">
      <c r="A33" t="s">
        <v>20</v>
      </c>
      <c r="B33" t="s">
        <v>28</v>
      </c>
      <c r="C33" t="s">
        <v>27</v>
      </c>
      <c r="D33" t="str">
        <f>INDEX($X$4:$X$7,MATCH(Table22[[#This Row],[Region]],$W$4:$W$7,0))</f>
        <v>New York</v>
      </c>
      <c r="E33" t="s">
        <v>55</v>
      </c>
      <c r="F33" s="6">
        <v>1001</v>
      </c>
      <c r="G33" s="7" t="s">
        <v>15</v>
      </c>
      <c r="H33" s="8">
        <v>92.67</v>
      </c>
      <c r="I33" s="5">
        <v>5468</v>
      </c>
      <c r="J33" s="1">
        <v>44943</v>
      </c>
      <c r="K33" s="8">
        <v>41.11</v>
      </c>
      <c r="L33" s="7" t="s">
        <v>18</v>
      </c>
      <c r="M33" s="8">
        <f t="shared" si="1"/>
        <v>281930.08</v>
      </c>
      <c r="N33" s="8">
        <v>281930.08</v>
      </c>
      <c r="O33" t="s">
        <v>57</v>
      </c>
      <c r="P33" s="8">
        <v>194.33</v>
      </c>
      <c r="Q33" s="8">
        <v>571.82000000000005</v>
      </c>
      <c r="R33" s="8">
        <v>531.53</v>
      </c>
      <c r="S33" s="8">
        <v>485.4</v>
      </c>
      <c r="T33" s="8">
        <v>155.53</v>
      </c>
      <c r="U33" s="8">
        <f t="shared" si="0"/>
        <v>1938.61</v>
      </c>
      <c r="X33" s="3"/>
      <c r="Y33" s="3"/>
    </row>
    <row r="34" spans="1:25" hidden="1">
      <c r="A34" t="s">
        <v>27</v>
      </c>
      <c r="B34" t="s">
        <v>28</v>
      </c>
      <c r="C34" t="s">
        <v>16</v>
      </c>
      <c r="D34" t="str">
        <f>INDEX($X$4:$X$7,MATCH(Table22[[#This Row],[Region]],$W$4:$W$7,0))</f>
        <v>Texas</v>
      </c>
      <c r="E34" t="s">
        <v>55</v>
      </c>
      <c r="F34" s="6">
        <v>1087</v>
      </c>
      <c r="G34" s="7" t="s">
        <v>29</v>
      </c>
      <c r="H34" s="8">
        <v>779.38</v>
      </c>
      <c r="I34" s="5">
        <v>7937</v>
      </c>
      <c r="J34" s="1">
        <v>44944</v>
      </c>
      <c r="K34" s="8">
        <v>19.02</v>
      </c>
      <c r="L34" s="7" t="s">
        <v>18</v>
      </c>
      <c r="M34" s="8">
        <f t="shared" si="1"/>
        <v>6034977.3200000003</v>
      </c>
      <c r="N34" s="8">
        <v>6034977.3200000003</v>
      </c>
      <c r="O34" t="s">
        <v>57</v>
      </c>
      <c r="P34" s="8">
        <v>955.97</v>
      </c>
      <c r="Q34" s="8">
        <v>343.96</v>
      </c>
      <c r="R34" s="8">
        <v>609.33000000000004</v>
      </c>
      <c r="S34" s="8">
        <v>62.99</v>
      </c>
      <c r="T34" s="8">
        <v>307.14</v>
      </c>
      <c r="U34" s="8">
        <f t="shared" si="0"/>
        <v>2279.3900000000003</v>
      </c>
      <c r="X34" s="3"/>
      <c r="Y34" s="3"/>
    </row>
    <row r="35" spans="1:25" hidden="1">
      <c r="A35" t="s">
        <v>20</v>
      </c>
      <c r="B35" t="s">
        <v>28</v>
      </c>
      <c r="C35" t="s">
        <v>20</v>
      </c>
      <c r="D35" t="str">
        <f>INDEX($X$4:$X$7,MATCH(Table22[[#This Row],[Region]],$W$4:$W$7,0))</f>
        <v>Illinois</v>
      </c>
      <c r="E35" t="s">
        <v>55</v>
      </c>
      <c r="F35" s="6">
        <v>1063</v>
      </c>
      <c r="G35" s="7" t="s">
        <v>19</v>
      </c>
      <c r="H35" s="8">
        <v>120.09</v>
      </c>
      <c r="I35" s="5">
        <v>6929</v>
      </c>
      <c r="J35" s="1">
        <v>44948</v>
      </c>
      <c r="K35" s="8">
        <v>26.17</v>
      </c>
      <c r="L35" s="7" t="s">
        <v>18</v>
      </c>
      <c r="M35" s="8">
        <f t="shared" si="1"/>
        <v>650771.68000000005</v>
      </c>
      <c r="N35" s="8">
        <v>650771.68000000005</v>
      </c>
      <c r="O35" t="s">
        <v>57</v>
      </c>
      <c r="P35" s="8">
        <v>79.78</v>
      </c>
      <c r="Q35" s="8">
        <v>881.29</v>
      </c>
      <c r="R35" s="8">
        <v>252.3</v>
      </c>
      <c r="S35" s="8">
        <v>680.24</v>
      </c>
      <c r="T35" s="8">
        <v>399.95</v>
      </c>
      <c r="U35" s="8">
        <f t="shared" si="0"/>
        <v>2293.56</v>
      </c>
      <c r="X35" s="3"/>
      <c r="Y35" s="3"/>
    </row>
    <row r="36" spans="1:25" hidden="1">
      <c r="A36" t="s">
        <v>20</v>
      </c>
      <c r="B36" t="s">
        <v>28</v>
      </c>
      <c r="C36" t="s">
        <v>27</v>
      </c>
      <c r="D36" t="str">
        <f>INDEX($X$4:$X$7,MATCH(Table22[[#This Row],[Region]],$W$4:$W$7,0))</f>
        <v>New York</v>
      </c>
      <c r="E36" t="s">
        <v>55</v>
      </c>
      <c r="F36" s="6">
        <v>1014</v>
      </c>
      <c r="G36" s="7" t="s">
        <v>29</v>
      </c>
      <c r="H36" s="8">
        <v>963.59</v>
      </c>
      <c r="I36" s="5">
        <v>3600</v>
      </c>
      <c r="J36" s="1">
        <v>44963</v>
      </c>
      <c r="K36" s="8">
        <v>13.85</v>
      </c>
      <c r="L36" s="7" t="s">
        <v>18</v>
      </c>
      <c r="M36" s="8">
        <f t="shared" si="1"/>
        <v>3419064</v>
      </c>
      <c r="N36" s="8">
        <v>3419064</v>
      </c>
      <c r="O36" t="s">
        <v>57</v>
      </c>
      <c r="P36" s="8">
        <v>165.26</v>
      </c>
      <c r="Q36" s="8">
        <v>172.03</v>
      </c>
      <c r="R36" s="8">
        <v>170.31</v>
      </c>
      <c r="S36" s="8">
        <v>169.94</v>
      </c>
      <c r="T36" s="8">
        <v>206.04</v>
      </c>
      <c r="U36" s="8">
        <f t="shared" si="0"/>
        <v>883.57999999999993</v>
      </c>
      <c r="X36" s="3"/>
      <c r="Y36" s="3"/>
    </row>
    <row r="37" spans="1:25" hidden="1">
      <c r="A37" t="s">
        <v>20</v>
      </c>
      <c r="B37" t="s">
        <v>28</v>
      </c>
      <c r="C37" t="s">
        <v>20</v>
      </c>
      <c r="D37" t="str">
        <f>INDEX($X$4:$X$7,MATCH(Table22[[#This Row],[Region]],$W$4:$W$7,0))</f>
        <v>Illinois</v>
      </c>
      <c r="E37" t="s">
        <v>55</v>
      </c>
      <c r="F37" s="6">
        <v>1046</v>
      </c>
      <c r="G37" s="7" t="s">
        <v>22</v>
      </c>
      <c r="H37" s="8">
        <v>52.73</v>
      </c>
      <c r="I37" s="5">
        <v>7636</v>
      </c>
      <c r="J37" s="1">
        <v>44966</v>
      </c>
      <c r="K37" s="8">
        <v>10.1</v>
      </c>
      <c r="L37" s="7" t="s">
        <v>18</v>
      </c>
      <c r="M37" s="8">
        <f t="shared" si="1"/>
        <v>325522.68</v>
      </c>
      <c r="N37" s="8">
        <v>325522.68</v>
      </c>
      <c r="O37" t="s">
        <v>57</v>
      </c>
      <c r="P37" s="8">
        <v>584.53</v>
      </c>
      <c r="Q37" s="8">
        <v>831.96</v>
      </c>
      <c r="R37" s="8">
        <v>573.63</v>
      </c>
      <c r="S37" s="8">
        <v>898.26</v>
      </c>
      <c r="T37" s="8">
        <v>452.69</v>
      </c>
      <c r="U37" s="8">
        <f t="shared" si="0"/>
        <v>3341.07</v>
      </c>
      <c r="X37" s="3"/>
      <c r="Y37" s="3"/>
    </row>
    <row r="38" spans="1:25" hidden="1">
      <c r="A38" t="s">
        <v>23</v>
      </c>
      <c r="B38" t="s">
        <v>28</v>
      </c>
      <c r="C38" t="s">
        <v>20</v>
      </c>
      <c r="D38" t="str">
        <f>INDEX($X$4:$X$7,MATCH(Table22[[#This Row],[Region]],$W$4:$W$7,0))</f>
        <v>Illinois</v>
      </c>
      <c r="E38" t="s">
        <v>55</v>
      </c>
      <c r="F38" s="6">
        <v>1061</v>
      </c>
      <c r="G38" s="7" t="s">
        <v>29</v>
      </c>
      <c r="H38" s="8">
        <v>892.23</v>
      </c>
      <c r="I38" s="5">
        <v>5487</v>
      </c>
      <c r="J38" s="1">
        <v>44967</v>
      </c>
      <c r="K38" s="8">
        <v>9.2100000000000009</v>
      </c>
      <c r="L38" s="7" t="s">
        <v>18</v>
      </c>
      <c r="M38" s="8">
        <f t="shared" si="1"/>
        <v>4845130.74</v>
      </c>
      <c r="N38" s="8">
        <v>4845130.74</v>
      </c>
      <c r="O38" t="s">
        <v>57</v>
      </c>
      <c r="P38" s="8">
        <v>126.3</v>
      </c>
      <c r="Q38" s="8">
        <v>351.92</v>
      </c>
      <c r="R38" s="8">
        <v>35.43</v>
      </c>
      <c r="S38" s="8">
        <v>547.99</v>
      </c>
      <c r="T38" s="8">
        <v>923.44</v>
      </c>
      <c r="U38" s="8">
        <f t="shared" si="0"/>
        <v>1985.08</v>
      </c>
    </row>
    <row r="39" spans="1:25" hidden="1">
      <c r="A39" t="s">
        <v>16</v>
      </c>
      <c r="B39" t="s">
        <v>28</v>
      </c>
      <c r="C39" t="s">
        <v>20</v>
      </c>
      <c r="D39" t="str">
        <f>INDEX($X$4:$X$7,MATCH(Table22[[#This Row],[Region]],$W$4:$W$7,0))</f>
        <v>Illinois</v>
      </c>
      <c r="E39" t="s">
        <v>55</v>
      </c>
      <c r="F39" s="6">
        <v>1063</v>
      </c>
      <c r="G39" s="7" t="s">
        <v>15</v>
      </c>
      <c r="H39" s="8">
        <v>83.06</v>
      </c>
      <c r="I39" s="5">
        <v>7236</v>
      </c>
      <c r="J39" s="1">
        <v>44970</v>
      </c>
      <c r="K39" s="8">
        <v>7.61</v>
      </c>
      <c r="L39" s="7" t="s">
        <v>26</v>
      </c>
      <c r="M39" s="8">
        <f t="shared" si="1"/>
        <v>545956.20000000007</v>
      </c>
      <c r="N39" s="8">
        <v>543217.2300000001</v>
      </c>
      <c r="O39" t="s">
        <v>57</v>
      </c>
      <c r="P39" s="8">
        <v>573.64</v>
      </c>
      <c r="Q39" s="8">
        <v>802.07</v>
      </c>
      <c r="R39" s="8">
        <v>109.31</v>
      </c>
      <c r="S39" s="8">
        <v>351.06</v>
      </c>
      <c r="T39" s="8">
        <v>902.89</v>
      </c>
      <c r="U39" s="8">
        <f t="shared" si="0"/>
        <v>2738.97</v>
      </c>
    </row>
    <row r="40" spans="1:25">
      <c r="A40" t="s">
        <v>16</v>
      </c>
      <c r="B40" t="s">
        <v>28</v>
      </c>
      <c r="C40" t="s">
        <v>23</v>
      </c>
      <c r="D40" t="str">
        <f>INDEX($X$4:$X$7,MATCH(Table22[[#This Row],[Region]],$W$4:$W$7,0))</f>
        <v>California</v>
      </c>
      <c r="E40" t="s">
        <v>55</v>
      </c>
      <c r="F40" s="6">
        <v>1072</v>
      </c>
      <c r="G40" s="7" t="s">
        <v>19</v>
      </c>
      <c r="H40" s="8">
        <v>698.79</v>
      </c>
      <c r="I40" s="5">
        <v>6153</v>
      </c>
      <c r="J40" s="1">
        <v>44975</v>
      </c>
      <c r="K40" s="8">
        <v>40.18</v>
      </c>
      <c r="L40" s="7" t="s">
        <v>18</v>
      </c>
      <c r="M40" s="8">
        <f t="shared" si="1"/>
        <v>4052427.33</v>
      </c>
      <c r="N40" s="8">
        <v>4052427.33</v>
      </c>
      <c r="O40" t="s">
        <v>57</v>
      </c>
      <c r="P40" s="8">
        <v>962.92</v>
      </c>
      <c r="Q40" s="8">
        <v>576.72</v>
      </c>
      <c r="R40" s="8">
        <v>276.39</v>
      </c>
      <c r="S40" s="8">
        <v>916.96</v>
      </c>
      <c r="T40" s="8">
        <v>328.88</v>
      </c>
      <c r="U40" s="8">
        <f t="shared" si="0"/>
        <v>3061.87</v>
      </c>
    </row>
    <row r="41" spans="1:25" hidden="1">
      <c r="A41" t="s">
        <v>23</v>
      </c>
      <c r="B41" t="s">
        <v>28</v>
      </c>
      <c r="C41" t="s">
        <v>16</v>
      </c>
      <c r="D41" t="str">
        <f>INDEX($X$4:$X$7,MATCH(Table22[[#This Row],[Region]],$W$4:$W$7,0))</f>
        <v>Texas</v>
      </c>
      <c r="E41" t="s">
        <v>55</v>
      </c>
      <c r="F41" s="6">
        <v>1038</v>
      </c>
      <c r="G41" s="7" t="s">
        <v>19</v>
      </c>
      <c r="H41" s="8">
        <v>460</v>
      </c>
      <c r="I41" s="5">
        <v>6809</v>
      </c>
      <c r="J41" s="1">
        <v>44976</v>
      </c>
      <c r="K41" s="8">
        <v>25.26</v>
      </c>
      <c r="L41" s="7" t="s">
        <v>26</v>
      </c>
      <c r="M41" s="8">
        <f t="shared" si="1"/>
        <v>2960144.66</v>
      </c>
      <c r="N41" s="8">
        <v>2957684.75</v>
      </c>
      <c r="O41" t="s">
        <v>57</v>
      </c>
      <c r="P41" s="8">
        <v>327.43</v>
      </c>
      <c r="Q41" s="8">
        <v>852.14</v>
      </c>
      <c r="R41" s="8">
        <v>786.06</v>
      </c>
      <c r="S41" s="8">
        <v>11.18</v>
      </c>
      <c r="T41" s="8">
        <v>483.1</v>
      </c>
      <c r="U41" s="8">
        <f t="shared" si="0"/>
        <v>2459.91</v>
      </c>
    </row>
    <row r="42" spans="1:25" hidden="1">
      <c r="A42" t="s">
        <v>27</v>
      </c>
      <c r="B42" t="s">
        <v>28</v>
      </c>
      <c r="C42" t="s">
        <v>16</v>
      </c>
      <c r="D42" t="str">
        <f>INDEX($X$4:$X$7,MATCH(Table22[[#This Row],[Region]],$W$4:$W$7,0))</f>
        <v>Texas</v>
      </c>
      <c r="E42" t="s">
        <v>55</v>
      </c>
      <c r="F42" s="6">
        <v>1059</v>
      </c>
      <c r="G42" s="7" t="s">
        <v>19</v>
      </c>
      <c r="H42" s="8">
        <v>54.99</v>
      </c>
      <c r="I42" s="5">
        <v>6779</v>
      </c>
      <c r="J42" s="1">
        <v>44980</v>
      </c>
      <c r="K42" s="8">
        <v>33.4</v>
      </c>
      <c r="L42" s="7" t="s">
        <v>26</v>
      </c>
      <c r="M42" s="8">
        <f t="shared" si="1"/>
        <v>146358.61000000002</v>
      </c>
      <c r="N42" s="8">
        <v>143914.57</v>
      </c>
      <c r="O42" t="s">
        <v>57</v>
      </c>
      <c r="P42" s="8">
        <v>458.15</v>
      </c>
      <c r="Q42" s="8">
        <v>394.62</v>
      </c>
      <c r="R42" s="8">
        <v>829</v>
      </c>
      <c r="S42" s="8">
        <v>522.14</v>
      </c>
      <c r="T42" s="8">
        <v>240.13</v>
      </c>
      <c r="U42" s="8">
        <f t="shared" si="0"/>
        <v>2444.04</v>
      </c>
    </row>
    <row r="43" spans="1:25">
      <c r="A43" t="s">
        <v>27</v>
      </c>
      <c r="B43" t="s">
        <v>28</v>
      </c>
      <c r="C43" t="s">
        <v>23</v>
      </c>
      <c r="D43" t="str">
        <f>INDEX($X$4:$X$7,MATCH(Table22[[#This Row],[Region]],$W$4:$W$7,0))</f>
        <v>California</v>
      </c>
      <c r="E43" t="s">
        <v>55</v>
      </c>
      <c r="F43" s="6">
        <v>1083</v>
      </c>
      <c r="G43" s="7" t="s">
        <v>15</v>
      </c>
      <c r="H43" s="8">
        <v>284.61</v>
      </c>
      <c r="I43" s="5">
        <v>6598</v>
      </c>
      <c r="J43" s="1">
        <v>44986</v>
      </c>
      <c r="K43" s="8">
        <v>0.63</v>
      </c>
      <c r="L43" s="7" t="s">
        <v>26</v>
      </c>
      <c r="M43" s="8">
        <f t="shared" si="1"/>
        <v>1873700.04</v>
      </c>
      <c r="N43" s="8">
        <v>1870919.07</v>
      </c>
      <c r="O43" t="s">
        <v>57</v>
      </c>
      <c r="P43" s="8">
        <v>966.65</v>
      </c>
      <c r="Q43" s="8">
        <v>439.86</v>
      </c>
      <c r="R43" s="8">
        <v>496.81</v>
      </c>
      <c r="S43" s="8">
        <v>282.27</v>
      </c>
      <c r="T43" s="8">
        <v>595.38</v>
      </c>
      <c r="U43" s="8">
        <f t="shared" si="0"/>
        <v>2780.9700000000003</v>
      </c>
    </row>
    <row r="44" spans="1:25" hidden="1">
      <c r="A44" t="s">
        <v>23</v>
      </c>
      <c r="B44" t="s">
        <v>28</v>
      </c>
      <c r="C44" t="s">
        <v>27</v>
      </c>
      <c r="D44" t="str">
        <f>INDEX($X$4:$X$7,MATCH(Table22[[#This Row],[Region]],$W$4:$W$7,0))</f>
        <v>New York</v>
      </c>
      <c r="E44" t="s">
        <v>55</v>
      </c>
      <c r="F44" s="6">
        <v>1070</v>
      </c>
      <c r="G44" s="7" t="s">
        <v>19</v>
      </c>
      <c r="H44" s="8">
        <v>359.82</v>
      </c>
      <c r="I44" s="5">
        <v>4593</v>
      </c>
      <c r="J44" s="1">
        <v>44989</v>
      </c>
      <c r="K44" s="8">
        <v>35.97</v>
      </c>
      <c r="L44" s="7" t="s">
        <v>26</v>
      </c>
      <c r="M44" s="8">
        <f t="shared" si="1"/>
        <v>1487443.05</v>
      </c>
      <c r="N44" s="8">
        <v>1485611.27</v>
      </c>
      <c r="O44" t="s">
        <v>57</v>
      </c>
      <c r="P44" s="8">
        <v>107.84</v>
      </c>
      <c r="Q44" s="8">
        <v>502.84</v>
      </c>
      <c r="R44" s="8">
        <v>407.08</v>
      </c>
      <c r="S44" s="8">
        <v>628.77</v>
      </c>
      <c r="T44" s="8">
        <v>185.25</v>
      </c>
      <c r="U44" s="8">
        <f t="shared" si="0"/>
        <v>1831.78</v>
      </c>
    </row>
    <row r="45" spans="1:25" hidden="1">
      <c r="A45" t="s">
        <v>27</v>
      </c>
      <c r="B45" t="s">
        <v>28</v>
      </c>
      <c r="C45" t="s">
        <v>27</v>
      </c>
      <c r="D45" t="str">
        <f>INDEX($X$4:$X$7,MATCH(Table22[[#This Row],[Region]],$W$4:$W$7,0))</f>
        <v>New York</v>
      </c>
      <c r="E45" t="s">
        <v>55</v>
      </c>
      <c r="F45" s="6">
        <v>1001</v>
      </c>
      <c r="G45" s="7" t="s">
        <v>30</v>
      </c>
      <c r="H45" s="8">
        <v>170.99</v>
      </c>
      <c r="I45" s="5">
        <v>9658</v>
      </c>
      <c r="J45" s="1">
        <v>44999</v>
      </c>
      <c r="K45" s="8">
        <v>23.56</v>
      </c>
      <c r="L45" s="7" t="s">
        <v>18</v>
      </c>
      <c r="M45" s="8">
        <f t="shared" si="1"/>
        <v>1423878.9400000002</v>
      </c>
      <c r="N45" s="8">
        <v>1423878.9400000002</v>
      </c>
      <c r="O45" t="s">
        <v>57</v>
      </c>
      <c r="P45" s="8">
        <v>211.37</v>
      </c>
      <c r="Q45" s="8">
        <v>614.64</v>
      </c>
      <c r="R45" s="8">
        <v>918.84</v>
      </c>
      <c r="S45" s="8">
        <v>695.52</v>
      </c>
      <c r="T45" s="8">
        <v>599.91</v>
      </c>
      <c r="U45" s="8">
        <f t="shared" si="0"/>
        <v>3040.2799999999997</v>
      </c>
    </row>
    <row r="46" spans="1:25">
      <c r="A46" t="s">
        <v>20</v>
      </c>
      <c r="B46" t="s">
        <v>28</v>
      </c>
      <c r="C46" t="s">
        <v>23</v>
      </c>
      <c r="D46" t="str">
        <f>INDEX($X$4:$X$7,MATCH(Table22[[#This Row],[Region]],$W$4:$W$7,0))</f>
        <v>California</v>
      </c>
      <c r="E46" t="s">
        <v>55</v>
      </c>
      <c r="F46" s="6">
        <v>1094</v>
      </c>
      <c r="G46" s="7" t="s">
        <v>22</v>
      </c>
      <c r="H46" s="8">
        <v>598.19000000000005</v>
      </c>
      <c r="I46" s="5">
        <v>6184</v>
      </c>
      <c r="J46" s="1">
        <v>45014</v>
      </c>
      <c r="K46" s="8">
        <v>37.44</v>
      </c>
      <c r="L46" s="7" t="s">
        <v>26</v>
      </c>
      <c r="M46" s="8">
        <f t="shared" si="1"/>
        <v>3467678</v>
      </c>
      <c r="N46" s="8">
        <v>3465344.7</v>
      </c>
      <c r="O46" t="s">
        <v>57</v>
      </c>
      <c r="P46" s="8">
        <v>484.3</v>
      </c>
      <c r="Q46" s="8">
        <v>969.6</v>
      </c>
      <c r="R46" s="8">
        <v>50.03</v>
      </c>
      <c r="S46" s="8">
        <v>807.26</v>
      </c>
      <c r="T46" s="8">
        <v>22.11</v>
      </c>
      <c r="U46" s="8">
        <f t="shared" si="0"/>
        <v>2333.3000000000002</v>
      </c>
    </row>
    <row r="47" spans="1:25" hidden="1">
      <c r="A47" t="s">
        <v>23</v>
      </c>
      <c r="B47" t="s">
        <v>24</v>
      </c>
      <c r="C47" t="s">
        <v>16</v>
      </c>
      <c r="D47" t="str">
        <f>INDEX($X$4:$X$7,MATCH(Table22[[#This Row],[Region]],$W$4:$W$7,0))</f>
        <v>Texas</v>
      </c>
      <c r="E47" t="s">
        <v>55</v>
      </c>
      <c r="F47" s="6">
        <v>1071</v>
      </c>
      <c r="G47" s="7" t="s">
        <v>19</v>
      </c>
      <c r="H47" s="8">
        <v>82.04</v>
      </c>
      <c r="I47" s="5">
        <v>5480</v>
      </c>
      <c r="J47" s="1">
        <v>44930</v>
      </c>
      <c r="K47" s="8">
        <v>43.53</v>
      </c>
      <c r="L47" s="7" t="s">
        <v>18</v>
      </c>
      <c r="M47" s="8">
        <f t="shared" si="1"/>
        <v>211034.80000000002</v>
      </c>
      <c r="N47" s="8">
        <v>211034.80000000002</v>
      </c>
      <c r="O47" t="s">
        <v>57</v>
      </c>
      <c r="P47" s="8">
        <v>898.52</v>
      </c>
      <c r="Q47" s="8">
        <v>548.73</v>
      </c>
      <c r="R47" s="8">
        <v>240.93</v>
      </c>
      <c r="S47" s="8">
        <v>278.95999999999998</v>
      </c>
      <c r="T47" s="8">
        <v>432.27</v>
      </c>
      <c r="U47" s="8">
        <f t="shared" si="0"/>
        <v>2399.41</v>
      </c>
    </row>
    <row r="48" spans="1:25" hidden="1">
      <c r="A48" t="s">
        <v>23</v>
      </c>
      <c r="B48" t="s">
        <v>24</v>
      </c>
      <c r="C48" t="s">
        <v>27</v>
      </c>
      <c r="D48" t="str">
        <f>INDEX($X$4:$X$7,MATCH(Table22[[#This Row],[Region]],$W$4:$W$7,0))</f>
        <v>New York</v>
      </c>
      <c r="E48" t="s">
        <v>55</v>
      </c>
      <c r="F48" s="6">
        <v>1086</v>
      </c>
      <c r="G48" s="7" t="s">
        <v>19</v>
      </c>
      <c r="H48" s="8">
        <v>93.99</v>
      </c>
      <c r="I48" s="5">
        <v>3726</v>
      </c>
      <c r="J48" s="1">
        <v>44934</v>
      </c>
      <c r="K48" s="8">
        <v>38.6</v>
      </c>
      <c r="L48" s="7" t="s">
        <v>26</v>
      </c>
      <c r="M48" s="8">
        <f t="shared" si="1"/>
        <v>206383.13999999998</v>
      </c>
      <c r="N48" s="8">
        <v>204978.18</v>
      </c>
      <c r="O48" t="s">
        <v>57</v>
      </c>
      <c r="P48" s="8">
        <v>762.09</v>
      </c>
      <c r="Q48" s="8">
        <v>176.61</v>
      </c>
      <c r="R48" s="8">
        <v>97.85</v>
      </c>
      <c r="S48" s="8">
        <v>116.67</v>
      </c>
      <c r="T48" s="8">
        <v>251.74</v>
      </c>
      <c r="U48" s="8">
        <f t="shared" si="0"/>
        <v>1404.96</v>
      </c>
    </row>
    <row r="49" spans="1:21" hidden="1">
      <c r="A49" t="s">
        <v>27</v>
      </c>
      <c r="B49" t="s">
        <v>24</v>
      </c>
      <c r="C49" t="s">
        <v>20</v>
      </c>
      <c r="D49" t="str">
        <f>INDEX($X$4:$X$7,MATCH(Table22[[#This Row],[Region]],$W$4:$W$7,0))</f>
        <v>Illinois</v>
      </c>
      <c r="E49" t="s">
        <v>55</v>
      </c>
      <c r="F49" s="6">
        <v>1021</v>
      </c>
      <c r="G49" s="7" t="s">
        <v>30</v>
      </c>
      <c r="H49" s="8">
        <v>755.84</v>
      </c>
      <c r="I49" s="5">
        <v>7910</v>
      </c>
      <c r="J49" s="1">
        <v>44941</v>
      </c>
      <c r="K49" s="8">
        <v>5.27</v>
      </c>
      <c r="L49" s="7" t="s">
        <v>18</v>
      </c>
      <c r="M49" s="8">
        <f t="shared" si="1"/>
        <v>5937008.7000000002</v>
      </c>
      <c r="N49" s="8">
        <v>5937008.7000000002</v>
      </c>
      <c r="O49" t="s">
        <v>57</v>
      </c>
      <c r="P49" s="8">
        <v>631.14</v>
      </c>
      <c r="Q49" s="8">
        <v>939.62</v>
      </c>
      <c r="R49" s="8">
        <v>358.88</v>
      </c>
      <c r="S49" s="8">
        <v>515.59</v>
      </c>
      <c r="T49" s="8">
        <v>778.49</v>
      </c>
      <c r="U49" s="8">
        <f t="shared" si="0"/>
        <v>3223.7200000000003</v>
      </c>
    </row>
    <row r="50" spans="1:21">
      <c r="A50" t="s">
        <v>23</v>
      </c>
      <c r="B50" t="s">
        <v>24</v>
      </c>
      <c r="C50" t="s">
        <v>23</v>
      </c>
      <c r="D50" t="str">
        <f>INDEX($X$4:$X$7,MATCH(Table22[[#This Row],[Region]],$W$4:$W$7,0))</f>
        <v>California</v>
      </c>
      <c r="E50" t="s">
        <v>55</v>
      </c>
      <c r="F50" s="6">
        <v>1075</v>
      </c>
      <c r="G50" s="7" t="s">
        <v>15</v>
      </c>
      <c r="H50" s="8">
        <v>65.739999999999995</v>
      </c>
      <c r="I50" s="5">
        <v>8564</v>
      </c>
      <c r="J50" s="1">
        <v>44952</v>
      </c>
      <c r="K50" s="8">
        <v>31.73</v>
      </c>
      <c r="L50" s="7" t="s">
        <v>18</v>
      </c>
      <c r="M50" s="8">
        <f t="shared" si="1"/>
        <v>291261.6399999999</v>
      </c>
      <c r="N50" s="8">
        <v>291261.6399999999</v>
      </c>
      <c r="O50" t="s">
        <v>57</v>
      </c>
      <c r="P50" s="8">
        <v>732.71</v>
      </c>
      <c r="Q50" s="8">
        <v>540.89</v>
      </c>
      <c r="R50" s="8">
        <v>695.95</v>
      </c>
      <c r="S50" s="8">
        <v>227.02</v>
      </c>
      <c r="T50" s="8">
        <v>633.09</v>
      </c>
      <c r="U50" s="8">
        <f t="shared" si="0"/>
        <v>2829.6600000000003</v>
      </c>
    </row>
    <row r="51" spans="1:21">
      <c r="A51" t="s">
        <v>23</v>
      </c>
      <c r="B51" t="s">
        <v>24</v>
      </c>
      <c r="C51" t="s">
        <v>23</v>
      </c>
      <c r="D51" t="str">
        <f>INDEX($X$4:$X$7,MATCH(Table22[[#This Row],[Region]],$W$4:$W$7,0))</f>
        <v>California</v>
      </c>
      <c r="E51" t="s">
        <v>55</v>
      </c>
      <c r="F51" s="6">
        <v>1090</v>
      </c>
      <c r="G51" s="7" t="s">
        <v>15</v>
      </c>
      <c r="H51" s="8">
        <v>587.54</v>
      </c>
      <c r="I51" s="5">
        <v>5399</v>
      </c>
      <c r="J51" s="1">
        <v>44957</v>
      </c>
      <c r="K51" s="8">
        <v>7.9</v>
      </c>
      <c r="L51" s="7" t="s">
        <v>18</v>
      </c>
      <c r="M51" s="8">
        <f t="shared" si="1"/>
        <v>3129476.36</v>
      </c>
      <c r="N51" s="8">
        <v>3129476.36</v>
      </c>
      <c r="O51" t="s">
        <v>57</v>
      </c>
      <c r="P51" s="8">
        <v>439.57</v>
      </c>
      <c r="Q51" s="8">
        <v>184.38</v>
      </c>
      <c r="R51" s="8">
        <v>526.25</v>
      </c>
      <c r="S51" s="8">
        <v>120.21</v>
      </c>
      <c r="T51" s="8">
        <v>269.41000000000003</v>
      </c>
      <c r="U51" s="8">
        <f t="shared" si="0"/>
        <v>1539.8200000000002</v>
      </c>
    </row>
    <row r="52" spans="1:21" hidden="1">
      <c r="A52" t="s">
        <v>23</v>
      </c>
      <c r="B52" t="s">
        <v>24</v>
      </c>
      <c r="C52" t="s">
        <v>27</v>
      </c>
      <c r="D52" t="str">
        <f>INDEX($X$4:$X$7,MATCH(Table22[[#This Row],[Region]],$W$4:$W$7,0))</f>
        <v>New York</v>
      </c>
      <c r="E52" t="s">
        <v>55</v>
      </c>
      <c r="F52" s="6">
        <v>1059</v>
      </c>
      <c r="G52" s="7" t="s">
        <v>15</v>
      </c>
      <c r="H52" s="8">
        <v>869.91</v>
      </c>
      <c r="I52" s="5">
        <v>7949</v>
      </c>
      <c r="J52" s="1">
        <v>44961</v>
      </c>
      <c r="K52" s="8">
        <v>42.86</v>
      </c>
      <c r="L52" s="7" t="s">
        <v>18</v>
      </c>
      <c r="M52" s="8">
        <f t="shared" si="1"/>
        <v>6574220.4499999993</v>
      </c>
      <c r="N52" s="8">
        <v>6574220.4499999993</v>
      </c>
      <c r="O52" t="s">
        <v>57</v>
      </c>
      <c r="P52" s="8">
        <v>721.5</v>
      </c>
      <c r="Q52" s="8">
        <v>528.76</v>
      </c>
      <c r="R52" s="8">
        <v>887.1</v>
      </c>
      <c r="S52" s="8">
        <v>3.28</v>
      </c>
      <c r="T52" s="8">
        <v>450.98</v>
      </c>
      <c r="U52" s="8">
        <f t="shared" si="0"/>
        <v>2591.6200000000003</v>
      </c>
    </row>
    <row r="53" spans="1:21">
      <c r="A53" t="s">
        <v>16</v>
      </c>
      <c r="B53" t="s">
        <v>24</v>
      </c>
      <c r="C53" t="s">
        <v>23</v>
      </c>
      <c r="D53" t="str">
        <f>INDEX($X$4:$X$7,MATCH(Table22[[#This Row],[Region]],$W$4:$W$7,0))</f>
        <v>California</v>
      </c>
      <c r="E53" t="s">
        <v>55</v>
      </c>
      <c r="F53" s="6">
        <v>1079</v>
      </c>
      <c r="G53" s="7" t="s">
        <v>30</v>
      </c>
      <c r="H53" s="8">
        <v>231.36</v>
      </c>
      <c r="I53" s="5">
        <v>6987</v>
      </c>
      <c r="J53" s="1">
        <v>44962</v>
      </c>
      <c r="K53" s="8">
        <v>45.31</v>
      </c>
      <c r="L53" s="7" t="s">
        <v>26</v>
      </c>
      <c r="M53" s="8">
        <f t="shared" si="1"/>
        <v>1299931.3500000001</v>
      </c>
      <c r="N53" s="8">
        <v>1296485.0900000001</v>
      </c>
      <c r="O53" t="s">
        <v>57</v>
      </c>
      <c r="P53" s="8">
        <v>909.22</v>
      </c>
      <c r="Q53" s="8">
        <v>600.33000000000004</v>
      </c>
      <c r="R53" s="8">
        <v>758</v>
      </c>
      <c r="S53" s="8">
        <v>872.4</v>
      </c>
      <c r="T53" s="8">
        <v>306.31</v>
      </c>
      <c r="U53" s="8">
        <f t="shared" si="0"/>
        <v>3446.26</v>
      </c>
    </row>
    <row r="54" spans="1:21">
      <c r="A54" t="s">
        <v>23</v>
      </c>
      <c r="B54" t="s">
        <v>24</v>
      </c>
      <c r="C54" t="s">
        <v>23</v>
      </c>
      <c r="D54" t="str">
        <f>INDEX($X$4:$X$7,MATCH(Table22[[#This Row],[Region]],$W$4:$W$7,0))</f>
        <v>California</v>
      </c>
      <c r="E54" t="s">
        <v>55</v>
      </c>
      <c r="F54" s="6">
        <v>1061</v>
      </c>
      <c r="G54" s="7" t="s">
        <v>19</v>
      </c>
      <c r="H54" s="8">
        <v>970.18</v>
      </c>
      <c r="I54" s="5">
        <v>8744</v>
      </c>
      <c r="J54" s="1">
        <v>44965</v>
      </c>
      <c r="K54" s="8">
        <v>7.04</v>
      </c>
      <c r="L54" s="7" t="s">
        <v>26</v>
      </c>
      <c r="M54" s="8">
        <f t="shared" si="1"/>
        <v>8421696.1600000001</v>
      </c>
      <c r="N54" s="8">
        <v>8418024.3599999994</v>
      </c>
      <c r="O54" t="s">
        <v>57</v>
      </c>
      <c r="P54" s="8">
        <v>922.68</v>
      </c>
      <c r="Q54" s="8">
        <v>871.4</v>
      </c>
      <c r="R54" s="8">
        <v>664.95</v>
      </c>
      <c r="S54" s="8">
        <v>827.6</v>
      </c>
      <c r="T54" s="8">
        <v>385.17</v>
      </c>
      <c r="U54" s="8">
        <f t="shared" si="0"/>
        <v>3671.7999999999997</v>
      </c>
    </row>
    <row r="55" spans="1:21">
      <c r="A55" t="s">
        <v>23</v>
      </c>
      <c r="B55" t="s">
        <v>24</v>
      </c>
      <c r="C55" t="s">
        <v>23</v>
      </c>
      <c r="D55" t="str">
        <f>INDEX($X$4:$X$7,MATCH(Table22[[#This Row],[Region]],$W$4:$W$7,0))</f>
        <v>California</v>
      </c>
      <c r="E55" t="s">
        <v>55</v>
      </c>
      <c r="F55" s="6">
        <v>1050</v>
      </c>
      <c r="G55" s="7" t="s">
        <v>15</v>
      </c>
      <c r="H55" s="8">
        <v>969.61</v>
      </c>
      <c r="I55" s="5">
        <v>8943</v>
      </c>
      <c r="J55" s="1">
        <v>44972</v>
      </c>
      <c r="K55" s="8">
        <v>30.76</v>
      </c>
      <c r="L55" s="7" t="s">
        <v>18</v>
      </c>
      <c r="M55" s="8">
        <f t="shared" si="1"/>
        <v>8396135.5500000007</v>
      </c>
      <c r="N55" s="8">
        <v>8396135.5500000007</v>
      </c>
      <c r="O55" t="s">
        <v>57</v>
      </c>
      <c r="P55" s="8">
        <v>748.8</v>
      </c>
      <c r="Q55" s="8">
        <v>144.97999999999999</v>
      </c>
      <c r="R55" s="8">
        <v>624.03</v>
      </c>
      <c r="S55" s="8">
        <v>117.05</v>
      </c>
      <c r="T55" s="8">
        <v>987.58</v>
      </c>
      <c r="U55" s="8">
        <f t="shared" si="0"/>
        <v>2622.44</v>
      </c>
    </row>
    <row r="56" spans="1:21" hidden="1">
      <c r="A56" t="s">
        <v>27</v>
      </c>
      <c r="B56" t="s">
        <v>24</v>
      </c>
      <c r="C56" t="s">
        <v>16</v>
      </c>
      <c r="D56" t="str">
        <f>INDEX($X$4:$X$7,MATCH(Table22[[#This Row],[Region]],$W$4:$W$7,0))</f>
        <v>Texas</v>
      </c>
      <c r="E56" t="s">
        <v>55</v>
      </c>
      <c r="F56" s="6">
        <v>1020</v>
      </c>
      <c r="G56" s="7" t="s">
        <v>22</v>
      </c>
      <c r="H56" s="8">
        <v>633.1</v>
      </c>
      <c r="I56" s="5">
        <v>7806</v>
      </c>
      <c r="J56" s="1">
        <v>44974</v>
      </c>
      <c r="K56" s="8">
        <v>44.12</v>
      </c>
      <c r="L56" s="7" t="s">
        <v>26</v>
      </c>
      <c r="M56" s="8">
        <f t="shared" si="1"/>
        <v>4597577.88</v>
      </c>
      <c r="N56" s="8">
        <v>4594755.87</v>
      </c>
      <c r="O56" t="s">
        <v>57</v>
      </c>
      <c r="P56" s="8">
        <v>357.67</v>
      </c>
      <c r="Q56" s="8">
        <v>924.43</v>
      </c>
      <c r="R56" s="8">
        <v>586.16999999999996</v>
      </c>
      <c r="S56" s="8">
        <v>868.45</v>
      </c>
      <c r="T56" s="8">
        <v>85.29</v>
      </c>
      <c r="U56" s="8">
        <f t="shared" si="0"/>
        <v>2822.01</v>
      </c>
    </row>
    <row r="57" spans="1:21">
      <c r="A57" t="s">
        <v>16</v>
      </c>
      <c r="B57" t="s">
        <v>24</v>
      </c>
      <c r="C57" t="s">
        <v>23</v>
      </c>
      <c r="D57" t="str">
        <f>INDEX($X$4:$X$7,MATCH(Table22[[#This Row],[Region]],$W$4:$W$7,0))</f>
        <v>California</v>
      </c>
      <c r="E57" t="s">
        <v>55</v>
      </c>
      <c r="F57" s="6">
        <v>1017</v>
      </c>
      <c r="G57" s="7" t="s">
        <v>29</v>
      </c>
      <c r="H57" s="8">
        <v>631.28</v>
      </c>
      <c r="I57" s="5">
        <v>5356</v>
      </c>
      <c r="J57" s="1">
        <v>44977</v>
      </c>
      <c r="K57" s="8">
        <v>48.36</v>
      </c>
      <c r="L57" s="7" t="s">
        <v>18</v>
      </c>
      <c r="M57" s="8">
        <f t="shared" si="1"/>
        <v>3122119.5199999996</v>
      </c>
      <c r="N57" s="8">
        <v>3122119.5199999996</v>
      </c>
      <c r="O57" t="s">
        <v>57</v>
      </c>
      <c r="P57" s="8">
        <v>637.84</v>
      </c>
      <c r="Q57" s="8">
        <v>629.57000000000005</v>
      </c>
      <c r="R57" s="8">
        <v>470.89</v>
      </c>
      <c r="S57" s="8">
        <v>241.79</v>
      </c>
      <c r="T57" s="8">
        <v>270.87</v>
      </c>
      <c r="U57" s="8">
        <f t="shared" si="0"/>
        <v>2250.96</v>
      </c>
    </row>
    <row r="58" spans="1:21">
      <c r="A58" t="s">
        <v>16</v>
      </c>
      <c r="B58" t="s">
        <v>24</v>
      </c>
      <c r="C58" t="s">
        <v>23</v>
      </c>
      <c r="D58" t="str">
        <f>INDEX($X$4:$X$7,MATCH(Table22[[#This Row],[Region]],$W$4:$W$7,0))</f>
        <v>California</v>
      </c>
      <c r="E58" t="s">
        <v>55</v>
      </c>
      <c r="F58" s="6">
        <v>1089</v>
      </c>
      <c r="G58" s="7" t="s">
        <v>29</v>
      </c>
      <c r="H58" s="8">
        <v>891.36</v>
      </c>
      <c r="I58" s="5">
        <v>8554</v>
      </c>
      <c r="J58" s="1">
        <v>44983</v>
      </c>
      <c r="K58" s="8">
        <v>44.1</v>
      </c>
      <c r="L58" s="7" t="s">
        <v>18</v>
      </c>
      <c r="M58" s="8">
        <f t="shared" si="1"/>
        <v>7247462.04</v>
      </c>
      <c r="N58" s="8">
        <v>7247462.04</v>
      </c>
      <c r="O58" t="s">
        <v>57</v>
      </c>
      <c r="P58" s="8">
        <v>800.14</v>
      </c>
      <c r="Q58" s="8">
        <v>984.33</v>
      </c>
      <c r="R58" s="8">
        <v>254.77</v>
      </c>
      <c r="S58" s="8">
        <v>285.79000000000002</v>
      </c>
      <c r="T58" s="8">
        <v>689.01</v>
      </c>
      <c r="U58" s="8">
        <f t="shared" si="0"/>
        <v>3014.04</v>
      </c>
    </row>
    <row r="59" spans="1:21" hidden="1">
      <c r="A59" t="s">
        <v>23</v>
      </c>
      <c r="B59" t="s">
        <v>24</v>
      </c>
      <c r="C59" t="s">
        <v>27</v>
      </c>
      <c r="D59" t="str">
        <f>INDEX($X$4:$X$7,MATCH(Table22[[#This Row],[Region]],$W$4:$W$7,0))</f>
        <v>New York</v>
      </c>
      <c r="E59" t="s">
        <v>55</v>
      </c>
      <c r="F59" s="6">
        <v>1001</v>
      </c>
      <c r="G59" s="7" t="s">
        <v>29</v>
      </c>
      <c r="H59" s="8">
        <v>623.92999999999995</v>
      </c>
      <c r="I59" s="5">
        <v>4499</v>
      </c>
      <c r="J59" s="1">
        <v>44985</v>
      </c>
      <c r="K59" s="8">
        <v>8.11</v>
      </c>
      <c r="L59" s="7" t="s">
        <v>18</v>
      </c>
      <c r="M59" s="8">
        <f t="shared" si="1"/>
        <v>2770574.1799999997</v>
      </c>
      <c r="N59" s="8">
        <v>2770574.1799999997</v>
      </c>
      <c r="O59" t="s">
        <v>57</v>
      </c>
      <c r="P59" s="8">
        <v>236.29</v>
      </c>
      <c r="Q59" s="8">
        <v>480.23</v>
      </c>
      <c r="R59" s="8">
        <v>555.73</v>
      </c>
      <c r="S59" s="8">
        <v>527.03</v>
      </c>
      <c r="T59" s="8">
        <v>71.12</v>
      </c>
      <c r="U59" s="8">
        <f t="shared" si="0"/>
        <v>1870.4</v>
      </c>
    </row>
    <row r="60" spans="1:21" hidden="1">
      <c r="A60" t="s">
        <v>16</v>
      </c>
      <c r="B60" t="s">
        <v>24</v>
      </c>
      <c r="C60" t="s">
        <v>16</v>
      </c>
      <c r="D60" t="str">
        <f>INDEX($X$4:$X$7,MATCH(Table22[[#This Row],[Region]],$W$4:$W$7,0))</f>
        <v>Texas</v>
      </c>
      <c r="E60" t="s">
        <v>55</v>
      </c>
      <c r="F60" s="6">
        <v>1059</v>
      </c>
      <c r="G60" s="7" t="s">
        <v>22</v>
      </c>
      <c r="H60" s="8">
        <v>469.06</v>
      </c>
      <c r="I60" s="5">
        <v>10223</v>
      </c>
      <c r="J60" s="1">
        <v>44988</v>
      </c>
      <c r="K60" s="8">
        <v>26.37</v>
      </c>
      <c r="L60" s="7" t="s">
        <v>18</v>
      </c>
      <c r="M60" s="8">
        <f t="shared" si="1"/>
        <v>4525619.87</v>
      </c>
      <c r="N60" s="8">
        <v>4525619.87</v>
      </c>
      <c r="O60" t="s">
        <v>57</v>
      </c>
      <c r="P60" s="8">
        <v>480.33</v>
      </c>
      <c r="Q60" s="8">
        <v>926.8</v>
      </c>
      <c r="R60" s="8">
        <v>901.98</v>
      </c>
      <c r="S60" s="8">
        <v>559.91</v>
      </c>
      <c r="T60" s="8">
        <v>949.15</v>
      </c>
      <c r="U60" s="8">
        <f t="shared" si="0"/>
        <v>3818.1699999999996</v>
      </c>
    </row>
    <row r="61" spans="1:21" hidden="1">
      <c r="A61" t="s">
        <v>27</v>
      </c>
      <c r="B61" t="s">
        <v>24</v>
      </c>
      <c r="C61" t="s">
        <v>16</v>
      </c>
      <c r="D61" t="str">
        <f>INDEX($X$4:$X$7,MATCH(Table22[[#This Row],[Region]],$W$4:$W$7,0))</f>
        <v>Texas</v>
      </c>
      <c r="E61" t="s">
        <v>55</v>
      </c>
      <c r="F61" s="6">
        <v>1007</v>
      </c>
      <c r="G61" s="7" t="s">
        <v>29</v>
      </c>
      <c r="H61" s="8">
        <v>86.96</v>
      </c>
      <c r="I61" s="5">
        <v>7611</v>
      </c>
      <c r="J61" s="1">
        <v>44991</v>
      </c>
      <c r="K61" s="8">
        <v>3.97</v>
      </c>
      <c r="L61" s="7" t="s">
        <v>26</v>
      </c>
      <c r="M61" s="8">
        <f t="shared" si="1"/>
        <v>631636.89</v>
      </c>
      <c r="N61" s="8">
        <v>628961.73</v>
      </c>
      <c r="O61" t="s">
        <v>57</v>
      </c>
      <c r="P61" s="8">
        <v>773.82</v>
      </c>
      <c r="Q61" s="8">
        <v>960.7</v>
      </c>
      <c r="R61" s="8">
        <v>353.72</v>
      </c>
      <c r="S61" s="8">
        <v>394.54</v>
      </c>
      <c r="T61" s="8">
        <v>192.38</v>
      </c>
      <c r="U61" s="8">
        <f t="shared" si="0"/>
        <v>2675.16</v>
      </c>
    </row>
    <row r="62" spans="1:21">
      <c r="A62" t="s">
        <v>23</v>
      </c>
      <c r="B62" t="s">
        <v>24</v>
      </c>
      <c r="C62" t="s">
        <v>23</v>
      </c>
      <c r="D62" t="str">
        <f>INDEX($X$4:$X$7,MATCH(Table22[[#This Row],[Region]],$W$4:$W$7,0))</f>
        <v>California</v>
      </c>
      <c r="E62" t="s">
        <v>55</v>
      </c>
      <c r="F62" s="6">
        <v>1035</v>
      </c>
      <c r="G62" s="7" t="s">
        <v>30</v>
      </c>
      <c r="H62" s="8">
        <v>316.43</v>
      </c>
      <c r="I62" s="5">
        <v>7584</v>
      </c>
      <c r="J62" s="1">
        <v>44996</v>
      </c>
      <c r="K62" s="8">
        <v>27.04</v>
      </c>
      <c r="L62" s="7" t="s">
        <v>26</v>
      </c>
      <c r="M62" s="8">
        <f t="shared" si="1"/>
        <v>2194733.7599999998</v>
      </c>
      <c r="N62" s="8">
        <v>2192429.4099999997</v>
      </c>
      <c r="O62" t="s">
        <v>57</v>
      </c>
      <c r="P62" s="8">
        <v>976.88</v>
      </c>
      <c r="Q62" s="8">
        <v>79.47</v>
      </c>
      <c r="R62" s="8">
        <v>619.22</v>
      </c>
      <c r="S62" s="8">
        <v>368.12</v>
      </c>
      <c r="T62" s="8">
        <v>260.66000000000003</v>
      </c>
      <c r="U62" s="8">
        <f t="shared" si="0"/>
        <v>2304.35</v>
      </c>
    </row>
    <row r="63" spans="1:21" hidden="1">
      <c r="A63" t="s">
        <v>16</v>
      </c>
      <c r="B63" t="s">
        <v>24</v>
      </c>
      <c r="C63" t="s">
        <v>16</v>
      </c>
      <c r="D63" t="str">
        <f>INDEX($X$4:$X$7,MATCH(Table22[[#This Row],[Region]],$W$4:$W$7,0))</f>
        <v>Texas</v>
      </c>
      <c r="E63" t="s">
        <v>55</v>
      </c>
      <c r="F63" s="6">
        <v>1005</v>
      </c>
      <c r="G63" s="7" t="s">
        <v>30</v>
      </c>
      <c r="H63" s="8">
        <v>911.82</v>
      </c>
      <c r="I63" s="5">
        <v>5688</v>
      </c>
      <c r="J63" s="1">
        <v>45000</v>
      </c>
      <c r="K63" s="8">
        <v>41.08</v>
      </c>
      <c r="L63" s="7" t="s">
        <v>18</v>
      </c>
      <c r="M63" s="8">
        <f t="shared" si="1"/>
        <v>4952769.12</v>
      </c>
      <c r="N63" s="8">
        <v>4952769.12</v>
      </c>
      <c r="O63" t="s">
        <v>57</v>
      </c>
      <c r="P63" s="8">
        <v>579.98</v>
      </c>
      <c r="Q63" s="8">
        <v>787.75</v>
      </c>
      <c r="R63" s="8">
        <v>438.44</v>
      </c>
      <c r="S63" s="8">
        <v>193.77</v>
      </c>
      <c r="T63" s="8">
        <v>257</v>
      </c>
      <c r="U63" s="8">
        <f t="shared" si="0"/>
        <v>2256.94</v>
      </c>
    </row>
    <row r="64" spans="1:21" hidden="1">
      <c r="A64" t="s">
        <v>20</v>
      </c>
      <c r="B64" t="s">
        <v>24</v>
      </c>
      <c r="C64" t="s">
        <v>27</v>
      </c>
      <c r="D64" t="str">
        <f>INDEX($X$4:$X$7,MATCH(Table22[[#This Row],[Region]],$W$4:$W$7,0))</f>
        <v>New York</v>
      </c>
      <c r="E64" t="s">
        <v>55</v>
      </c>
      <c r="F64" s="6">
        <v>1089</v>
      </c>
      <c r="G64" s="7" t="s">
        <v>22</v>
      </c>
      <c r="H64" s="8">
        <v>867.4</v>
      </c>
      <c r="I64" s="5">
        <v>7087</v>
      </c>
      <c r="J64" s="1">
        <v>45007</v>
      </c>
      <c r="K64" s="8">
        <v>35.6</v>
      </c>
      <c r="L64" s="7" t="s">
        <v>18</v>
      </c>
      <c r="M64" s="8">
        <f t="shared" si="1"/>
        <v>5894966.5999999996</v>
      </c>
      <c r="N64" s="8">
        <v>5894966.5999999996</v>
      </c>
      <c r="O64" t="s">
        <v>57</v>
      </c>
      <c r="P64" s="8">
        <v>275.45999999999998</v>
      </c>
      <c r="Q64" s="8">
        <v>974.15</v>
      </c>
      <c r="R64" s="8">
        <v>657.96</v>
      </c>
      <c r="S64" s="8">
        <v>338.91</v>
      </c>
      <c r="T64" s="8">
        <v>501.63</v>
      </c>
      <c r="U64" s="8">
        <f t="shared" si="0"/>
        <v>2748.11</v>
      </c>
    </row>
    <row r="65" spans="1:21">
      <c r="A65" t="s">
        <v>16</v>
      </c>
      <c r="B65" t="s">
        <v>24</v>
      </c>
      <c r="C65" t="s">
        <v>23</v>
      </c>
      <c r="D65" t="str">
        <f>INDEX($X$4:$X$7,MATCH(Table22[[#This Row],[Region]],$W$4:$W$7,0))</f>
        <v>California</v>
      </c>
      <c r="E65" t="s">
        <v>55</v>
      </c>
      <c r="F65" s="6">
        <v>1043</v>
      </c>
      <c r="G65" s="7" t="s">
        <v>15</v>
      </c>
      <c r="H65" s="8">
        <v>54.77</v>
      </c>
      <c r="I65" s="5">
        <v>7321</v>
      </c>
      <c r="J65" s="1">
        <v>45008</v>
      </c>
      <c r="K65" s="8">
        <v>41.3</v>
      </c>
      <c r="L65" s="7" t="s">
        <v>18</v>
      </c>
      <c r="M65" s="8">
        <f t="shared" si="1"/>
        <v>98613.870000000039</v>
      </c>
      <c r="N65" s="8">
        <v>98613.870000000039</v>
      </c>
      <c r="O65" t="s">
        <v>57</v>
      </c>
      <c r="P65" s="8">
        <v>516.34</v>
      </c>
      <c r="Q65" s="8">
        <v>670.66</v>
      </c>
      <c r="R65" s="8">
        <v>593.97</v>
      </c>
      <c r="S65" s="8">
        <v>665.91</v>
      </c>
      <c r="T65" s="8">
        <v>237.67</v>
      </c>
      <c r="U65" s="8">
        <f t="shared" si="0"/>
        <v>2684.55</v>
      </c>
    </row>
    <row r="66" spans="1:21" hidden="1">
      <c r="A66" t="s">
        <v>20</v>
      </c>
      <c r="B66" t="s">
        <v>24</v>
      </c>
      <c r="C66" t="s">
        <v>16</v>
      </c>
      <c r="D66" t="str">
        <f>INDEX($X$4:$X$7,MATCH(Table22[[#This Row],[Region]],$W$4:$W$7,0))</f>
        <v>Texas</v>
      </c>
      <c r="E66" t="s">
        <v>55</v>
      </c>
      <c r="F66" s="6">
        <v>1033</v>
      </c>
      <c r="G66" s="7" t="s">
        <v>29</v>
      </c>
      <c r="H66" s="8">
        <v>36.1</v>
      </c>
      <c r="I66" s="5">
        <v>5453</v>
      </c>
      <c r="J66" s="1">
        <v>45009</v>
      </c>
      <c r="K66" s="8">
        <v>5.03</v>
      </c>
      <c r="L66" s="7" t="s">
        <v>26</v>
      </c>
      <c r="M66" s="8">
        <f t="shared" si="1"/>
        <v>169424.71</v>
      </c>
      <c r="N66" s="8">
        <v>167204.07999999999</v>
      </c>
      <c r="O66" t="s">
        <v>57</v>
      </c>
      <c r="P66" s="8">
        <v>438.1</v>
      </c>
      <c r="Q66" s="8">
        <v>823.93</v>
      </c>
      <c r="R66" s="8">
        <v>362.43</v>
      </c>
      <c r="S66" s="8">
        <v>576.67999999999995</v>
      </c>
      <c r="T66" s="8">
        <v>19.489999999999998</v>
      </c>
      <c r="U66" s="8">
        <f t="shared" ref="U66:U129" si="2">SUM($P66:$T66)</f>
        <v>2220.6299999999997</v>
      </c>
    </row>
    <row r="67" spans="1:21" hidden="1">
      <c r="A67" t="s">
        <v>16</v>
      </c>
      <c r="B67" t="s">
        <v>24</v>
      </c>
      <c r="C67" t="s">
        <v>20</v>
      </c>
      <c r="D67" t="str">
        <f>INDEX($X$4:$X$7,MATCH(Table22[[#This Row],[Region]],$W$4:$W$7,0))</f>
        <v>Illinois</v>
      </c>
      <c r="E67" t="s">
        <v>55</v>
      </c>
      <c r="F67" s="6">
        <v>1061</v>
      </c>
      <c r="G67" s="7" t="s">
        <v>30</v>
      </c>
      <c r="H67" s="8">
        <v>812.45</v>
      </c>
      <c r="I67" s="5">
        <v>6984</v>
      </c>
      <c r="J67" s="1">
        <v>45011</v>
      </c>
      <c r="K67" s="8">
        <v>7.1</v>
      </c>
      <c r="L67" s="7" t="s">
        <v>26</v>
      </c>
      <c r="M67" s="8">
        <f t="shared" ref="M67:M130" si="3">(H67-K67)*I67</f>
        <v>5624564.4000000004</v>
      </c>
      <c r="N67" s="8">
        <v>5622141.7700000005</v>
      </c>
      <c r="O67" t="s">
        <v>57</v>
      </c>
      <c r="P67" s="8">
        <v>280.45999999999998</v>
      </c>
      <c r="Q67" s="8">
        <v>729.46</v>
      </c>
      <c r="R67" s="8">
        <v>539.74</v>
      </c>
      <c r="S67" s="8">
        <v>548.07000000000005</v>
      </c>
      <c r="T67" s="8">
        <v>324.89999999999998</v>
      </c>
      <c r="U67" s="8">
        <f t="shared" si="2"/>
        <v>2422.63</v>
      </c>
    </row>
    <row r="68" spans="1:21" hidden="1">
      <c r="A68" t="s">
        <v>20</v>
      </c>
      <c r="B68" t="s">
        <v>21</v>
      </c>
      <c r="C68" t="s">
        <v>16</v>
      </c>
      <c r="D68" t="str">
        <f>INDEX($X$4:$X$7,MATCH(Table22[[#This Row],[Region]],$W$4:$W$7,0))</f>
        <v>Texas</v>
      </c>
      <c r="E68" t="s">
        <v>55</v>
      </c>
      <c r="F68" s="6">
        <v>1092</v>
      </c>
      <c r="G68" s="7" t="s">
        <v>19</v>
      </c>
      <c r="H68" s="8">
        <v>93.27</v>
      </c>
      <c r="I68" s="5">
        <v>5055</v>
      </c>
      <c r="J68" s="1">
        <v>44928</v>
      </c>
      <c r="K68" s="8">
        <v>43.89</v>
      </c>
      <c r="L68" s="7" t="s">
        <v>18</v>
      </c>
      <c r="M68" s="8">
        <f t="shared" si="3"/>
        <v>249615.89999999997</v>
      </c>
      <c r="N68" s="8">
        <v>249615.89999999997</v>
      </c>
      <c r="O68" t="s">
        <v>57</v>
      </c>
      <c r="P68" s="8">
        <v>702.97</v>
      </c>
      <c r="Q68" s="8">
        <v>558.13</v>
      </c>
      <c r="R68" s="8">
        <v>180.55</v>
      </c>
      <c r="S68" s="8">
        <v>781.06</v>
      </c>
      <c r="T68" s="8">
        <v>132.43</v>
      </c>
      <c r="U68" s="8">
        <f t="shared" si="2"/>
        <v>2355.14</v>
      </c>
    </row>
    <row r="69" spans="1:21" hidden="1">
      <c r="A69" t="s">
        <v>27</v>
      </c>
      <c r="B69" t="s">
        <v>21</v>
      </c>
      <c r="C69" t="s">
        <v>20</v>
      </c>
      <c r="D69" t="str">
        <f>INDEX($X$4:$X$7,MATCH(Table22[[#This Row],[Region]],$W$4:$W$7,0))</f>
        <v>Illinois</v>
      </c>
      <c r="E69" t="s">
        <v>55</v>
      </c>
      <c r="F69" s="6">
        <v>1020</v>
      </c>
      <c r="G69" s="7" t="s">
        <v>22</v>
      </c>
      <c r="H69" s="8">
        <v>709.18</v>
      </c>
      <c r="I69" s="5">
        <v>7627</v>
      </c>
      <c r="J69" s="1">
        <v>44932</v>
      </c>
      <c r="K69" s="8">
        <v>22.56</v>
      </c>
      <c r="L69" s="7" t="s">
        <v>26</v>
      </c>
      <c r="M69" s="8">
        <f t="shared" si="3"/>
        <v>5236850.74</v>
      </c>
      <c r="N69" s="8">
        <v>5234832.42</v>
      </c>
      <c r="O69" t="s">
        <v>57</v>
      </c>
      <c r="P69" s="8">
        <v>507.13</v>
      </c>
      <c r="Q69" s="8">
        <v>230.67</v>
      </c>
      <c r="R69" s="8">
        <v>142.96</v>
      </c>
      <c r="S69" s="8">
        <v>171.79</v>
      </c>
      <c r="T69" s="8">
        <v>965.77</v>
      </c>
      <c r="U69" s="8">
        <f t="shared" si="2"/>
        <v>2018.32</v>
      </c>
    </row>
    <row r="70" spans="1:21" hidden="1">
      <c r="A70" t="s">
        <v>16</v>
      </c>
      <c r="B70" t="s">
        <v>21</v>
      </c>
      <c r="C70" t="s">
        <v>16</v>
      </c>
      <c r="D70" t="str">
        <f>INDEX($X$4:$X$7,MATCH(Table22[[#This Row],[Region]],$W$4:$W$7,0))</f>
        <v>Texas</v>
      </c>
      <c r="E70" t="s">
        <v>55</v>
      </c>
      <c r="F70" s="6">
        <v>1074</v>
      </c>
      <c r="G70" s="7" t="s">
        <v>15</v>
      </c>
      <c r="H70" s="8">
        <v>986.77</v>
      </c>
      <c r="I70" s="5">
        <v>9801</v>
      </c>
      <c r="J70" s="1">
        <v>44935</v>
      </c>
      <c r="K70" s="8">
        <v>1.36</v>
      </c>
      <c r="L70" s="7" t="s">
        <v>26</v>
      </c>
      <c r="M70" s="8">
        <f t="shared" si="3"/>
        <v>9658003.4100000001</v>
      </c>
      <c r="N70" s="8">
        <v>9654437.1600000001</v>
      </c>
      <c r="O70" t="s">
        <v>57</v>
      </c>
      <c r="P70" s="8">
        <v>638.6</v>
      </c>
      <c r="Q70" s="8">
        <v>796.32</v>
      </c>
      <c r="R70" s="8">
        <v>759.04</v>
      </c>
      <c r="S70" s="8">
        <v>857.13</v>
      </c>
      <c r="T70" s="8">
        <v>515.16</v>
      </c>
      <c r="U70" s="8">
        <f t="shared" si="2"/>
        <v>3566.25</v>
      </c>
    </row>
    <row r="71" spans="1:21" hidden="1">
      <c r="A71" t="s">
        <v>27</v>
      </c>
      <c r="B71" t="s">
        <v>21</v>
      </c>
      <c r="C71" t="s">
        <v>20</v>
      </c>
      <c r="D71" t="str">
        <f>INDEX($X$4:$X$7,MATCH(Table22[[#This Row],[Region]],$W$4:$W$7,0))</f>
        <v>Illinois</v>
      </c>
      <c r="E71" t="s">
        <v>55</v>
      </c>
      <c r="F71" s="6">
        <v>1059</v>
      </c>
      <c r="G71" s="7" t="s">
        <v>22</v>
      </c>
      <c r="H71" s="8">
        <v>497.7</v>
      </c>
      <c r="I71" s="5">
        <v>4830</v>
      </c>
      <c r="J71" s="1">
        <v>44949</v>
      </c>
      <c r="K71" s="8">
        <v>14.36</v>
      </c>
      <c r="L71" s="7" t="s">
        <v>18</v>
      </c>
      <c r="M71" s="8">
        <f t="shared" si="3"/>
        <v>2334532.1999999997</v>
      </c>
      <c r="N71" s="8">
        <v>2334532.1999999997</v>
      </c>
      <c r="O71" t="s">
        <v>57</v>
      </c>
      <c r="P71" s="8">
        <v>596.79999999999995</v>
      </c>
      <c r="Q71" s="8">
        <v>364.02</v>
      </c>
      <c r="R71" s="8">
        <v>145.03</v>
      </c>
      <c r="S71" s="8">
        <v>106.09</v>
      </c>
      <c r="T71" s="8">
        <v>559.04999999999995</v>
      </c>
      <c r="U71" s="8">
        <f t="shared" si="2"/>
        <v>1770.9899999999998</v>
      </c>
    </row>
    <row r="72" spans="1:21" hidden="1">
      <c r="A72" t="s">
        <v>23</v>
      </c>
      <c r="B72" t="s">
        <v>21</v>
      </c>
      <c r="C72" t="s">
        <v>27</v>
      </c>
      <c r="D72" t="str">
        <f>INDEX($X$4:$X$7,MATCH(Table22[[#This Row],[Region]],$W$4:$W$7,0))</f>
        <v>New York</v>
      </c>
      <c r="E72" t="s">
        <v>55</v>
      </c>
      <c r="F72" s="6">
        <v>1057</v>
      </c>
      <c r="G72" s="7" t="s">
        <v>22</v>
      </c>
      <c r="H72" s="8">
        <v>127.63</v>
      </c>
      <c r="I72" s="5">
        <v>5008</v>
      </c>
      <c r="J72" s="1">
        <v>44953</v>
      </c>
      <c r="K72" s="8">
        <v>39.9</v>
      </c>
      <c r="L72" s="7" t="s">
        <v>18</v>
      </c>
      <c r="M72" s="8">
        <f t="shared" si="3"/>
        <v>439351.83999999997</v>
      </c>
      <c r="N72" s="8">
        <v>439351.83999999997</v>
      </c>
      <c r="O72" t="s">
        <v>57</v>
      </c>
      <c r="P72" s="8">
        <v>214.34</v>
      </c>
      <c r="Q72" s="8">
        <v>654.88</v>
      </c>
      <c r="R72" s="8">
        <v>855.9</v>
      </c>
      <c r="S72" s="8">
        <v>0.77</v>
      </c>
      <c r="T72" s="8">
        <v>145.27000000000001</v>
      </c>
      <c r="U72" s="8">
        <f t="shared" si="2"/>
        <v>1871.1599999999999</v>
      </c>
    </row>
    <row r="73" spans="1:21" hidden="1">
      <c r="A73" t="s">
        <v>20</v>
      </c>
      <c r="B73" t="s">
        <v>21</v>
      </c>
      <c r="C73" t="s">
        <v>16</v>
      </c>
      <c r="D73" t="str">
        <f>INDEX($X$4:$X$7,MATCH(Table22[[#This Row],[Region]],$W$4:$W$7,0))</f>
        <v>Texas</v>
      </c>
      <c r="E73" t="s">
        <v>55</v>
      </c>
      <c r="F73" s="6">
        <v>1021</v>
      </c>
      <c r="G73" s="7" t="s">
        <v>22</v>
      </c>
      <c r="H73" s="8">
        <v>126.35</v>
      </c>
      <c r="I73" s="5">
        <v>6306</v>
      </c>
      <c r="J73" s="1">
        <v>44954</v>
      </c>
      <c r="K73" s="8">
        <v>19.8</v>
      </c>
      <c r="L73" s="7" t="s">
        <v>26</v>
      </c>
      <c r="M73" s="8">
        <f t="shared" si="3"/>
        <v>671904.29999999993</v>
      </c>
      <c r="N73" s="8">
        <v>669925.36999999988</v>
      </c>
      <c r="O73" t="s">
        <v>57</v>
      </c>
      <c r="P73" s="8">
        <v>98.83</v>
      </c>
      <c r="Q73" s="8">
        <v>19.940000000000001</v>
      </c>
      <c r="R73" s="8">
        <v>800.94</v>
      </c>
      <c r="S73" s="8">
        <v>673.3</v>
      </c>
      <c r="T73" s="8">
        <v>385.92</v>
      </c>
      <c r="U73" s="8">
        <f t="shared" si="2"/>
        <v>1978.93</v>
      </c>
    </row>
    <row r="74" spans="1:21" hidden="1">
      <c r="A74" t="s">
        <v>16</v>
      </c>
      <c r="B74" t="s">
        <v>21</v>
      </c>
      <c r="C74" t="s">
        <v>27</v>
      </c>
      <c r="D74" t="str">
        <f>INDEX($X$4:$X$7,MATCH(Table22[[#This Row],[Region]],$W$4:$W$7,0))</f>
        <v>New York</v>
      </c>
      <c r="E74" t="s">
        <v>55</v>
      </c>
      <c r="F74" s="6">
        <v>1058</v>
      </c>
      <c r="G74" s="7" t="s">
        <v>29</v>
      </c>
      <c r="H74" s="8">
        <v>962.55</v>
      </c>
      <c r="I74" s="5">
        <v>5654</v>
      </c>
      <c r="J74" s="1">
        <v>44958</v>
      </c>
      <c r="K74" s="8">
        <v>34.79</v>
      </c>
      <c r="L74" s="7" t="s">
        <v>26</v>
      </c>
      <c r="M74" s="8">
        <f t="shared" si="3"/>
        <v>5245555.04</v>
      </c>
      <c r="N74" s="8">
        <v>5243309.68</v>
      </c>
      <c r="O74" t="s">
        <v>57</v>
      </c>
      <c r="P74" s="8">
        <v>911.58</v>
      </c>
      <c r="Q74" s="8">
        <v>290.08</v>
      </c>
      <c r="R74" s="8">
        <v>316.48</v>
      </c>
      <c r="S74" s="8">
        <v>452.77</v>
      </c>
      <c r="T74" s="8">
        <v>274.45</v>
      </c>
      <c r="U74" s="8">
        <f t="shared" si="2"/>
        <v>2245.36</v>
      </c>
    </row>
    <row r="75" spans="1:21">
      <c r="A75" t="s">
        <v>23</v>
      </c>
      <c r="B75" t="s">
        <v>21</v>
      </c>
      <c r="C75" t="s">
        <v>23</v>
      </c>
      <c r="D75" t="str">
        <f>INDEX($X$4:$X$7,MATCH(Table22[[#This Row],[Region]],$W$4:$W$7,0))</f>
        <v>California</v>
      </c>
      <c r="E75" t="s">
        <v>55</v>
      </c>
      <c r="F75" s="6">
        <v>1091</v>
      </c>
      <c r="G75" s="7" t="s">
        <v>15</v>
      </c>
      <c r="H75" s="8">
        <v>292.85000000000002</v>
      </c>
      <c r="I75" s="5">
        <v>7383</v>
      </c>
      <c r="J75" s="1">
        <v>44960</v>
      </c>
      <c r="K75" s="8">
        <v>15.84</v>
      </c>
      <c r="L75" s="7" t="s">
        <v>26</v>
      </c>
      <c r="M75" s="8">
        <f t="shared" si="3"/>
        <v>2045164.8300000003</v>
      </c>
      <c r="N75" s="8">
        <v>2042504.1700000004</v>
      </c>
      <c r="O75" t="s">
        <v>57</v>
      </c>
      <c r="P75" s="8">
        <v>707.06</v>
      </c>
      <c r="Q75" s="8">
        <v>274.79000000000002</v>
      </c>
      <c r="R75" s="8">
        <v>213.33</v>
      </c>
      <c r="S75" s="8">
        <v>984.21</v>
      </c>
      <c r="T75" s="8">
        <v>481.27</v>
      </c>
      <c r="U75" s="8">
        <f t="shared" si="2"/>
        <v>2660.66</v>
      </c>
    </row>
    <row r="76" spans="1:21" hidden="1">
      <c r="A76" t="s">
        <v>16</v>
      </c>
      <c r="B76" t="s">
        <v>21</v>
      </c>
      <c r="C76" t="s">
        <v>20</v>
      </c>
      <c r="D76" t="str">
        <f>INDEX($X$4:$X$7,MATCH(Table22[[#This Row],[Region]],$W$4:$W$7,0))</f>
        <v>Illinois</v>
      </c>
      <c r="E76" t="s">
        <v>55</v>
      </c>
      <c r="F76" s="6">
        <v>1050</v>
      </c>
      <c r="G76" s="7" t="s">
        <v>19</v>
      </c>
      <c r="H76" s="8">
        <v>532.41999999999996</v>
      </c>
      <c r="I76" s="5">
        <v>7316</v>
      </c>
      <c r="J76" s="1">
        <v>44968</v>
      </c>
      <c r="K76" s="8">
        <v>44.7</v>
      </c>
      <c r="L76" s="7" t="s">
        <v>18</v>
      </c>
      <c r="M76" s="8">
        <f t="shared" si="3"/>
        <v>3568159.5199999996</v>
      </c>
      <c r="N76" s="8">
        <v>3568159.5199999996</v>
      </c>
      <c r="O76" t="s">
        <v>57</v>
      </c>
      <c r="P76" s="8">
        <v>766.86</v>
      </c>
      <c r="Q76" s="8">
        <v>72.95</v>
      </c>
      <c r="R76" s="8">
        <v>471.67</v>
      </c>
      <c r="S76" s="8">
        <v>959.81</v>
      </c>
      <c r="T76" s="8">
        <v>720.36</v>
      </c>
      <c r="U76" s="8">
        <f t="shared" si="2"/>
        <v>2991.65</v>
      </c>
    </row>
    <row r="77" spans="1:21" hidden="1">
      <c r="A77" t="s">
        <v>20</v>
      </c>
      <c r="B77" t="s">
        <v>21</v>
      </c>
      <c r="C77" t="s">
        <v>16</v>
      </c>
      <c r="D77" t="str">
        <f>INDEX($X$4:$X$7,MATCH(Table22[[#This Row],[Region]],$W$4:$W$7,0))</f>
        <v>Texas</v>
      </c>
      <c r="E77" t="s">
        <v>55</v>
      </c>
      <c r="F77" s="6">
        <v>1054</v>
      </c>
      <c r="G77" s="7" t="s">
        <v>29</v>
      </c>
      <c r="H77" s="8">
        <v>993.04</v>
      </c>
      <c r="I77" s="5">
        <v>8792</v>
      </c>
      <c r="J77" s="1">
        <v>44969</v>
      </c>
      <c r="K77" s="8">
        <v>32.71</v>
      </c>
      <c r="L77" s="7" t="s">
        <v>18</v>
      </c>
      <c r="M77" s="8">
        <f t="shared" si="3"/>
        <v>8443221.3599999994</v>
      </c>
      <c r="N77" s="8">
        <v>8443221.3599999994</v>
      </c>
      <c r="O77" t="s">
        <v>57</v>
      </c>
      <c r="P77" s="8">
        <v>532.28</v>
      </c>
      <c r="Q77" s="8">
        <v>192.91</v>
      </c>
      <c r="R77" s="8">
        <v>298.49</v>
      </c>
      <c r="S77" s="8">
        <v>836</v>
      </c>
      <c r="T77" s="8">
        <v>825.6</v>
      </c>
      <c r="U77" s="8">
        <f t="shared" si="2"/>
        <v>2685.2799999999997</v>
      </c>
    </row>
    <row r="78" spans="1:21">
      <c r="A78" t="s">
        <v>23</v>
      </c>
      <c r="B78" t="s">
        <v>21</v>
      </c>
      <c r="C78" t="s">
        <v>23</v>
      </c>
      <c r="D78" t="str">
        <f>INDEX($X$4:$X$7,MATCH(Table22[[#This Row],[Region]],$W$4:$W$7,0))</f>
        <v>California</v>
      </c>
      <c r="E78" t="s">
        <v>55</v>
      </c>
      <c r="F78" s="6">
        <v>1002</v>
      </c>
      <c r="G78" s="7" t="s">
        <v>19</v>
      </c>
      <c r="H78" s="8">
        <v>558.32000000000005</v>
      </c>
      <c r="I78" s="5">
        <v>6136</v>
      </c>
      <c r="J78" s="1">
        <v>44971</v>
      </c>
      <c r="K78" s="8">
        <v>22.02</v>
      </c>
      <c r="L78" s="7" t="s">
        <v>26</v>
      </c>
      <c r="M78" s="8">
        <f t="shared" si="3"/>
        <v>3290736.8000000003</v>
      </c>
      <c r="N78" s="8">
        <v>3288530.24</v>
      </c>
      <c r="O78" t="s">
        <v>57</v>
      </c>
      <c r="P78" s="8">
        <v>327.24</v>
      </c>
      <c r="Q78" s="8">
        <v>942.83</v>
      </c>
      <c r="R78" s="8">
        <v>32.520000000000003</v>
      </c>
      <c r="S78" s="8">
        <v>846.53</v>
      </c>
      <c r="T78" s="8">
        <v>57.44</v>
      </c>
      <c r="U78" s="8">
        <f t="shared" si="2"/>
        <v>2206.56</v>
      </c>
    </row>
    <row r="79" spans="1:21" hidden="1">
      <c r="A79" t="s">
        <v>27</v>
      </c>
      <c r="B79" t="s">
        <v>21</v>
      </c>
      <c r="C79" t="s">
        <v>16</v>
      </c>
      <c r="D79" t="str">
        <f>INDEX($X$4:$X$7,MATCH(Table22[[#This Row],[Region]],$W$4:$W$7,0))</f>
        <v>Texas</v>
      </c>
      <c r="E79" t="s">
        <v>55</v>
      </c>
      <c r="F79" s="6">
        <v>1003</v>
      </c>
      <c r="G79" s="7" t="s">
        <v>29</v>
      </c>
      <c r="H79" s="8">
        <v>588.47</v>
      </c>
      <c r="I79" s="5">
        <v>5182</v>
      </c>
      <c r="J79" s="1">
        <v>44978</v>
      </c>
      <c r="K79" s="8">
        <v>20.89</v>
      </c>
      <c r="L79" s="7" t="s">
        <v>18</v>
      </c>
      <c r="M79" s="8">
        <f t="shared" si="3"/>
        <v>2941199.56</v>
      </c>
      <c r="N79" s="8">
        <v>2941199.56</v>
      </c>
      <c r="O79" t="s">
        <v>57</v>
      </c>
      <c r="P79" s="8">
        <v>800.5</v>
      </c>
      <c r="Q79" s="8">
        <v>982.04</v>
      </c>
      <c r="R79" s="8">
        <v>192.2</v>
      </c>
      <c r="S79" s="8">
        <v>246.33</v>
      </c>
      <c r="T79" s="8">
        <v>64.39</v>
      </c>
      <c r="U79" s="8">
        <f t="shared" si="2"/>
        <v>2285.46</v>
      </c>
    </row>
    <row r="80" spans="1:21" hidden="1">
      <c r="A80" t="s">
        <v>16</v>
      </c>
      <c r="B80" t="s">
        <v>21</v>
      </c>
      <c r="C80" t="s">
        <v>20</v>
      </c>
      <c r="D80" t="str">
        <f>INDEX($X$4:$X$7,MATCH(Table22[[#This Row],[Region]],$W$4:$W$7,0))</f>
        <v>Illinois</v>
      </c>
      <c r="E80" t="s">
        <v>55</v>
      </c>
      <c r="F80" s="6">
        <v>1088</v>
      </c>
      <c r="G80" s="7" t="s">
        <v>15</v>
      </c>
      <c r="H80" s="8">
        <v>902.15</v>
      </c>
      <c r="I80" s="5">
        <v>4373</v>
      </c>
      <c r="J80" s="1">
        <v>44979</v>
      </c>
      <c r="K80" s="8">
        <v>49.21</v>
      </c>
      <c r="L80" s="7" t="s">
        <v>26</v>
      </c>
      <c r="M80" s="8">
        <f t="shared" si="3"/>
        <v>3729906.6199999996</v>
      </c>
      <c r="N80" s="8">
        <v>3728389.51</v>
      </c>
      <c r="O80" t="s">
        <v>57</v>
      </c>
      <c r="P80" s="8">
        <v>297.49</v>
      </c>
      <c r="Q80" s="8">
        <v>449.9</v>
      </c>
      <c r="R80" s="8">
        <v>257.88</v>
      </c>
      <c r="S80" s="8">
        <v>200.25</v>
      </c>
      <c r="T80" s="8">
        <v>311.58999999999997</v>
      </c>
      <c r="U80" s="8">
        <f t="shared" si="2"/>
        <v>1517.11</v>
      </c>
    </row>
    <row r="81" spans="1:21">
      <c r="A81" t="s">
        <v>16</v>
      </c>
      <c r="B81" t="s">
        <v>21</v>
      </c>
      <c r="C81" t="s">
        <v>23</v>
      </c>
      <c r="D81" t="str">
        <f>INDEX($X$4:$X$7,MATCH(Table22[[#This Row],[Region]],$W$4:$W$7,0))</f>
        <v>California</v>
      </c>
      <c r="E81" t="s">
        <v>55</v>
      </c>
      <c r="F81" s="6">
        <v>1008</v>
      </c>
      <c r="G81" s="7" t="s">
        <v>29</v>
      </c>
      <c r="H81" s="8">
        <v>950.91</v>
      </c>
      <c r="I81" s="5">
        <v>7124</v>
      </c>
      <c r="J81" s="1">
        <v>44982</v>
      </c>
      <c r="K81" s="8">
        <v>8.3000000000000007</v>
      </c>
      <c r="L81" s="7" t="s">
        <v>26</v>
      </c>
      <c r="M81" s="8">
        <f t="shared" si="3"/>
        <v>6715153.6399999997</v>
      </c>
      <c r="N81" s="8">
        <v>6712460.0599999996</v>
      </c>
      <c r="O81" t="s">
        <v>57</v>
      </c>
      <c r="P81" s="8">
        <v>908.42</v>
      </c>
      <c r="Q81" s="8">
        <v>358.1</v>
      </c>
      <c r="R81" s="8">
        <v>230.22</v>
      </c>
      <c r="S81" s="8">
        <v>654.41999999999996</v>
      </c>
      <c r="T81" s="8">
        <v>542.41999999999996</v>
      </c>
      <c r="U81" s="8">
        <f t="shared" si="2"/>
        <v>2693.58</v>
      </c>
    </row>
    <row r="82" spans="1:21" hidden="1">
      <c r="A82" t="s">
        <v>20</v>
      </c>
      <c r="B82" t="s">
        <v>21</v>
      </c>
      <c r="C82" t="s">
        <v>27</v>
      </c>
      <c r="D82" t="str">
        <f>INDEX($X$4:$X$7,MATCH(Table22[[#This Row],[Region]],$W$4:$W$7,0))</f>
        <v>New York</v>
      </c>
      <c r="E82" t="s">
        <v>55</v>
      </c>
      <c r="F82" s="6">
        <v>1052</v>
      </c>
      <c r="G82" s="7" t="s">
        <v>22</v>
      </c>
      <c r="H82" s="8">
        <v>461.1</v>
      </c>
      <c r="I82" s="5">
        <v>5957</v>
      </c>
      <c r="J82" s="1">
        <v>44984</v>
      </c>
      <c r="K82" s="8">
        <v>21.37</v>
      </c>
      <c r="L82" s="7" t="s">
        <v>26</v>
      </c>
      <c r="M82" s="8">
        <f t="shared" si="3"/>
        <v>2619471.6100000003</v>
      </c>
      <c r="N82" s="8">
        <v>2617456.7000000002</v>
      </c>
      <c r="O82" t="s">
        <v>57</v>
      </c>
      <c r="P82" s="8">
        <v>217.39</v>
      </c>
      <c r="Q82" s="8">
        <v>526.94000000000005</v>
      </c>
      <c r="R82" s="8">
        <v>393.81</v>
      </c>
      <c r="S82" s="8">
        <v>486.13</v>
      </c>
      <c r="T82" s="8">
        <v>390.64</v>
      </c>
      <c r="U82" s="8">
        <f t="shared" si="2"/>
        <v>2014.9099999999999</v>
      </c>
    </row>
    <row r="83" spans="1:21" hidden="1">
      <c r="A83" t="s">
        <v>20</v>
      </c>
      <c r="B83" t="s">
        <v>21</v>
      </c>
      <c r="C83" t="s">
        <v>16</v>
      </c>
      <c r="D83" t="str">
        <f>INDEX($X$4:$X$7,MATCH(Table22[[#This Row],[Region]],$W$4:$W$7,0))</f>
        <v>Texas</v>
      </c>
      <c r="E83" t="s">
        <v>55</v>
      </c>
      <c r="F83" s="6">
        <v>1091</v>
      </c>
      <c r="G83" s="7" t="s">
        <v>19</v>
      </c>
      <c r="H83" s="8">
        <v>196.24</v>
      </c>
      <c r="I83" s="5">
        <v>10543</v>
      </c>
      <c r="J83" s="1">
        <v>44987</v>
      </c>
      <c r="K83" s="8">
        <v>27.99</v>
      </c>
      <c r="L83" s="7" t="s">
        <v>26</v>
      </c>
      <c r="M83" s="8">
        <f t="shared" si="3"/>
        <v>1773859.75</v>
      </c>
      <c r="N83" s="8">
        <v>1770017.89</v>
      </c>
      <c r="O83" t="s">
        <v>57</v>
      </c>
      <c r="P83" s="8">
        <v>946.68</v>
      </c>
      <c r="Q83" s="8">
        <v>603.51</v>
      </c>
      <c r="R83" s="8">
        <v>910.23</v>
      </c>
      <c r="S83" s="8">
        <v>479.18</v>
      </c>
      <c r="T83" s="8">
        <v>902.26</v>
      </c>
      <c r="U83" s="8">
        <f t="shared" si="2"/>
        <v>3841.8599999999997</v>
      </c>
    </row>
    <row r="84" spans="1:21" hidden="1">
      <c r="A84" t="s">
        <v>23</v>
      </c>
      <c r="B84" t="s">
        <v>21</v>
      </c>
      <c r="C84" t="s">
        <v>16</v>
      </c>
      <c r="D84" t="str">
        <f>INDEX($X$4:$X$7,MATCH(Table22[[#This Row],[Region]],$W$4:$W$7,0))</f>
        <v>Texas</v>
      </c>
      <c r="E84" t="s">
        <v>55</v>
      </c>
      <c r="F84" s="6">
        <v>1080</v>
      </c>
      <c r="G84" s="7" t="s">
        <v>22</v>
      </c>
      <c r="H84" s="8">
        <v>540.74</v>
      </c>
      <c r="I84" s="5">
        <v>7236</v>
      </c>
      <c r="J84" s="1">
        <v>44995</v>
      </c>
      <c r="K84" s="8">
        <v>40.950000000000003</v>
      </c>
      <c r="L84" s="7" t="s">
        <v>26</v>
      </c>
      <c r="M84" s="8">
        <f t="shared" si="3"/>
        <v>3616480.44</v>
      </c>
      <c r="N84" s="8">
        <v>3614251.61</v>
      </c>
      <c r="O84" t="s">
        <v>57</v>
      </c>
      <c r="P84" s="8">
        <v>4.95</v>
      </c>
      <c r="Q84" s="8">
        <v>14.86</v>
      </c>
      <c r="R84" s="8">
        <v>873.18</v>
      </c>
      <c r="S84" s="8">
        <v>825.37</v>
      </c>
      <c r="T84" s="8">
        <v>510.47</v>
      </c>
      <c r="U84" s="8">
        <f t="shared" si="2"/>
        <v>2228.83</v>
      </c>
    </row>
    <row r="85" spans="1:21" hidden="1">
      <c r="A85" t="s">
        <v>16</v>
      </c>
      <c r="B85" t="s">
        <v>21</v>
      </c>
      <c r="C85" t="s">
        <v>20</v>
      </c>
      <c r="D85" t="str">
        <f>INDEX($X$4:$X$7,MATCH(Table22[[#This Row],[Region]],$W$4:$W$7,0))</f>
        <v>Illinois</v>
      </c>
      <c r="E85" t="s">
        <v>55</v>
      </c>
      <c r="F85" s="6">
        <v>1003</v>
      </c>
      <c r="G85" s="7" t="s">
        <v>30</v>
      </c>
      <c r="H85" s="8">
        <v>950.3</v>
      </c>
      <c r="I85" s="5">
        <v>8744</v>
      </c>
      <c r="J85" s="1">
        <v>45002</v>
      </c>
      <c r="K85" s="8">
        <v>17.89</v>
      </c>
      <c r="L85" s="7" t="s">
        <v>26</v>
      </c>
      <c r="M85" s="8">
        <f t="shared" si="3"/>
        <v>8152993.04</v>
      </c>
      <c r="N85" s="8">
        <v>8149304.9800000004</v>
      </c>
      <c r="O85" t="s">
        <v>57</v>
      </c>
      <c r="P85" s="8">
        <v>592.24</v>
      </c>
      <c r="Q85" s="8">
        <v>847.47</v>
      </c>
      <c r="R85" s="8">
        <v>595.24</v>
      </c>
      <c r="S85" s="8">
        <v>721.16</v>
      </c>
      <c r="T85" s="8">
        <v>931.95</v>
      </c>
      <c r="U85" s="8">
        <f t="shared" si="2"/>
        <v>3688.0600000000004</v>
      </c>
    </row>
    <row r="86" spans="1:21" hidden="1">
      <c r="A86" t="s">
        <v>27</v>
      </c>
      <c r="B86" t="s">
        <v>21</v>
      </c>
      <c r="C86" t="s">
        <v>20</v>
      </c>
      <c r="D86" t="str">
        <f>INDEX($X$4:$X$7,MATCH(Table22[[#This Row],[Region]],$W$4:$W$7,0))</f>
        <v>Illinois</v>
      </c>
      <c r="E86" t="s">
        <v>55</v>
      </c>
      <c r="F86" s="6">
        <v>1062</v>
      </c>
      <c r="G86" s="7" t="s">
        <v>22</v>
      </c>
      <c r="H86" s="8">
        <v>424.06</v>
      </c>
      <c r="I86" s="5">
        <v>4151</v>
      </c>
      <c r="J86" s="1">
        <v>45005</v>
      </c>
      <c r="K86" s="8">
        <v>16.760000000000002</v>
      </c>
      <c r="L86" s="7" t="s">
        <v>18</v>
      </c>
      <c r="M86" s="8">
        <f t="shared" si="3"/>
        <v>1690702.3</v>
      </c>
      <c r="N86" s="8">
        <v>1690702.3</v>
      </c>
      <c r="O86" t="s">
        <v>57</v>
      </c>
      <c r="P86" s="8">
        <v>344.11</v>
      </c>
      <c r="Q86" s="8">
        <v>30.19</v>
      </c>
      <c r="R86" s="8">
        <v>535.22</v>
      </c>
      <c r="S86" s="8">
        <v>118.13</v>
      </c>
      <c r="T86" s="8">
        <v>353.31</v>
      </c>
      <c r="U86" s="8">
        <f t="shared" si="2"/>
        <v>1380.96</v>
      </c>
    </row>
    <row r="87" spans="1:21">
      <c r="A87" t="s">
        <v>16</v>
      </c>
      <c r="B87" t="s">
        <v>21</v>
      </c>
      <c r="C87" t="s">
        <v>23</v>
      </c>
      <c r="D87" t="str">
        <f>INDEX($X$4:$X$7,MATCH(Table22[[#This Row],[Region]],$W$4:$W$7,0))</f>
        <v>California</v>
      </c>
      <c r="E87" t="s">
        <v>55</v>
      </c>
      <c r="F87" s="6">
        <v>1099</v>
      </c>
      <c r="G87" s="7" t="s">
        <v>15</v>
      </c>
      <c r="H87" s="8">
        <v>987.4</v>
      </c>
      <c r="I87" s="5">
        <v>9037</v>
      </c>
      <c r="J87" s="1">
        <v>45012</v>
      </c>
      <c r="K87" s="8">
        <v>17.399999999999999</v>
      </c>
      <c r="L87" s="7" t="s">
        <v>18</v>
      </c>
      <c r="M87" s="8">
        <f t="shared" si="3"/>
        <v>8765890</v>
      </c>
      <c r="N87" s="8">
        <v>8765890</v>
      </c>
      <c r="O87" t="s">
        <v>57</v>
      </c>
      <c r="P87" s="8">
        <v>627.1</v>
      </c>
      <c r="Q87" s="8">
        <v>461.58</v>
      </c>
      <c r="R87" s="8">
        <v>646.87</v>
      </c>
      <c r="S87" s="8">
        <v>999.79</v>
      </c>
      <c r="T87" s="8">
        <v>681.44</v>
      </c>
      <c r="U87" s="8">
        <f t="shared" si="2"/>
        <v>3416.78</v>
      </c>
    </row>
    <row r="88" spans="1:21" hidden="1">
      <c r="A88" t="s">
        <v>27</v>
      </c>
      <c r="B88" t="s">
        <v>21</v>
      </c>
      <c r="C88" t="s">
        <v>16</v>
      </c>
      <c r="D88" t="str">
        <f>INDEX($X$4:$X$7,MATCH(Table22[[#This Row],[Region]],$W$4:$W$7,0))</f>
        <v>Texas</v>
      </c>
      <c r="E88" t="s">
        <v>55</v>
      </c>
      <c r="F88" s="6">
        <v>1047</v>
      </c>
      <c r="G88" s="7" t="s">
        <v>29</v>
      </c>
      <c r="H88" s="8">
        <v>387.08</v>
      </c>
      <c r="I88" s="5">
        <v>4368</v>
      </c>
      <c r="J88" s="1">
        <v>45015</v>
      </c>
      <c r="K88" s="8">
        <v>32.56</v>
      </c>
      <c r="L88" s="7" t="s">
        <v>26</v>
      </c>
      <c r="M88" s="8">
        <f t="shared" si="3"/>
        <v>1548543.3599999999</v>
      </c>
      <c r="N88" s="8">
        <v>1546222.1099999999</v>
      </c>
      <c r="O88" t="s">
        <v>57</v>
      </c>
      <c r="P88" s="8">
        <v>253.65</v>
      </c>
      <c r="Q88" s="8">
        <v>417.09</v>
      </c>
      <c r="R88" s="8">
        <v>689.61</v>
      </c>
      <c r="S88" s="8">
        <v>885.97</v>
      </c>
      <c r="T88" s="8">
        <v>74.930000000000007</v>
      </c>
      <c r="U88" s="8">
        <f t="shared" si="2"/>
        <v>2321.2499999999995</v>
      </c>
    </row>
    <row r="89" spans="1:21" hidden="1">
      <c r="A89" t="s">
        <v>16</v>
      </c>
      <c r="B89" t="s">
        <v>21</v>
      </c>
      <c r="C89" t="s">
        <v>27</v>
      </c>
      <c r="D89" t="str">
        <f>INDEX($X$4:$X$7,MATCH(Table22[[#This Row],[Region]],$W$4:$W$7,0))</f>
        <v>New York</v>
      </c>
      <c r="E89" t="s">
        <v>55</v>
      </c>
      <c r="F89" s="6">
        <v>1014</v>
      </c>
      <c r="G89" s="7" t="s">
        <v>19</v>
      </c>
      <c r="H89" s="8">
        <v>970.22</v>
      </c>
      <c r="I89" s="5">
        <v>6603</v>
      </c>
      <c r="J89" s="1">
        <v>45016</v>
      </c>
      <c r="K89" s="8">
        <v>31.05</v>
      </c>
      <c r="L89" s="7" t="s">
        <v>18</v>
      </c>
      <c r="M89" s="8">
        <f t="shared" si="3"/>
        <v>6201339.5100000007</v>
      </c>
      <c r="N89" s="8">
        <v>6201339.5100000007</v>
      </c>
      <c r="O89" t="s">
        <v>57</v>
      </c>
      <c r="P89" s="8">
        <v>564.09</v>
      </c>
      <c r="Q89" s="8">
        <v>590.16</v>
      </c>
      <c r="R89" s="8">
        <v>161.65</v>
      </c>
      <c r="S89" s="8">
        <v>109.3</v>
      </c>
      <c r="T89" s="8">
        <v>776.77</v>
      </c>
      <c r="U89" s="8">
        <f t="shared" si="2"/>
        <v>2201.9700000000003</v>
      </c>
    </row>
    <row r="90" spans="1:21" hidden="1">
      <c r="A90" t="s">
        <v>23</v>
      </c>
      <c r="B90" t="s">
        <v>24</v>
      </c>
      <c r="C90" t="s">
        <v>16</v>
      </c>
      <c r="D90" t="str">
        <f>INDEX($X$4:$X$7,MATCH(Table22[[#This Row],[Region]],$W$4:$W$7,0))</f>
        <v>Texas</v>
      </c>
      <c r="E90" t="s">
        <v>55</v>
      </c>
      <c r="F90" s="6">
        <v>1071</v>
      </c>
      <c r="G90" s="7" t="s">
        <v>30</v>
      </c>
      <c r="H90" s="8">
        <v>843.7</v>
      </c>
      <c r="I90" s="5">
        <v>5519</v>
      </c>
      <c r="J90" s="1">
        <v>45017</v>
      </c>
      <c r="K90" s="8">
        <v>17.62</v>
      </c>
      <c r="L90" s="7" t="s">
        <v>26</v>
      </c>
      <c r="M90" s="8">
        <f t="shared" si="3"/>
        <v>4559135.5200000005</v>
      </c>
      <c r="N90" s="8">
        <v>4557201.12</v>
      </c>
      <c r="O90" t="s">
        <v>57</v>
      </c>
      <c r="P90" s="8">
        <v>154.83000000000001</v>
      </c>
      <c r="Q90" s="8">
        <v>911.95</v>
      </c>
      <c r="R90" s="8">
        <v>100.35</v>
      </c>
      <c r="S90" s="8">
        <v>143.65</v>
      </c>
      <c r="T90" s="8">
        <v>623.62</v>
      </c>
      <c r="U90" s="8">
        <f t="shared" si="2"/>
        <v>1934.4</v>
      </c>
    </row>
    <row r="91" spans="1:21" hidden="1">
      <c r="A91" t="s">
        <v>20</v>
      </c>
      <c r="B91" t="s">
        <v>25</v>
      </c>
      <c r="C91" t="s">
        <v>27</v>
      </c>
      <c r="D91" t="str">
        <f>INDEX($X$4:$X$7,MATCH(Table22[[#This Row],[Region]],$W$4:$W$7,0))</f>
        <v>New York</v>
      </c>
      <c r="E91" t="s">
        <v>55</v>
      </c>
      <c r="F91" s="6">
        <v>1086</v>
      </c>
      <c r="G91" s="7" t="s">
        <v>19</v>
      </c>
      <c r="H91" s="8">
        <v>474.01</v>
      </c>
      <c r="I91" s="5">
        <v>8504</v>
      </c>
      <c r="J91" s="1">
        <v>45019</v>
      </c>
      <c r="K91" s="8">
        <v>23.56</v>
      </c>
      <c r="L91" s="7" t="s">
        <v>18</v>
      </c>
      <c r="M91" s="8">
        <f t="shared" si="3"/>
        <v>3830626.8</v>
      </c>
      <c r="N91" s="8">
        <v>3830626.8</v>
      </c>
      <c r="O91" t="s">
        <v>57</v>
      </c>
      <c r="P91" s="8">
        <v>867.51</v>
      </c>
      <c r="Q91" s="8">
        <v>148.9</v>
      </c>
      <c r="R91" s="8">
        <v>373.02</v>
      </c>
      <c r="S91" s="8">
        <v>570.23</v>
      </c>
      <c r="T91" s="8">
        <v>531.79</v>
      </c>
      <c r="U91" s="8">
        <f t="shared" si="2"/>
        <v>2491.4499999999998</v>
      </c>
    </row>
    <row r="92" spans="1:21" hidden="1">
      <c r="A92" t="s">
        <v>23</v>
      </c>
      <c r="B92" t="s">
        <v>17</v>
      </c>
      <c r="C92" t="s">
        <v>16</v>
      </c>
      <c r="D92" t="str">
        <f>INDEX($X$4:$X$7,MATCH(Table22[[#This Row],[Region]],$W$4:$W$7,0))</f>
        <v>Texas</v>
      </c>
      <c r="E92" t="s">
        <v>55</v>
      </c>
      <c r="F92" s="6">
        <v>1061</v>
      </c>
      <c r="G92" s="7" t="s">
        <v>29</v>
      </c>
      <c r="H92" s="8">
        <v>420.67</v>
      </c>
      <c r="I92" s="5">
        <v>9553</v>
      </c>
      <c r="J92" s="1">
        <v>45020</v>
      </c>
      <c r="K92" s="8">
        <v>48.96</v>
      </c>
      <c r="L92" s="7" t="s">
        <v>26</v>
      </c>
      <c r="M92" s="8">
        <f t="shared" si="3"/>
        <v>3550945.6300000004</v>
      </c>
      <c r="N92" s="8">
        <v>3547702.0300000003</v>
      </c>
      <c r="O92" t="s">
        <v>57</v>
      </c>
      <c r="P92" s="8">
        <v>992.99</v>
      </c>
      <c r="Q92" s="8">
        <v>982.63</v>
      </c>
      <c r="R92" s="8">
        <v>361.36</v>
      </c>
      <c r="S92" s="8">
        <v>331.65</v>
      </c>
      <c r="T92" s="8">
        <v>574.97</v>
      </c>
      <c r="U92" s="8">
        <f t="shared" si="2"/>
        <v>3243.6000000000004</v>
      </c>
    </row>
    <row r="93" spans="1:21">
      <c r="A93" t="s">
        <v>16</v>
      </c>
      <c r="B93" t="s">
        <v>25</v>
      </c>
      <c r="C93" t="s">
        <v>23</v>
      </c>
      <c r="D93" t="str">
        <f>INDEX($X$4:$X$7,MATCH(Table22[[#This Row],[Region]],$W$4:$W$7,0))</f>
        <v>California</v>
      </c>
      <c r="E93" t="s">
        <v>55</v>
      </c>
      <c r="F93" s="6">
        <v>1039</v>
      </c>
      <c r="G93" s="7" t="s">
        <v>19</v>
      </c>
      <c r="H93" s="8">
        <v>280.67</v>
      </c>
      <c r="I93" s="5">
        <v>5019</v>
      </c>
      <c r="J93" s="1">
        <v>45021</v>
      </c>
      <c r="K93" s="8">
        <v>31.71</v>
      </c>
      <c r="L93" s="7" t="s">
        <v>26</v>
      </c>
      <c r="M93" s="8">
        <f t="shared" si="3"/>
        <v>1249530.24</v>
      </c>
      <c r="N93" s="8">
        <v>1247452.98</v>
      </c>
      <c r="O93" t="s">
        <v>57</v>
      </c>
      <c r="P93" s="8">
        <v>331.82</v>
      </c>
      <c r="Q93" s="8">
        <v>763.6</v>
      </c>
      <c r="R93" s="8">
        <v>352.17</v>
      </c>
      <c r="S93" s="8">
        <v>256.97000000000003</v>
      </c>
      <c r="T93" s="8">
        <v>372.7</v>
      </c>
      <c r="U93" s="8">
        <f t="shared" si="2"/>
        <v>2077.2600000000002</v>
      </c>
    </row>
    <row r="94" spans="1:21" hidden="1">
      <c r="A94" t="s">
        <v>27</v>
      </c>
      <c r="B94" t="s">
        <v>25</v>
      </c>
      <c r="C94" t="s">
        <v>27</v>
      </c>
      <c r="D94" t="str">
        <f>INDEX($X$4:$X$7,MATCH(Table22[[#This Row],[Region]],$W$4:$W$7,0))</f>
        <v>New York</v>
      </c>
      <c r="E94" t="s">
        <v>55</v>
      </c>
      <c r="F94" s="6">
        <v>1084</v>
      </c>
      <c r="G94" s="7" t="s">
        <v>22</v>
      </c>
      <c r="H94" s="8">
        <v>65.81</v>
      </c>
      <c r="I94" s="5">
        <v>7677</v>
      </c>
      <c r="J94" s="1">
        <v>45022</v>
      </c>
      <c r="K94" s="8">
        <v>6.31</v>
      </c>
      <c r="L94" s="7" t="s">
        <v>26</v>
      </c>
      <c r="M94" s="8">
        <f t="shared" si="3"/>
        <v>456781.5</v>
      </c>
      <c r="N94" s="8">
        <v>454288.48</v>
      </c>
      <c r="O94" t="s">
        <v>57</v>
      </c>
      <c r="P94" s="8">
        <v>479.95</v>
      </c>
      <c r="Q94" s="8">
        <v>196.97</v>
      </c>
      <c r="R94" s="8">
        <v>595.41</v>
      </c>
      <c r="S94" s="8">
        <v>883.59</v>
      </c>
      <c r="T94" s="8">
        <v>337.1</v>
      </c>
      <c r="U94" s="8">
        <f t="shared" si="2"/>
        <v>2493.02</v>
      </c>
    </row>
    <row r="95" spans="1:21" hidden="1">
      <c r="A95" t="s">
        <v>16</v>
      </c>
      <c r="B95" t="s">
        <v>17</v>
      </c>
      <c r="C95" t="s">
        <v>27</v>
      </c>
      <c r="D95" t="str">
        <f>INDEX($X$4:$X$7,MATCH(Table22[[#This Row],[Region]],$W$4:$W$7,0))</f>
        <v>New York</v>
      </c>
      <c r="E95" t="s">
        <v>55</v>
      </c>
      <c r="F95" s="6">
        <v>1079</v>
      </c>
      <c r="G95" s="7" t="s">
        <v>19</v>
      </c>
      <c r="H95" s="8">
        <v>866.08</v>
      </c>
      <c r="I95" s="5">
        <v>10763</v>
      </c>
      <c r="J95" s="1">
        <v>45023</v>
      </c>
      <c r="K95" s="8">
        <v>33.81</v>
      </c>
      <c r="L95" s="7" t="s">
        <v>26</v>
      </c>
      <c r="M95" s="8">
        <f t="shared" si="3"/>
        <v>8957722.0099999998</v>
      </c>
      <c r="N95" s="8">
        <v>8953939.6500000004</v>
      </c>
      <c r="O95" t="s">
        <v>57</v>
      </c>
      <c r="P95" s="8">
        <v>788.17</v>
      </c>
      <c r="Q95" s="8">
        <v>912.89</v>
      </c>
      <c r="R95" s="8">
        <v>235.03</v>
      </c>
      <c r="S95" s="8">
        <v>938.7</v>
      </c>
      <c r="T95" s="8">
        <v>907.57</v>
      </c>
      <c r="U95" s="8">
        <f t="shared" si="2"/>
        <v>3782.36</v>
      </c>
    </row>
    <row r="96" spans="1:21" hidden="1">
      <c r="A96" t="s">
        <v>20</v>
      </c>
      <c r="B96" t="s">
        <v>21</v>
      </c>
      <c r="C96" t="s">
        <v>20</v>
      </c>
      <c r="D96" t="str">
        <f>INDEX($X$4:$X$7,MATCH(Table22[[#This Row],[Region]],$W$4:$W$7,0))</f>
        <v>Illinois</v>
      </c>
      <c r="E96" t="s">
        <v>55</v>
      </c>
      <c r="F96" s="6">
        <v>1081</v>
      </c>
      <c r="G96" s="7" t="s">
        <v>15</v>
      </c>
      <c r="H96" s="8">
        <v>814.77</v>
      </c>
      <c r="I96" s="5">
        <v>6959</v>
      </c>
      <c r="J96" s="1">
        <v>45024</v>
      </c>
      <c r="K96" s="8">
        <v>16.260000000000002</v>
      </c>
      <c r="L96" s="7" t="s">
        <v>18</v>
      </c>
      <c r="M96" s="8">
        <f t="shared" si="3"/>
        <v>5556831.0899999999</v>
      </c>
      <c r="N96" s="8">
        <v>5556831.0899999999</v>
      </c>
      <c r="O96" t="s">
        <v>57</v>
      </c>
      <c r="P96" s="8">
        <v>540.69000000000005</v>
      </c>
      <c r="Q96" s="8">
        <v>362.71</v>
      </c>
      <c r="R96" s="8">
        <v>597.94000000000005</v>
      </c>
      <c r="S96" s="8">
        <v>255.6</v>
      </c>
      <c r="T96" s="8">
        <v>635.29999999999995</v>
      </c>
      <c r="U96" s="8">
        <f t="shared" si="2"/>
        <v>2392.2399999999998</v>
      </c>
    </row>
    <row r="97" spans="1:21" hidden="1">
      <c r="A97" t="s">
        <v>27</v>
      </c>
      <c r="B97" t="s">
        <v>25</v>
      </c>
      <c r="C97" t="s">
        <v>20</v>
      </c>
      <c r="D97" t="str">
        <f>INDEX($X$4:$X$7,MATCH(Table22[[#This Row],[Region]],$W$4:$W$7,0))</f>
        <v>Illinois</v>
      </c>
      <c r="E97" t="s">
        <v>55</v>
      </c>
      <c r="F97" s="6">
        <v>1052</v>
      </c>
      <c r="G97" s="7" t="s">
        <v>19</v>
      </c>
      <c r="H97" s="8">
        <v>999.72</v>
      </c>
      <c r="I97" s="5">
        <v>5692</v>
      </c>
      <c r="J97" s="1">
        <v>45025</v>
      </c>
      <c r="K97" s="8">
        <v>34.32</v>
      </c>
      <c r="L97" s="7" t="s">
        <v>18</v>
      </c>
      <c r="M97" s="8">
        <f t="shared" si="3"/>
        <v>5495056.7999999998</v>
      </c>
      <c r="N97" s="8">
        <v>5495056.7999999998</v>
      </c>
      <c r="O97" t="s">
        <v>57</v>
      </c>
      <c r="P97" s="8">
        <v>679.14</v>
      </c>
      <c r="Q97" s="8">
        <v>395.3</v>
      </c>
      <c r="R97" s="8">
        <v>421.19</v>
      </c>
      <c r="S97" s="8">
        <v>565.17999999999995</v>
      </c>
      <c r="T97" s="8">
        <v>169.63</v>
      </c>
      <c r="U97" s="8">
        <f t="shared" si="2"/>
        <v>2230.44</v>
      </c>
    </row>
    <row r="98" spans="1:21" hidden="1">
      <c r="A98" t="s">
        <v>20</v>
      </c>
      <c r="B98" t="s">
        <v>17</v>
      </c>
      <c r="C98" t="s">
        <v>16</v>
      </c>
      <c r="D98" t="str">
        <f>INDEX($X$4:$X$7,MATCH(Table22[[#This Row],[Region]],$W$4:$W$7,0))</f>
        <v>Texas</v>
      </c>
      <c r="E98" t="s">
        <v>55</v>
      </c>
      <c r="F98" s="6">
        <v>1023</v>
      </c>
      <c r="G98" s="7" t="s">
        <v>30</v>
      </c>
      <c r="H98" s="8">
        <v>996.67</v>
      </c>
      <c r="I98" s="5">
        <v>3141</v>
      </c>
      <c r="J98" s="1">
        <v>45026</v>
      </c>
      <c r="K98" s="8">
        <v>3.48</v>
      </c>
      <c r="L98" s="7" t="s">
        <v>18</v>
      </c>
      <c r="M98" s="8">
        <f t="shared" si="3"/>
        <v>3119609.79</v>
      </c>
      <c r="N98" s="8">
        <v>3119609.79</v>
      </c>
      <c r="O98" t="s">
        <v>57</v>
      </c>
      <c r="P98" s="8">
        <v>283.57</v>
      </c>
      <c r="Q98" s="8">
        <v>213.66</v>
      </c>
      <c r="R98" s="8">
        <v>29.11</v>
      </c>
      <c r="S98" s="8">
        <v>622.67999999999995</v>
      </c>
      <c r="T98" s="8">
        <v>90.42</v>
      </c>
      <c r="U98" s="8">
        <f t="shared" si="2"/>
        <v>1239.44</v>
      </c>
    </row>
    <row r="99" spans="1:21">
      <c r="A99" t="s">
        <v>20</v>
      </c>
      <c r="B99" t="s">
        <v>25</v>
      </c>
      <c r="C99" t="s">
        <v>23</v>
      </c>
      <c r="D99" t="str">
        <f>INDEX($X$4:$X$7,MATCH(Table22[[#This Row],[Region]],$W$4:$W$7,0))</f>
        <v>California</v>
      </c>
      <c r="E99" t="s">
        <v>55</v>
      </c>
      <c r="F99" s="6">
        <v>1025</v>
      </c>
      <c r="G99" s="7" t="s">
        <v>30</v>
      </c>
      <c r="H99" s="8">
        <v>559.88</v>
      </c>
      <c r="I99" s="5">
        <v>8387</v>
      </c>
      <c r="J99" s="1">
        <v>45027</v>
      </c>
      <c r="K99" s="8">
        <v>8.74</v>
      </c>
      <c r="L99" s="7" t="s">
        <v>26</v>
      </c>
      <c r="M99" s="8">
        <f t="shared" si="3"/>
        <v>4622411.18</v>
      </c>
      <c r="N99" s="8">
        <v>4619100.0299999993</v>
      </c>
      <c r="O99" t="s">
        <v>57</v>
      </c>
      <c r="P99" s="8">
        <v>751.82</v>
      </c>
      <c r="Q99" s="8">
        <v>471.13</v>
      </c>
      <c r="R99" s="8">
        <v>744.64</v>
      </c>
      <c r="S99" s="8">
        <v>534.30999999999995</v>
      </c>
      <c r="T99" s="8">
        <v>809.25</v>
      </c>
      <c r="U99" s="8">
        <f t="shared" si="2"/>
        <v>3311.15</v>
      </c>
    </row>
    <row r="100" spans="1:21" hidden="1">
      <c r="A100" t="s">
        <v>23</v>
      </c>
      <c r="B100" t="s">
        <v>28</v>
      </c>
      <c r="C100" t="s">
        <v>16</v>
      </c>
      <c r="D100" t="str">
        <f>INDEX($X$4:$X$7,MATCH(Table22[[#This Row],[Region]],$W$4:$W$7,0))</f>
        <v>Texas</v>
      </c>
      <c r="E100" t="s">
        <v>55</v>
      </c>
      <c r="F100" s="6">
        <v>1088</v>
      </c>
      <c r="G100" s="7" t="s">
        <v>15</v>
      </c>
      <c r="H100" s="8">
        <v>771.3</v>
      </c>
      <c r="I100" s="5">
        <v>8760</v>
      </c>
      <c r="J100" s="1">
        <v>45028</v>
      </c>
      <c r="K100" s="8">
        <v>42.79</v>
      </c>
      <c r="L100" s="7" t="s">
        <v>18</v>
      </c>
      <c r="M100" s="8">
        <f t="shared" si="3"/>
        <v>6381747.5999999996</v>
      </c>
      <c r="N100" s="8">
        <v>6381747.5999999996</v>
      </c>
      <c r="O100" t="s">
        <v>57</v>
      </c>
      <c r="P100" s="8">
        <v>835.52</v>
      </c>
      <c r="Q100" s="8">
        <v>142.37</v>
      </c>
      <c r="R100" s="8">
        <v>764.15</v>
      </c>
      <c r="S100" s="8">
        <v>563.82000000000005</v>
      </c>
      <c r="T100" s="8">
        <v>833.02</v>
      </c>
      <c r="U100" s="8">
        <f t="shared" si="2"/>
        <v>3138.88</v>
      </c>
    </row>
    <row r="101" spans="1:21" hidden="1">
      <c r="A101" t="s">
        <v>16</v>
      </c>
      <c r="B101" t="s">
        <v>21</v>
      </c>
      <c r="C101" t="s">
        <v>16</v>
      </c>
      <c r="D101" t="str">
        <f>INDEX($X$4:$X$7,MATCH(Table22[[#This Row],[Region]],$W$4:$W$7,0))</f>
        <v>Texas</v>
      </c>
      <c r="E101" t="s">
        <v>55</v>
      </c>
      <c r="F101" s="6">
        <v>1059</v>
      </c>
      <c r="G101" s="7" t="s">
        <v>22</v>
      </c>
      <c r="H101" s="8">
        <v>945.32</v>
      </c>
      <c r="I101" s="5">
        <v>4945</v>
      </c>
      <c r="J101" s="1">
        <v>45029</v>
      </c>
      <c r="K101" s="8">
        <v>11.36</v>
      </c>
      <c r="L101" s="7" t="s">
        <v>26</v>
      </c>
      <c r="M101" s="8">
        <f t="shared" si="3"/>
        <v>4618432.2</v>
      </c>
      <c r="N101" s="8">
        <v>4616430.4000000004</v>
      </c>
      <c r="O101" t="s">
        <v>57</v>
      </c>
      <c r="P101" s="8">
        <v>5.77</v>
      </c>
      <c r="Q101" s="8">
        <v>725.49</v>
      </c>
      <c r="R101" s="8">
        <v>477.59</v>
      </c>
      <c r="S101" s="8">
        <v>363.65</v>
      </c>
      <c r="T101" s="8">
        <v>429.3</v>
      </c>
      <c r="U101" s="8">
        <f t="shared" si="2"/>
        <v>2001.8</v>
      </c>
    </row>
    <row r="102" spans="1:21" hidden="1">
      <c r="A102" t="s">
        <v>27</v>
      </c>
      <c r="B102" t="s">
        <v>24</v>
      </c>
      <c r="C102" t="s">
        <v>16</v>
      </c>
      <c r="D102" t="str">
        <f>INDEX($X$4:$X$7,MATCH(Table22[[#This Row],[Region]],$W$4:$W$7,0))</f>
        <v>Texas</v>
      </c>
      <c r="E102" t="s">
        <v>55</v>
      </c>
      <c r="F102" s="6">
        <v>1040</v>
      </c>
      <c r="G102" s="7" t="s">
        <v>30</v>
      </c>
      <c r="H102" s="8">
        <v>851.15</v>
      </c>
      <c r="I102" s="5">
        <v>7639</v>
      </c>
      <c r="J102" s="1">
        <v>45030</v>
      </c>
      <c r="K102" s="8">
        <v>41.85</v>
      </c>
      <c r="L102" s="7" t="s">
        <v>26</v>
      </c>
      <c r="M102" s="8">
        <f t="shared" si="3"/>
        <v>6182242.6999999993</v>
      </c>
      <c r="N102" s="8">
        <v>6179808.0499999989</v>
      </c>
      <c r="O102" t="s">
        <v>57</v>
      </c>
      <c r="P102" s="8">
        <v>322</v>
      </c>
      <c r="Q102" s="8">
        <v>47.46</v>
      </c>
      <c r="R102" s="8">
        <v>531.5</v>
      </c>
      <c r="S102" s="8">
        <v>839.57</v>
      </c>
      <c r="T102" s="8">
        <v>694.12</v>
      </c>
      <c r="U102" s="8">
        <f t="shared" si="2"/>
        <v>2434.65</v>
      </c>
    </row>
    <row r="103" spans="1:21" hidden="1">
      <c r="A103" t="s">
        <v>20</v>
      </c>
      <c r="B103" t="s">
        <v>25</v>
      </c>
      <c r="C103" t="s">
        <v>16</v>
      </c>
      <c r="D103" t="str">
        <f>INDEX($X$4:$X$7,MATCH(Table22[[#This Row],[Region]],$W$4:$W$7,0))</f>
        <v>Texas</v>
      </c>
      <c r="E103" t="s">
        <v>55</v>
      </c>
      <c r="F103" s="6">
        <v>1028</v>
      </c>
      <c r="G103" s="7" t="s">
        <v>29</v>
      </c>
      <c r="H103" s="8">
        <v>254.87</v>
      </c>
      <c r="I103" s="5">
        <v>7395</v>
      </c>
      <c r="J103" s="1">
        <v>45031</v>
      </c>
      <c r="K103" s="8">
        <v>13.96</v>
      </c>
      <c r="L103" s="7" t="s">
        <v>26</v>
      </c>
      <c r="M103" s="8">
        <f t="shared" si="3"/>
        <v>1781529.45</v>
      </c>
      <c r="N103" s="8">
        <v>1779286.92</v>
      </c>
      <c r="O103" t="s">
        <v>57</v>
      </c>
      <c r="P103" s="8">
        <v>927.85</v>
      </c>
      <c r="Q103" s="8">
        <v>185.13</v>
      </c>
      <c r="R103" s="8">
        <v>117.63</v>
      </c>
      <c r="S103" s="8">
        <v>326.14999999999998</v>
      </c>
      <c r="T103" s="8">
        <v>685.77</v>
      </c>
      <c r="U103" s="8">
        <f t="shared" si="2"/>
        <v>2242.5300000000002</v>
      </c>
    </row>
    <row r="104" spans="1:21" hidden="1">
      <c r="A104" t="s">
        <v>20</v>
      </c>
      <c r="B104" t="s">
        <v>28</v>
      </c>
      <c r="C104" t="s">
        <v>20</v>
      </c>
      <c r="D104" t="str">
        <f>INDEX($X$4:$X$7,MATCH(Table22[[#This Row],[Region]],$W$4:$W$7,0))</f>
        <v>Illinois</v>
      </c>
      <c r="E104" t="s">
        <v>55</v>
      </c>
      <c r="F104" s="6">
        <v>1014</v>
      </c>
      <c r="G104" s="7" t="s">
        <v>30</v>
      </c>
      <c r="H104" s="8">
        <v>456.04</v>
      </c>
      <c r="I104" s="5">
        <v>7430</v>
      </c>
      <c r="J104" s="1">
        <v>45032</v>
      </c>
      <c r="K104" s="8">
        <v>32.14</v>
      </c>
      <c r="L104" s="7" t="s">
        <v>26</v>
      </c>
      <c r="M104" s="8">
        <f t="shared" si="3"/>
        <v>3149577.0000000005</v>
      </c>
      <c r="N104" s="8">
        <v>3147604.5800000005</v>
      </c>
      <c r="O104" t="s">
        <v>57</v>
      </c>
      <c r="P104" s="8">
        <v>142.99</v>
      </c>
      <c r="Q104" s="8">
        <v>93.04</v>
      </c>
      <c r="R104" s="8">
        <v>221.03</v>
      </c>
      <c r="S104" s="8">
        <v>547.35</v>
      </c>
      <c r="T104" s="8">
        <v>968.01</v>
      </c>
      <c r="U104" s="8">
        <f t="shared" si="2"/>
        <v>1972.42</v>
      </c>
    </row>
    <row r="105" spans="1:21" hidden="1">
      <c r="A105" t="s">
        <v>27</v>
      </c>
      <c r="B105" t="s">
        <v>24</v>
      </c>
      <c r="C105" t="s">
        <v>20</v>
      </c>
      <c r="D105" t="str">
        <f>INDEX($X$4:$X$7,MATCH(Table22[[#This Row],[Region]],$W$4:$W$7,0))</f>
        <v>Illinois</v>
      </c>
      <c r="E105" t="s">
        <v>55</v>
      </c>
      <c r="F105" s="6">
        <v>1044</v>
      </c>
      <c r="G105" s="7" t="s">
        <v>30</v>
      </c>
      <c r="H105" s="8">
        <v>137.87</v>
      </c>
      <c r="I105" s="5">
        <v>7219</v>
      </c>
      <c r="J105" s="1">
        <v>45033</v>
      </c>
      <c r="K105" s="8">
        <v>34.71</v>
      </c>
      <c r="L105" s="7" t="s">
        <v>26</v>
      </c>
      <c r="M105" s="8">
        <f t="shared" si="3"/>
        <v>744712.03999999992</v>
      </c>
      <c r="N105" s="8">
        <v>742408.49999999988</v>
      </c>
      <c r="O105" t="s">
        <v>57</v>
      </c>
      <c r="P105" s="8">
        <v>196.22</v>
      </c>
      <c r="Q105" s="8">
        <v>807.19</v>
      </c>
      <c r="R105" s="8">
        <v>314.81</v>
      </c>
      <c r="S105" s="8">
        <v>691.84</v>
      </c>
      <c r="T105" s="8">
        <v>293.48</v>
      </c>
      <c r="U105" s="8">
        <f t="shared" si="2"/>
        <v>2303.54</v>
      </c>
    </row>
    <row r="106" spans="1:21" hidden="1">
      <c r="A106" t="s">
        <v>20</v>
      </c>
      <c r="B106" t="s">
        <v>24</v>
      </c>
      <c r="C106" t="s">
        <v>27</v>
      </c>
      <c r="D106" t="str">
        <f>INDEX($X$4:$X$7,MATCH(Table22[[#This Row],[Region]],$W$4:$W$7,0))</f>
        <v>New York</v>
      </c>
      <c r="E106" t="s">
        <v>55</v>
      </c>
      <c r="F106" s="6">
        <v>1064</v>
      </c>
      <c r="G106" s="7" t="s">
        <v>22</v>
      </c>
      <c r="H106" s="8">
        <v>954.51</v>
      </c>
      <c r="I106" s="5">
        <v>8000</v>
      </c>
      <c r="J106" s="1">
        <v>45034</v>
      </c>
      <c r="K106" s="8">
        <v>25.63</v>
      </c>
      <c r="L106" s="7" t="s">
        <v>26</v>
      </c>
      <c r="M106" s="8">
        <f t="shared" si="3"/>
        <v>7431040</v>
      </c>
      <c r="N106" s="8">
        <v>7428444.1399999997</v>
      </c>
      <c r="O106" t="s">
        <v>57</v>
      </c>
      <c r="P106" s="8">
        <v>204.8</v>
      </c>
      <c r="Q106" s="8">
        <v>743.94</v>
      </c>
      <c r="R106" s="8">
        <v>884.94</v>
      </c>
      <c r="S106" s="8">
        <v>11.75</v>
      </c>
      <c r="T106" s="8">
        <v>750.43</v>
      </c>
      <c r="U106" s="8">
        <f t="shared" si="2"/>
        <v>2595.86</v>
      </c>
    </row>
    <row r="107" spans="1:21">
      <c r="A107" t="s">
        <v>23</v>
      </c>
      <c r="B107" t="s">
        <v>25</v>
      </c>
      <c r="C107" t="s">
        <v>23</v>
      </c>
      <c r="D107" t="str">
        <f>INDEX($X$4:$X$7,MATCH(Table22[[#This Row],[Region]],$W$4:$W$7,0))</f>
        <v>California</v>
      </c>
      <c r="E107" t="s">
        <v>55</v>
      </c>
      <c r="F107" s="6">
        <v>1088</v>
      </c>
      <c r="G107" s="7" t="s">
        <v>19</v>
      </c>
      <c r="H107" s="8">
        <v>610.11</v>
      </c>
      <c r="I107" s="5">
        <v>8576</v>
      </c>
      <c r="J107" s="1">
        <v>45035</v>
      </c>
      <c r="K107" s="8">
        <v>15.27</v>
      </c>
      <c r="L107" s="7" t="s">
        <v>18</v>
      </c>
      <c r="M107" s="8">
        <f t="shared" si="3"/>
        <v>5101347.84</v>
      </c>
      <c r="N107" s="8">
        <v>5101347.84</v>
      </c>
      <c r="O107" t="s">
        <v>57</v>
      </c>
      <c r="P107" s="8">
        <v>899.43</v>
      </c>
      <c r="Q107" s="8">
        <v>760.18</v>
      </c>
      <c r="R107" s="8">
        <v>762.53</v>
      </c>
      <c r="S107" s="8">
        <v>75.72</v>
      </c>
      <c r="T107" s="8">
        <v>378.28</v>
      </c>
      <c r="U107" s="8">
        <f t="shared" si="2"/>
        <v>2876.1399999999994</v>
      </c>
    </row>
    <row r="108" spans="1:21" hidden="1">
      <c r="A108" t="s">
        <v>23</v>
      </c>
      <c r="B108" t="s">
        <v>17</v>
      </c>
      <c r="C108" t="s">
        <v>20</v>
      </c>
      <c r="D108" t="str">
        <f>INDEX($X$4:$X$7,MATCH(Table22[[#This Row],[Region]],$W$4:$W$7,0))</f>
        <v>Illinois</v>
      </c>
      <c r="E108" t="s">
        <v>55</v>
      </c>
      <c r="F108" s="6">
        <v>1070</v>
      </c>
      <c r="G108" s="7" t="s">
        <v>30</v>
      </c>
      <c r="H108" s="8">
        <v>236.36</v>
      </c>
      <c r="I108" s="5">
        <v>8368</v>
      </c>
      <c r="J108" s="1">
        <v>45036</v>
      </c>
      <c r="K108" s="8">
        <v>10.63</v>
      </c>
      <c r="L108" s="7" t="s">
        <v>26</v>
      </c>
      <c r="M108" s="8">
        <f t="shared" si="3"/>
        <v>1888908.6400000001</v>
      </c>
      <c r="N108" s="8">
        <v>1886019.6</v>
      </c>
      <c r="O108" t="s">
        <v>57</v>
      </c>
      <c r="P108" s="8">
        <v>204.63</v>
      </c>
      <c r="Q108" s="8">
        <v>566.30999999999995</v>
      </c>
      <c r="R108" s="8">
        <v>379.17</v>
      </c>
      <c r="S108" s="8">
        <v>952.84</v>
      </c>
      <c r="T108" s="8">
        <v>786.09</v>
      </c>
      <c r="U108" s="8">
        <f t="shared" si="2"/>
        <v>2889.04</v>
      </c>
    </row>
    <row r="109" spans="1:21" hidden="1">
      <c r="A109" t="s">
        <v>23</v>
      </c>
      <c r="B109" t="s">
        <v>25</v>
      </c>
      <c r="C109" t="s">
        <v>16</v>
      </c>
      <c r="D109" t="str">
        <f>INDEX($X$4:$X$7,MATCH(Table22[[#This Row],[Region]],$W$4:$W$7,0))</f>
        <v>Texas</v>
      </c>
      <c r="E109" t="s">
        <v>55</v>
      </c>
      <c r="F109" s="6">
        <v>1008</v>
      </c>
      <c r="G109" s="7" t="s">
        <v>15</v>
      </c>
      <c r="H109" s="8">
        <v>674.98</v>
      </c>
      <c r="I109" s="5">
        <v>4427</v>
      </c>
      <c r="J109" s="1">
        <v>45037</v>
      </c>
      <c r="K109" s="8">
        <v>1.66</v>
      </c>
      <c r="L109" s="7" t="s">
        <v>18</v>
      </c>
      <c r="M109" s="8">
        <f t="shared" si="3"/>
        <v>2980787.64</v>
      </c>
      <c r="N109" s="8">
        <v>2980787.64</v>
      </c>
      <c r="O109" t="s">
        <v>57</v>
      </c>
      <c r="P109" s="8">
        <v>100.6</v>
      </c>
      <c r="Q109" s="8">
        <v>88.07</v>
      </c>
      <c r="R109" s="8">
        <v>681.03</v>
      </c>
      <c r="S109" s="8">
        <v>251.5</v>
      </c>
      <c r="T109" s="8">
        <v>68.650000000000006</v>
      </c>
      <c r="U109" s="8">
        <f t="shared" si="2"/>
        <v>1189.8499999999999</v>
      </c>
    </row>
    <row r="110" spans="1:21" hidden="1">
      <c r="A110" t="s">
        <v>23</v>
      </c>
      <c r="B110" t="s">
        <v>28</v>
      </c>
      <c r="C110" t="s">
        <v>20</v>
      </c>
      <c r="D110" t="str">
        <f>INDEX($X$4:$X$7,MATCH(Table22[[#This Row],[Region]],$W$4:$W$7,0))</f>
        <v>Illinois</v>
      </c>
      <c r="E110" t="s">
        <v>55</v>
      </c>
      <c r="F110" s="6">
        <v>1087</v>
      </c>
      <c r="G110" s="7" t="s">
        <v>19</v>
      </c>
      <c r="H110" s="8">
        <v>621.95000000000005</v>
      </c>
      <c r="I110" s="5">
        <v>8332</v>
      </c>
      <c r="J110" s="1">
        <v>45038</v>
      </c>
      <c r="K110" s="8">
        <v>15.2</v>
      </c>
      <c r="L110" s="7" t="s">
        <v>18</v>
      </c>
      <c r="M110" s="8">
        <f t="shared" si="3"/>
        <v>5055441</v>
      </c>
      <c r="N110" s="8">
        <v>5055441</v>
      </c>
      <c r="O110" t="s">
        <v>57</v>
      </c>
      <c r="P110" s="8">
        <v>837.69</v>
      </c>
      <c r="Q110" s="8">
        <v>348.36</v>
      </c>
      <c r="R110" s="8">
        <v>48.06</v>
      </c>
      <c r="S110" s="8">
        <v>649.55999999999995</v>
      </c>
      <c r="T110" s="8">
        <v>834.14</v>
      </c>
      <c r="U110" s="8">
        <f t="shared" si="2"/>
        <v>2717.81</v>
      </c>
    </row>
    <row r="111" spans="1:21">
      <c r="A111" t="s">
        <v>20</v>
      </c>
      <c r="B111" t="s">
        <v>24</v>
      </c>
      <c r="C111" t="s">
        <v>23</v>
      </c>
      <c r="D111" t="str">
        <f>INDEX($X$4:$X$7,MATCH(Table22[[#This Row],[Region]],$W$4:$W$7,0))</f>
        <v>California</v>
      </c>
      <c r="E111" t="s">
        <v>55</v>
      </c>
      <c r="F111" s="6">
        <v>1000</v>
      </c>
      <c r="G111" s="7" t="s">
        <v>29</v>
      </c>
      <c r="H111" s="8">
        <v>364.58</v>
      </c>
      <c r="I111" s="5">
        <v>6473</v>
      </c>
      <c r="J111" s="1">
        <v>45039</v>
      </c>
      <c r="K111" s="8">
        <v>32.659999999999997</v>
      </c>
      <c r="L111" s="7" t="s">
        <v>26</v>
      </c>
      <c r="M111" s="8">
        <f t="shared" si="3"/>
        <v>2148518.1599999997</v>
      </c>
      <c r="N111" s="8">
        <v>2146526.1799999997</v>
      </c>
      <c r="O111" t="s">
        <v>57</v>
      </c>
      <c r="P111" s="8">
        <v>319.67</v>
      </c>
      <c r="Q111" s="8">
        <v>421.67</v>
      </c>
      <c r="R111" s="8">
        <v>851.19</v>
      </c>
      <c r="S111" s="8">
        <v>21.56</v>
      </c>
      <c r="T111" s="8">
        <v>377.89</v>
      </c>
      <c r="U111" s="8">
        <f t="shared" si="2"/>
        <v>1991.98</v>
      </c>
    </row>
    <row r="112" spans="1:21">
      <c r="A112" t="s">
        <v>27</v>
      </c>
      <c r="B112" t="s">
        <v>25</v>
      </c>
      <c r="C112" t="s">
        <v>23</v>
      </c>
      <c r="D112" t="str">
        <f>INDEX($X$4:$X$7,MATCH(Table22[[#This Row],[Region]],$W$4:$W$7,0))</f>
        <v>California</v>
      </c>
      <c r="E112" t="s">
        <v>55</v>
      </c>
      <c r="F112" s="6">
        <v>1007</v>
      </c>
      <c r="G112" s="7" t="s">
        <v>22</v>
      </c>
      <c r="H112" s="8">
        <v>122.42</v>
      </c>
      <c r="I112" s="5">
        <v>7803</v>
      </c>
      <c r="J112" s="1">
        <v>45040</v>
      </c>
      <c r="K112" s="8">
        <v>46.92</v>
      </c>
      <c r="L112" s="7" t="s">
        <v>26</v>
      </c>
      <c r="M112" s="8">
        <f t="shared" si="3"/>
        <v>589126.5</v>
      </c>
      <c r="N112" s="8">
        <v>585964.29</v>
      </c>
      <c r="O112" t="s">
        <v>57</v>
      </c>
      <c r="P112" s="8">
        <v>481.36</v>
      </c>
      <c r="Q112" s="8">
        <v>493.66</v>
      </c>
      <c r="R112" s="8">
        <v>588.1</v>
      </c>
      <c r="S112" s="8">
        <v>784.36</v>
      </c>
      <c r="T112" s="8">
        <v>814.73</v>
      </c>
      <c r="U112" s="8">
        <f t="shared" si="2"/>
        <v>3162.21</v>
      </c>
    </row>
    <row r="113" spans="1:21" hidden="1">
      <c r="A113" t="s">
        <v>27</v>
      </c>
      <c r="B113" t="s">
        <v>17</v>
      </c>
      <c r="C113" t="s">
        <v>27</v>
      </c>
      <c r="D113" t="str">
        <f>INDEX($X$4:$X$7,MATCH(Table22[[#This Row],[Region]],$W$4:$W$7,0))</f>
        <v>New York</v>
      </c>
      <c r="E113" t="s">
        <v>55</v>
      </c>
      <c r="F113" s="6">
        <v>1087</v>
      </c>
      <c r="G113" s="7" t="s">
        <v>29</v>
      </c>
      <c r="H113" s="8">
        <v>674.86</v>
      </c>
      <c r="I113" s="5">
        <v>5255</v>
      </c>
      <c r="J113" s="1">
        <v>45041</v>
      </c>
      <c r="K113" s="8">
        <v>43.56</v>
      </c>
      <c r="L113" s="7" t="s">
        <v>26</v>
      </c>
      <c r="M113" s="8">
        <f t="shared" si="3"/>
        <v>3317481.4999999995</v>
      </c>
      <c r="N113" s="8">
        <v>3314845.0499999993</v>
      </c>
      <c r="O113" t="s">
        <v>57</v>
      </c>
      <c r="P113" s="8">
        <v>632.14</v>
      </c>
      <c r="Q113" s="8">
        <v>875.67</v>
      </c>
      <c r="R113" s="8">
        <v>63.47</v>
      </c>
      <c r="S113" s="8">
        <v>979.73</v>
      </c>
      <c r="T113" s="8">
        <v>85.44</v>
      </c>
      <c r="U113" s="8">
        <f t="shared" si="2"/>
        <v>2636.4500000000003</v>
      </c>
    </row>
    <row r="114" spans="1:21" hidden="1">
      <c r="A114" t="s">
        <v>27</v>
      </c>
      <c r="B114" t="s">
        <v>25</v>
      </c>
      <c r="C114" t="s">
        <v>27</v>
      </c>
      <c r="D114" t="str">
        <f>INDEX($X$4:$X$7,MATCH(Table22[[#This Row],[Region]],$W$4:$W$7,0))</f>
        <v>New York</v>
      </c>
      <c r="E114" t="s">
        <v>55</v>
      </c>
      <c r="F114" s="6">
        <v>1062</v>
      </c>
      <c r="G114" s="7" t="s">
        <v>19</v>
      </c>
      <c r="H114" s="8">
        <v>525.1</v>
      </c>
      <c r="I114" s="5">
        <v>4941</v>
      </c>
      <c r="J114" s="1">
        <v>45042</v>
      </c>
      <c r="K114" s="8">
        <v>38.299999999999997</v>
      </c>
      <c r="L114" s="7" t="s">
        <v>18</v>
      </c>
      <c r="M114" s="8">
        <f t="shared" si="3"/>
        <v>2405278.8000000003</v>
      </c>
      <c r="N114" s="8">
        <v>2405278.8000000003</v>
      </c>
      <c r="O114" t="s">
        <v>57</v>
      </c>
      <c r="P114" s="8">
        <v>791.08</v>
      </c>
      <c r="Q114" s="8">
        <v>369.8</v>
      </c>
      <c r="R114" s="8">
        <v>199.95</v>
      </c>
      <c r="S114" s="8">
        <v>378.52</v>
      </c>
      <c r="T114" s="8">
        <v>285.02</v>
      </c>
      <c r="U114" s="8">
        <f t="shared" si="2"/>
        <v>2024.3700000000001</v>
      </c>
    </row>
    <row r="115" spans="1:21" hidden="1">
      <c r="A115" t="s">
        <v>27</v>
      </c>
      <c r="B115" t="s">
        <v>21</v>
      </c>
      <c r="C115" t="s">
        <v>20</v>
      </c>
      <c r="D115" t="str">
        <f>INDEX($X$4:$X$7,MATCH(Table22[[#This Row],[Region]],$W$4:$W$7,0))</f>
        <v>Illinois</v>
      </c>
      <c r="E115" t="s">
        <v>55</v>
      </c>
      <c r="F115" s="6">
        <v>1010</v>
      </c>
      <c r="G115" s="7" t="s">
        <v>19</v>
      </c>
      <c r="H115" s="8">
        <v>774.6</v>
      </c>
      <c r="I115" s="5">
        <v>8425</v>
      </c>
      <c r="J115" s="1">
        <v>45043</v>
      </c>
      <c r="K115" s="8">
        <v>39.42</v>
      </c>
      <c r="L115" s="7" t="s">
        <v>26</v>
      </c>
      <c r="M115" s="8">
        <f t="shared" si="3"/>
        <v>6193891.5000000009</v>
      </c>
      <c r="N115" s="8">
        <v>6190691.1100000013</v>
      </c>
      <c r="O115" t="s">
        <v>57</v>
      </c>
      <c r="P115" s="8">
        <v>747.35</v>
      </c>
      <c r="Q115" s="8">
        <v>37.92</v>
      </c>
      <c r="R115" s="8">
        <v>934.6</v>
      </c>
      <c r="S115" s="8">
        <v>770.3</v>
      </c>
      <c r="T115" s="8">
        <v>710.22</v>
      </c>
      <c r="U115" s="8">
        <f t="shared" si="2"/>
        <v>3200.3900000000003</v>
      </c>
    </row>
    <row r="116" spans="1:21" hidden="1">
      <c r="A116" t="s">
        <v>16</v>
      </c>
      <c r="B116" t="s">
        <v>17</v>
      </c>
      <c r="C116" t="s">
        <v>20</v>
      </c>
      <c r="D116" t="str">
        <f>INDEX($X$4:$X$7,MATCH(Table22[[#This Row],[Region]],$W$4:$W$7,0))</f>
        <v>Illinois</v>
      </c>
      <c r="E116" t="s">
        <v>55</v>
      </c>
      <c r="F116" s="6">
        <v>1080</v>
      </c>
      <c r="G116" s="7" t="s">
        <v>19</v>
      </c>
      <c r="H116" s="8">
        <v>524.96</v>
      </c>
      <c r="I116" s="5">
        <v>8039</v>
      </c>
      <c r="J116" s="1">
        <v>45044</v>
      </c>
      <c r="K116" s="8">
        <v>33.25</v>
      </c>
      <c r="L116" s="7" t="s">
        <v>18</v>
      </c>
      <c r="M116" s="8">
        <f t="shared" si="3"/>
        <v>3952856.6900000004</v>
      </c>
      <c r="N116" s="8">
        <v>3952856.6900000004</v>
      </c>
      <c r="O116" t="s">
        <v>57</v>
      </c>
      <c r="P116" s="8">
        <v>675.29</v>
      </c>
      <c r="Q116" s="8">
        <v>805.35</v>
      </c>
      <c r="R116" s="8">
        <v>547.91999999999996</v>
      </c>
      <c r="S116" s="8">
        <v>414.81</v>
      </c>
      <c r="T116" s="8">
        <v>769.94</v>
      </c>
      <c r="U116" s="8">
        <f t="shared" si="2"/>
        <v>3213.31</v>
      </c>
    </row>
    <row r="117" spans="1:21" hidden="1">
      <c r="A117" t="s">
        <v>27</v>
      </c>
      <c r="B117" t="s">
        <v>28</v>
      </c>
      <c r="C117" t="s">
        <v>27</v>
      </c>
      <c r="D117" t="str">
        <f>INDEX($X$4:$X$7,MATCH(Table22[[#This Row],[Region]],$W$4:$W$7,0))</f>
        <v>New York</v>
      </c>
      <c r="E117" t="s">
        <v>55</v>
      </c>
      <c r="F117" s="6">
        <v>1007</v>
      </c>
      <c r="G117" s="7" t="s">
        <v>29</v>
      </c>
      <c r="H117" s="8">
        <v>853.66</v>
      </c>
      <c r="I117" s="5">
        <v>4481</v>
      </c>
      <c r="J117" s="1">
        <v>45045</v>
      </c>
      <c r="K117" s="8">
        <v>13.01</v>
      </c>
      <c r="L117" s="7" t="s">
        <v>26</v>
      </c>
      <c r="M117" s="8">
        <f t="shared" si="3"/>
        <v>3766952.65</v>
      </c>
      <c r="N117" s="8">
        <v>3764725.19</v>
      </c>
      <c r="O117" t="s">
        <v>57</v>
      </c>
      <c r="P117" s="8">
        <v>288.31</v>
      </c>
      <c r="Q117" s="8">
        <v>936.94</v>
      </c>
      <c r="R117" s="8">
        <v>349.42</v>
      </c>
      <c r="S117" s="8">
        <v>598.62</v>
      </c>
      <c r="T117" s="8">
        <v>54.17</v>
      </c>
      <c r="U117" s="8">
        <f t="shared" si="2"/>
        <v>2227.46</v>
      </c>
    </row>
    <row r="118" spans="1:21">
      <c r="A118" t="s">
        <v>16</v>
      </c>
      <c r="B118" t="s">
        <v>24</v>
      </c>
      <c r="C118" t="s">
        <v>23</v>
      </c>
      <c r="D118" t="str">
        <f>INDEX($X$4:$X$7,MATCH(Table22[[#This Row],[Region]],$W$4:$W$7,0))</f>
        <v>California</v>
      </c>
      <c r="E118" t="s">
        <v>55</v>
      </c>
      <c r="F118" s="6">
        <v>1034</v>
      </c>
      <c r="G118" s="7" t="s">
        <v>19</v>
      </c>
      <c r="H118" s="8">
        <v>556.39</v>
      </c>
      <c r="I118" s="5">
        <v>6831</v>
      </c>
      <c r="J118" s="1">
        <v>45046</v>
      </c>
      <c r="K118" s="8">
        <v>45.36</v>
      </c>
      <c r="L118" s="7" t="s">
        <v>26</v>
      </c>
      <c r="M118" s="8">
        <f t="shared" si="3"/>
        <v>3490845.9299999997</v>
      </c>
      <c r="N118" s="8">
        <v>3488550.5599999996</v>
      </c>
      <c r="O118" t="s">
        <v>57</v>
      </c>
      <c r="P118" s="8">
        <v>411.39</v>
      </c>
      <c r="Q118" s="8">
        <v>206.56</v>
      </c>
      <c r="R118" s="8">
        <v>411.67</v>
      </c>
      <c r="S118" s="8">
        <v>502.62</v>
      </c>
      <c r="T118" s="8">
        <v>763.13</v>
      </c>
      <c r="U118" s="8">
        <f t="shared" si="2"/>
        <v>2295.3700000000003</v>
      </c>
    </row>
    <row r="119" spans="1:21">
      <c r="A119" t="s">
        <v>16</v>
      </c>
      <c r="B119" t="s">
        <v>25</v>
      </c>
      <c r="C119" t="s">
        <v>23</v>
      </c>
      <c r="D119" t="str">
        <f>INDEX($X$4:$X$7,MATCH(Table22[[#This Row],[Region]],$W$4:$W$7,0))</f>
        <v>California</v>
      </c>
      <c r="E119" t="s">
        <v>55</v>
      </c>
      <c r="F119" s="6">
        <v>1034</v>
      </c>
      <c r="G119" s="7" t="s">
        <v>29</v>
      </c>
      <c r="H119" s="8">
        <v>565.33000000000004</v>
      </c>
      <c r="I119" s="5">
        <v>10049</v>
      </c>
      <c r="J119" s="1">
        <v>45047</v>
      </c>
      <c r="K119" s="8">
        <v>33.54</v>
      </c>
      <c r="L119" s="7" t="s">
        <v>18</v>
      </c>
      <c r="M119" s="8">
        <f t="shared" si="3"/>
        <v>5343957.7100000009</v>
      </c>
      <c r="N119" s="8">
        <v>5343957.7100000009</v>
      </c>
      <c r="O119" t="s">
        <v>57</v>
      </c>
      <c r="P119" s="8">
        <v>983.4</v>
      </c>
      <c r="Q119" s="8">
        <v>544.15</v>
      </c>
      <c r="R119" s="8">
        <v>443.14</v>
      </c>
      <c r="S119" s="8">
        <v>791</v>
      </c>
      <c r="T119" s="8">
        <v>864.11</v>
      </c>
      <c r="U119" s="8">
        <f t="shared" si="2"/>
        <v>3625.8</v>
      </c>
    </row>
    <row r="120" spans="1:21" hidden="1">
      <c r="A120" t="s">
        <v>23</v>
      </c>
      <c r="B120" t="s">
        <v>17</v>
      </c>
      <c r="C120" t="s">
        <v>16</v>
      </c>
      <c r="D120" t="str">
        <f>INDEX($X$4:$X$7,MATCH(Table22[[#This Row],[Region]],$W$4:$W$7,0))</f>
        <v>Texas</v>
      </c>
      <c r="E120" t="s">
        <v>55</v>
      </c>
      <c r="F120" s="6">
        <v>1032</v>
      </c>
      <c r="G120" s="7" t="s">
        <v>19</v>
      </c>
      <c r="H120" s="8">
        <v>877.89</v>
      </c>
      <c r="I120" s="5">
        <v>7044</v>
      </c>
      <c r="J120" s="1">
        <v>45048</v>
      </c>
      <c r="K120" s="8">
        <v>28.02</v>
      </c>
      <c r="L120" s="7" t="s">
        <v>18</v>
      </c>
      <c r="M120" s="8">
        <f t="shared" si="3"/>
        <v>5986484.2800000003</v>
      </c>
      <c r="N120" s="8">
        <v>5986484.2800000003</v>
      </c>
      <c r="O120" t="s">
        <v>57</v>
      </c>
      <c r="P120" s="8">
        <v>536.33000000000004</v>
      </c>
      <c r="Q120" s="8">
        <v>451.21</v>
      </c>
      <c r="R120" s="8">
        <v>653.83000000000004</v>
      </c>
      <c r="S120" s="8">
        <v>614.91999999999996</v>
      </c>
      <c r="T120" s="8">
        <v>160.29</v>
      </c>
      <c r="U120" s="8">
        <f t="shared" si="2"/>
        <v>2416.58</v>
      </c>
    </row>
    <row r="121" spans="1:21" hidden="1">
      <c r="A121" t="s">
        <v>16</v>
      </c>
      <c r="B121" t="s">
        <v>21</v>
      </c>
      <c r="C121" t="s">
        <v>20</v>
      </c>
      <c r="D121" t="str">
        <f>INDEX($X$4:$X$7,MATCH(Table22[[#This Row],[Region]],$W$4:$W$7,0))</f>
        <v>Illinois</v>
      </c>
      <c r="E121" t="s">
        <v>55</v>
      </c>
      <c r="F121" s="6">
        <v>1004</v>
      </c>
      <c r="G121" s="7" t="s">
        <v>15</v>
      </c>
      <c r="H121" s="8">
        <v>409.45</v>
      </c>
      <c r="I121" s="5">
        <v>5931</v>
      </c>
      <c r="J121" s="1">
        <v>45049</v>
      </c>
      <c r="K121" s="8">
        <v>5.55</v>
      </c>
      <c r="L121" s="7" t="s">
        <v>26</v>
      </c>
      <c r="M121" s="8">
        <f t="shared" si="3"/>
        <v>2395530.9</v>
      </c>
      <c r="N121" s="8">
        <v>2393953.02</v>
      </c>
      <c r="O121" t="s">
        <v>57</v>
      </c>
      <c r="P121" s="8">
        <v>250.42</v>
      </c>
      <c r="Q121" s="8">
        <v>310.57</v>
      </c>
      <c r="R121" s="8">
        <v>360.1</v>
      </c>
      <c r="S121" s="8">
        <v>267.08999999999997</v>
      </c>
      <c r="T121" s="8">
        <v>389.7</v>
      </c>
      <c r="U121" s="8">
        <f t="shared" si="2"/>
        <v>1577.88</v>
      </c>
    </row>
    <row r="122" spans="1:21">
      <c r="A122" t="s">
        <v>20</v>
      </c>
      <c r="B122" t="s">
        <v>17</v>
      </c>
      <c r="C122" t="s">
        <v>23</v>
      </c>
      <c r="D122" t="str">
        <f>INDEX($X$4:$X$7,MATCH(Table22[[#This Row],[Region]],$W$4:$W$7,0))</f>
        <v>California</v>
      </c>
      <c r="E122" t="s">
        <v>55</v>
      </c>
      <c r="F122" s="6">
        <v>1040</v>
      </c>
      <c r="G122" s="7" t="s">
        <v>19</v>
      </c>
      <c r="H122" s="8">
        <v>142.68</v>
      </c>
      <c r="I122" s="5">
        <v>9318</v>
      </c>
      <c r="J122" s="1">
        <v>45050</v>
      </c>
      <c r="K122" s="8">
        <v>22.35</v>
      </c>
      <c r="L122" s="7" t="s">
        <v>18</v>
      </c>
      <c r="M122" s="8">
        <f t="shared" si="3"/>
        <v>1121234.9400000002</v>
      </c>
      <c r="N122" s="8">
        <v>1121234.9400000002</v>
      </c>
      <c r="O122" t="s">
        <v>57</v>
      </c>
      <c r="P122" s="8">
        <v>775.64</v>
      </c>
      <c r="Q122" s="8">
        <v>605.67999999999995</v>
      </c>
      <c r="R122" s="8">
        <v>189.84</v>
      </c>
      <c r="S122" s="8">
        <v>732.13</v>
      </c>
      <c r="T122" s="8">
        <v>923.42</v>
      </c>
      <c r="U122" s="8">
        <f t="shared" si="2"/>
        <v>3226.71</v>
      </c>
    </row>
    <row r="123" spans="1:21" hidden="1">
      <c r="A123" t="s">
        <v>16</v>
      </c>
      <c r="B123" t="s">
        <v>21</v>
      </c>
      <c r="C123" t="s">
        <v>27</v>
      </c>
      <c r="D123" t="str">
        <f>INDEX($X$4:$X$7,MATCH(Table22[[#This Row],[Region]],$W$4:$W$7,0))</f>
        <v>New York</v>
      </c>
      <c r="E123" t="s">
        <v>55</v>
      </c>
      <c r="F123" s="6">
        <v>1027</v>
      </c>
      <c r="G123" s="7" t="s">
        <v>29</v>
      </c>
      <c r="H123" s="8">
        <v>38.49</v>
      </c>
      <c r="I123" s="5">
        <v>5881</v>
      </c>
      <c r="J123" s="1">
        <v>45051</v>
      </c>
      <c r="K123" s="8">
        <v>23.02</v>
      </c>
      <c r="L123" s="7" t="s">
        <v>18</v>
      </c>
      <c r="M123" s="8">
        <f t="shared" si="3"/>
        <v>90979.07</v>
      </c>
      <c r="N123" s="8">
        <v>90979.07</v>
      </c>
      <c r="O123" t="s">
        <v>57</v>
      </c>
      <c r="P123" s="8">
        <v>297.55</v>
      </c>
      <c r="Q123" s="8">
        <v>771.99</v>
      </c>
      <c r="R123" s="8">
        <v>810.67</v>
      </c>
      <c r="S123" s="8">
        <v>480.55</v>
      </c>
      <c r="T123" s="8">
        <v>280.3</v>
      </c>
      <c r="U123" s="8">
        <f t="shared" si="2"/>
        <v>2641.0600000000004</v>
      </c>
    </row>
    <row r="124" spans="1:21" hidden="1">
      <c r="A124" t="s">
        <v>23</v>
      </c>
      <c r="B124" t="s">
        <v>28</v>
      </c>
      <c r="C124" t="s">
        <v>16</v>
      </c>
      <c r="D124" t="str">
        <f>INDEX($X$4:$X$7,MATCH(Table22[[#This Row],[Region]],$W$4:$W$7,0))</f>
        <v>Texas</v>
      </c>
      <c r="E124" t="s">
        <v>55</v>
      </c>
      <c r="F124" s="6">
        <v>1006</v>
      </c>
      <c r="G124" s="7" t="s">
        <v>30</v>
      </c>
      <c r="H124" s="8">
        <v>757.59</v>
      </c>
      <c r="I124" s="5">
        <v>7231</v>
      </c>
      <c r="J124" s="1">
        <v>45052</v>
      </c>
      <c r="K124" s="8">
        <v>43.23</v>
      </c>
      <c r="L124" s="7" t="s">
        <v>18</v>
      </c>
      <c r="M124" s="8">
        <f t="shared" si="3"/>
        <v>5165537.16</v>
      </c>
      <c r="N124" s="8">
        <v>5165537.16</v>
      </c>
      <c r="O124" t="s">
        <v>57</v>
      </c>
      <c r="P124" s="8">
        <v>394.3</v>
      </c>
      <c r="Q124" s="8">
        <v>353.72</v>
      </c>
      <c r="R124" s="8">
        <v>320.02999999999997</v>
      </c>
      <c r="S124" s="8">
        <v>956.05</v>
      </c>
      <c r="T124" s="8">
        <v>436.94</v>
      </c>
      <c r="U124" s="8">
        <f t="shared" si="2"/>
        <v>2461.04</v>
      </c>
    </row>
    <row r="125" spans="1:21" hidden="1">
      <c r="A125" t="s">
        <v>16</v>
      </c>
      <c r="B125" t="s">
        <v>24</v>
      </c>
      <c r="C125" t="s">
        <v>20</v>
      </c>
      <c r="D125" t="str">
        <f>INDEX($X$4:$X$7,MATCH(Table22[[#This Row],[Region]],$W$4:$W$7,0))</f>
        <v>Illinois</v>
      </c>
      <c r="E125" t="s">
        <v>55</v>
      </c>
      <c r="F125" s="6">
        <v>1072</v>
      </c>
      <c r="G125" s="7" t="s">
        <v>19</v>
      </c>
      <c r="H125" s="8">
        <v>624.11</v>
      </c>
      <c r="I125" s="5">
        <v>6763</v>
      </c>
      <c r="J125" s="1">
        <v>45053</v>
      </c>
      <c r="K125" s="8">
        <v>27.33</v>
      </c>
      <c r="L125" s="7" t="s">
        <v>18</v>
      </c>
      <c r="M125" s="8">
        <f t="shared" si="3"/>
        <v>4036023.1399999997</v>
      </c>
      <c r="N125" s="8">
        <v>4036023.1399999997</v>
      </c>
      <c r="O125" t="s">
        <v>57</v>
      </c>
      <c r="P125" s="8">
        <v>375.35</v>
      </c>
      <c r="Q125" s="8">
        <v>694.24</v>
      </c>
      <c r="R125" s="8">
        <v>408.09</v>
      </c>
      <c r="S125" s="8">
        <v>61.92</v>
      </c>
      <c r="T125" s="8">
        <v>325.88</v>
      </c>
      <c r="U125" s="8">
        <f t="shared" si="2"/>
        <v>1865.48</v>
      </c>
    </row>
    <row r="126" spans="1:21" hidden="1">
      <c r="A126" t="s">
        <v>20</v>
      </c>
      <c r="B126" t="s">
        <v>28</v>
      </c>
      <c r="C126" t="s">
        <v>27</v>
      </c>
      <c r="D126" t="str">
        <f>INDEX($X$4:$X$7,MATCH(Table22[[#This Row],[Region]],$W$4:$W$7,0))</f>
        <v>New York</v>
      </c>
      <c r="E126" t="s">
        <v>55</v>
      </c>
      <c r="F126" s="6">
        <v>1071</v>
      </c>
      <c r="G126" s="7" t="s">
        <v>30</v>
      </c>
      <c r="H126" s="8">
        <v>707.04</v>
      </c>
      <c r="I126" s="5">
        <v>8737</v>
      </c>
      <c r="J126" s="1">
        <v>45054</v>
      </c>
      <c r="K126" s="8">
        <v>19.02</v>
      </c>
      <c r="L126" s="7" t="s">
        <v>18</v>
      </c>
      <c r="M126" s="8">
        <f t="shared" si="3"/>
        <v>6011230.7400000002</v>
      </c>
      <c r="N126" s="8">
        <v>6011230.7400000002</v>
      </c>
      <c r="O126" t="s">
        <v>57</v>
      </c>
      <c r="P126" s="8">
        <v>341.92</v>
      </c>
      <c r="Q126" s="8">
        <v>355.31</v>
      </c>
      <c r="R126" s="8">
        <v>663.6</v>
      </c>
      <c r="S126" s="8">
        <v>278.87</v>
      </c>
      <c r="T126" s="8">
        <v>718.15</v>
      </c>
      <c r="U126" s="8">
        <f t="shared" si="2"/>
        <v>2357.85</v>
      </c>
    </row>
    <row r="127" spans="1:21" hidden="1">
      <c r="A127" t="s">
        <v>20</v>
      </c>
      <c r="B127" t="s">
        <v>25</v>
      </c>
      <c r="C127" t="s">
        <v>20</v>
      </c>
      <c r="D127" t="str">
        <f>INDEX($X$4:$X$7,MATCH(Table22[[#This Row],[Region]],$W$4:$W$7,0))</f>
        <v>Illinois</v>
      </c>
      <c r="E127" t="s">
        <v>55</v>
      </c>
      <c r="F127" s="6">
        <v>1011</v>
      </c>
      <c r="G127" s="7" t="s">
        <v>15</v>
      </c>
      <c r="H127" s="8">
        <v>220.83</v>
      </c>
      <c r="I127" s="5">
        <v>8724</v>
      </c>
      <c r="J127" s="1">
        <v>45055</v>
      </c>
      <c r="K127" s="8">
        <v>48.84</v>
      </c>
      <c r="L127" s="7" t="s">
        <v>26</v>
      </c>
      <c r="M127" s="8">
        <f t="shared" si="3"/>
        <v>1500440.76</v>
      </c>
      <c r="N127" s="8">
        <v>1497350.3800000001</v>
      </c>
      <c r="O127" t="s">
        <v>57</v>
      </c>
      <c r="P127" s="8">
        <v>318.73</v>
      </c>
      <c r="Q127" s="8">
        <v>896.81</v>
      </c>
      <c r="R127" s="8">
        <v>485.14</v>
      </c>
      <c r="S127" s="8">
        <v>929.73</v>
      </c>
      <c r="T127" s="8">
        <v>459.97</v>
      </c>
      <c r="U127" s="8">
        <f t="shared" si="2"/>
        <v>3090.38</v>
      </c>
    </row>
    <row r="128" spans="1:21" hidden="1">
      <c r="A128" t="s">
        <v>20</v>
      </c>
      <c r="B128" t="s">
        <v>17</v>
      </c>
      <c r="C128" t="s">
        <v>20</v>
      </c>
      <c r="D128" t="str">
        <f>INDEX($X$4:$X$7,MATCH(Table22[[#This Row],[Region]],$W$4:$W$7,0))</f>
        <v>Illinois</v>
      </c>
      <c r="E128" t="s">
        <v>55</v>
      </c>
      <c r="F128" s="6">
        <v>1033</v>
      </c>
      <c r="G128" s="7" t="s">
        <v>22</v>
      </c>
      <c r="H128" s="8">
        <v>145.01</v>
      </c>
      <c r="I128" s="5">
        <v>8130</v>
      </c>
      <c r="J128" s="1">
        <v>45056</v>
      </c>
      <c r="K128" s="8">
        <v>5.54</v>
      </c>
      <c r="L128" s="7" t="s">
        <v>26</v>
      </c>
      <c r="M128" s="8">
        <f t="shared" si="3"/>
        <v>1133891.1000000001</v>
      </c>
      <c r="N128" s="8">
        <v>1131180.57</v>
      </c>
      <c r="O128" t="s">
        <v>57</v>
      </c>
      <c r="P128" s="8">
        <v>972.28</v>
      </c>
      <c r="Q128" s="8">
        <v>430.3</v>
      </c>
      <c r="R128" s="8">
        <v>401.46</v>
      </c>
      <c r="S128" s="8">
        <v>555.19000000000005</v>
      </c>
      <c r="T128" s="8">
        <v>351.3</v>
      </c>
      <c r="U128" s="8">
        <f t="shared" si="2"/>
        <v>2710.53</v>
      </c>
    </row>
    <row r="129" spans="1:21" hidden="1">
      <c r="A129" t="s">
        <v>23</v>
      </c>
      <c r="B129" t="s">
        <v>21</v>
      </c>
      <c r="C129" t="s">
        <v>20</v>
      </c>
      <c r="D129" t="str">
        <f>INDEX($X$4:$X$7,MATCH(Table22[[#This Row],[Region]],$W$4:$W$7,0))</f>
        <v>Illinois</v>
      </c>
      <c r="E129" t="s">
        <v>55</v>
      </c>
      <c r="F129" s="6">
        <v>1032</v>
      </c>
      <c r="G129" s="7" t="s">
        <v>15</v>
      </c>
      <c r="H129" s="8">
        <v>24.4</v>
      </c>
      <c r="I129" s="5">
        <v>6678</v>
      </c>
      <c r="J129" s="1">
        <v>45057</v>
      </c>
      <c r="K129" s="8">
        <v>21.13</v>
      </c>
      <c r="L129" s="7" t="s">
        <v>18</v>
      </c>
      <c r="M129" s="8">
        <f t="shared" si="3"/>
        <v>21837.059999999998</v>
      </c>
      <c r="N129" s="8">
        <v>21837.059999999998</v>
      </c>
      <c r="O129" t="s">
        <v>57</v>
      </c>
      <c r="P129" s="8">
        <v>350.3</v>
      </c>
      <c r="Q129" s="8">
        <v>353.98</v>
      </c>
      <c r="R129" s="8">
        <v>574.66</v>
      </c>
      <c r="S129" s="8">
        <v>1.1000000000000001</v>
      </c>
      <c r="T129" s="8">
        <v>860.7</v>
      </c>
      <c r="U129" s="8">
        <f t="shared" si="2"/>
        <v>2140.7399999999998</v>
      </c>
    </row>
    <row r="130" spans="1:21">
      <c r="A130" t="s">
        <v>23</v>
      </c>
      <c r="B130" t="s">
        <v>21</v>
      </c>
      <c r="C130" t="s">
        <v>23</v>
      </c>
      <c r="D130" t="str">
        <f>INDEX($X$4:$X$7,MATCH(Table22[[#This Row],[Region]],$W$4:$W$7,0))</f>
        <v>California</v>
      </c>
      <c r="E130" t="s">
        <v>55</v>
      </c>
      <c r="F130" s="6">
        <v>1047</v>
      </c>
      <c r="G130" s="7" t="s">
        <v>19</v>
      </c>
      <c r="H130" s="8">
        <v>357.08</v>
      </c>
      <c r="I130" s="5">
        <v>6281</v>
      </c>
      <c r="J130" s="1">
        <v>45058</v>
      </c>
      <c r="K130" s="8">
        <v>2.1</v>
      </c>
      <c r="L130" s="7" t="s">
        <v>26</v>
      </c>
      <c r="M130" s="8">
        <f t="shared" si="3"/>
        <v>2229629.38</v>
      </c>
      <c r="N130" s="8">
        <v>2227099.2599999998</v>
      </c>
      <c r="O130" t="s">
        <v>57</v>
      </c>
      <c r="P130" s="8">
        <v>520.95000000000005</v>
      </c>
      <c r="Q130" s="8">
        <v>634.73</v>
      </c>
      <c r="R130" s="8">
        <v>510.64</v>
      </c>
      <c r="S130" s="8">
        <v>449.85</v>
      </c>
      <c r="T130" s="8">
        <v>413.95</v>
      </c>
      <c r="U130" s="8">
        <f t="shared" ref="U130:U193" si="4">SUM($P130:$T130)</f>
        <v>2530.12</v>
      </c>
    </row>
    <row r="131" spans="1:21" hidden="1">
      <c r="A131" t="s">
        <v>27</v>
      </c>
      <c r="B131" t="s">
        <v>17</v>
      </c>
      <c r="C131" t="s">
        <v>16</v>
      </c>
      <c r="D131" t="str">
        <f>INDEX($X$4:$X$7,MATCH(Table22[[#This Row],[Region]],$W$4:$W$7,0))</f>
        <v>Texas</v>
      </c>
      <c r="E131" t="s">
        <v>55</v>
      </c>
      <c r="F131" s="6">
        <v>1022</v>
      </c>
      <c r="G131" s="7" t="s">
        <v>30</v>
      </c>
      <c r="H131" s="8">
        <v>594.02</v>
      </c>
      <c r="I131" s="5">
        <v>9006</v>
      </c>
      <c r="J131" s="1">
        <v>45059</v>
      </c>
      <c r="K131" s="8">
        <v>37</v>
      </c>
      <c r="L131" s="7" t="s">
        <v>26</v>
      </c>
      <c r="M131" s="8">
        <f t="shared" ref="M131:M194" si="5">(H131-K131)*I131</f>
        <v>5016522.12</v>
      </c>
      <c r="N131" s="8">
        <v>5013646.46</v>
      </c>
      <c r="O131" t="s">
        <v>57</v>
      </c>
      <c r="P131" s="8">
        <v>642.75</v>
      </c>
      <c r="Q131" s="8">
        <v>999.23</v>
      </c>
      <c r="R131" s="8">
        <v>662.46</v>
      </c>
      <c r="S131" s="8">
        <v>117.02</v>
      </c>
      <c r="T131" s="8">
        <v>454.2</v>
      </c>
      <c r="U131" s="8">
        <f t="shared" si="4"/>
        <v>2875.66</v>
      </c>
    </row>
    <row r="132" spans="1:21" hidden="1">
      <c r="A132" t="s">
        <v>23</v>
      </c>
      <c r="B132" t="s">
        <v>17</v>
      </c>
      <c r="C132" t="s">
        <v>16</v>
      </c>
      <c r="D132" t="str">
        <f>INDEX($X$4:$X$7,MATCH(Table22[[#This Row],[Region]],$W$4:$W$7,0))</f>
        <v>Texas</v>
      </c>
      <c r="E132" t="s">
        <v>55</v>
      </c>
      <c r="F132" s="6">
        <v>1061</v>
      </c>
      <c r="G132" s="7" t="s">
        <v>30</v>
      </c>
      <c r="H132" s="8">
        <v>398.32</v>
      </c>
      <c r="I132" s="5">
        <v>8776</v>
      </c>
      <c r="J132" s="1">
        <v>45060</v>
      </c>
      <c r="K132" s="8">
        <v>45.9</v>
      </c>
      <c r="L132" s="7" t="s">
        <v>18</v>
      </c>
      <c r="M132" s="8">
        <f t="shared" si="5"/>
        <v>3092837.92</v>
      </c>
      <c r="N132" s="8">
        <v>3092837.92</v>
      </c>
      <c r="O132" t="s">
        <v>57</v>
      </c>
      <c r="P132" s="8">
        <v>383.91</v>
      </c>
      <c r="Q132" s="8">
        <v>673.49</v>
      </c>
      <c r="R132" s="8">
        <v>809.05</v>
      </c>
      <c r="S132" s="8">
        <v>927.93</v>
      </c>
      <c r="T132" s="8">
        <v>318.49</v>
      </c>
      <c r="U132" s="8">
        <f t="shared" si="4"/>
        <v>3112.87</v>
      </c>
    </row>
    <row r="133" spans="1:21">
      <c r="A133" t="s">
        <v>20</v>
      </c>
      <c r="B133" t="s">
        <v>25</v>
      </c>
      <c r="C133" t="s">
        <v>23</v>
      </c>
      <c r="D133" t="str">
        <f>INDEX($X$4:$X$7,MATCH(Table22[[#This Row],[Region]],$W$4:$W$7,0))</f>
        <v>California</v>
      </c>
      <c r="E133" t="s">
        <v>55</v>
      </c>
      <c r="F133" s="6">
        <v>1087</v>
      </c>
      <c r="G133" s="7" t="s">
        <v>29</v>
      </c>
      <c r="H133" s="8">
        <v>443.1</v>
      </c>
      <c r="I133" s="5">
        <v>6657</v>
      </c>
      <c r="J133" s="1">
        <v>45061</v>
      </c>
      <c r="K133" s="8">
        <v>14</v>
      </c>
      <c r="L133" s="7" t="s">
        <v>26</v>
      </c>
      <c r="M133" s="8">
        <f t="shared" si="5"/>
        <v>2856518.7</v>
      </c>
      <c r="N133" s="8">
        <v>2854311.31</v>
      </c>
      <c r="O133" t="s">
        <v>57</v>
      </c>
      <c r="P133" s="8">
        <v>427.73</v>
      </c>
      <c r="Q133" s="8">
        <v>179.24</v>
      </c>
      <c r="R133" s="8">
        <v>487.63</v>
      </c>
      <c r="S133" s="8">
        <v>901.61</v>
      </c>
      <c r="T133" s="8">
        <v>211.18</v>
      </c>
      <c r="U133" s="8">
        <f t="shared" si="4"/>
        <v>2207.39</v>
      </c>
    </row>
    <row r="134" spans="1:21" hidden="1">
      <c r="A134" t="s">
        <v>20</v>
      </c>
      <c r="B134" t="s">
        <v>28</v>
      </c>
      <c r="C134" t="s">
        <v>27</v>
      </c>
      <c r="D134" t="str">
        <f>INDEX($X$4:$X$7,MATCH(Table22[[#This Row],[Region]],$W$4:$W$7,0))</f>
        <v>New York</v>
      </c>
      <c r="E134" t="s">
        <v>55</v>
      </c>
      <c r="F134" s="6">
        <v>1036</v>
      </c>
      <c r="G134" s="7" t="s">
        <v>30</v>
      </c>
      <c r="H134" s="8">
        <v>905.12</v>
      </c>
      <c r="I134" s="5">
        <v>8198</v>
      </c>
      <c r="J134" s="1">
        <v>45062</v>
      </c>
      <c r="K134" s="8">
        <v>42.92</v>
      </c>
      <c r="L134" s="7" t="s">
        <v>18</v>
      </c>
      <c r="M134" s="8">
        <f t="shared" si="5"/>
        <v>7068315.6000000006</v>
      </c>
      <c r="N134" s="8">
        <v>7068315.6000000006</v>
      </c>
      <c r="O134" t="s">
        <v>57</v>
      </c>
      <c r="P134" s="8">
        <v>377.42</v>
      </c>
      <c r="Q134" s="8">
        <v>167.37</v>
      </c>
      <c r="R134" s="8">
        <v>588.21</v>
      </c>
      <c r="S134" s="8">
        <v>966.39</v>
      </c>
      <c r="T134" s="8">
        <v>532.65</v>
      </c>
      <c r="U134" s="8">
        <f t="shared" si="4"/>
        <v>2632.04</v>
      </c>
    </row>
    <row r="135" spans="1:21" hidden="1">
      <c r="A135" t="s">
        <v>23</v>
      </c>
      <c r="B135" t="s">
        <v>21</v>
      </c>
      <c r="C135" t="s">
        <v>27</v>
      </c>
      <c r="D135" t="str">
        <f>INDEX($X$4:$X$7,MATCH(Table22[[#This Row],[Region]],$W$4:$W$7,0))</f>
        <v>New York</v>
      </c>
      <c r="E135" t="s">
        <v>55</v>
      </c>
      <c r="F135" s="6">
        <v>1098</v>
      </c>
      <c r="G135" s="7" t="s">
        <v>29</v>
      </c>
      <c r="H135" s="8">
        <v>354.77</v>
      </c>
      <c r="I135" s="5">
        <v>6802</v>
      </c>
      <c r="J135" s="1">
        <v>45063</v>
      </c>
      <c r="K135" s="8">
        <v>14.61</v>
      </c>
      <c r="L135" s="7" t="s">
        <v>18</v>
      </c>
      <c r="M135" s="8">
        <f t="shared" si="5"/>
        <v>2313768.3199999998</v>
      </c>
      <c r="N135" s="8">
        <v>2313768.3199999998</v>
      </c>
      <c r="O135" t="s">
        <v>57</v>
      </c>
      <c r="P135" s="8">
        <v>767.6</v>
      </c>
      <c r="Q135" s="8">
        <v>663.57</v>
      </c>
      <c r="R135" s="8">
        <v>144.69</v>
      </c>
      <c r="S135" s="8">
        <v>342.12</v>
      </c>
      <c r="T135" s="8">
        <v>262.48</v>
      </c>
      <c r="U135" s="8">
        <f t="shared" si="4"/>
        <v>2180.46</v>
      </c>
    </row>
    <row r="136" spans="1:21">
      <c r="A136" t="s">
        <v>16</v>
      </c>
      <c r="B136" t="s">
        <v>25</v>
      </c>
      <c r="C136" t="s">
        <v>23</v>
      </c>
      <c r="D136" t="str">
        <f>INDEX($X$4:$X$7,MATCH(Table22[[#This Row],[Region]],$W$4:$W$7,0))</f>
        <v>California</v>
      </c>
      <c r="E136" t="s">
        <v>55</v>
      </c>
      <c r="F136" s="6">
        <v>1043</v>
      </c>
      <c r="G136" s="7" t="s">
        <v>22</v>
      </c>
      <c r="H136" s="8">
        <v>518.85</v>
      </c>
      <c r="I136" s="5">
        <v>7331</v>
      </c>
      <c r="J136" s="1">
        <v>45064</v>
      </c>
      <c r="K136" s="8">
        <v>45.54</v>
      </c>
      <c r="L136" s="7" t="s">
        <v>26</v>
      </c>
      <c r="M136" s="8">
        <f t="shared" si="5"/>
        <v>3469835.61</v>
      </c>
      <c r="N136" s="8">
        <v>3467029.28</v>
      </c>
      <c r="O136" t="s">
        <v>57</v>
      </c>
      <c r="P136" s="8">
        <v>670.26</v>
      </c>
      <c r="Q136" s="8">
        <v>487.73</v>
      </c>
      <c r="R136" s="8">
        <v>679.19</v>
      </c>
      <c r="S136" s="8">
        <v>179.2</v>
      </c>
      <c r="T136" s="8">
        <v>789.95</v>
      </c>
      <c r="U136" s="8">
        <f t="shared" si="4"/>
        <v>2806.33</v>
      </c>
    </row>
    <row r="137" spans="1:21" hidden="1">
      <c r="A137" t="s">
        <v>23</v>
      </c>
      <c r="B137" t="s">
        <v>28</v>
      </c>
      <c r="C137" t="s">
        <v>16</v>
      </c>
      <c r="D137" t="str">
        <f>INDEX($X$4:$X$7,MATCH(Table22[[#This Row],[Region]],$W$4:$W$7,0))</f>
        <v>Texas</v>
      </c>
      <c r="E137" t="s">
        <v>55</v>
      </c>
      <c r="F137" s="6">
        <v>1085</v>
      </c>
      <c r="G137" s="7" t="s">
        <v>19</v>
      </c>
      <c r="H137" s="8">
        <v>785.82</v>
      </c>
      <c r="I137" s="5">
        <v>8313</v>
      </c>
      <c r="J137" s="1">
        <v>45065</v>
      </c>
      <c r="K137" s="8">
        <v>37.700000000000003</v>
      </c>
      <c r="L137" s="7" t="s">
        <v>18</v>
      </c>
      <c r="M137" s="8">
        <f t="shared" si="5"/>
        <v>6219121.5599999996</v>
      </c>
      <c r="N137" s="8">
        <v>6219121.5599999996</v>
      </c>
      <c r="O137" t="s">
        <v>57</v>
      </c>
      <c r="P137" s="8">
        <v>447.56</v>
      </c>
      <c r="Q137" s="8">
        <v>144.06</v>
      </c>
      <c r="R137" s="8">
        <v>317.25</v>
      </c>
      <c r="S137" s="8">
        <v>251.04</v>
      </c>
      <c r="T137" s="8">
        <v>981.17</v>
      </c>
      <c r="U137" s="8">
        <f t="shared" si="4"/>
        <v>2141.08</v>
      </c>
    </row>
    <row r="138" spans="1:21" hidden="1">
      <c r="A138" t="s">
        <v>23</v>
      </c>
      <c r="B138" t="s">
        <v>25</v>
      </c>
      <c r="C138" t="s">
        <v>27</v>
      </c>
      <c r="D138" t="str">
        <f>INDEX($X$4:$X$7,MATCH(Table22[[#This Row],[Region]],$W$4:$W$7,0))</f>
        <v>New York</v>
      </c>
      <c r="E138" t="s">
        <v>55</v>
      </c>
      <c r="F138" s="6">
        <v>1090</v>
      </c>
      <c r="G138" s="7" t="s">
        <v>29</v>
      </c>
      <c r="H138" s="8">
        <v>402.58</v>
      </c>
      <c r="I138" s="5">
        <v>8178</v>
      </c>
      <c r="J138" s="1">
        <v>45066</v>
      </c>
      <c r="K138" s="8">
        <v>40.25</v>
      </c>
      <c r="L138" s="7" t="s">
        <v>18</v>
      </c>
      <c r="M138" s="8">
        <f t="shared" si="5"/>
        <v>2963134.7399999998</v>
      </c>
      <c r="N138" s="8">
        <v>2963134.7399999998</v>
      </c>
      <c r="O138" t="s">
        <v>57</v>
      </c>
      <c r="P138" s="8">
        <v>14.03</v>
      </c>
      <c r="Q138" s="8">
        <v>112.32</v>
      </c>
      <c r="R138" s="8">
        <v>425.96</v>
      </c>
      <c r="S138" s="8">
        <v>998.3</v>
      </c>
      <c r="T138" s="8">
        <v>936.46</v>
      </c>
      <c r="U138" s="8">
        <f t="shared" si="4"/>
        <v>2487.0699999999997</v>
      </c>
    </row>
    <row r="139" spans="1:21" hidden="1">
      <c r="A139" t="s">
        <v>20</v>
      </c>
      <c r="B139" t="s">
        <v>21</v>
      </c>
      <c r="C139" t="s">
        <v>20</v>
      </c>
      <c r="D139" t="str">
        <f>INDEX($X$4:$X$7,MATCH(Table22[[#This Row],[Region]],$W$4:$W$7,0))</f>
        <v>Illinois</v>
      </c>
      <c r="E139" t="s">
        <v>55</v>
      </c>
      <c r="F139" s="6">
        <v>1034</v>
      </c>
      <c r="G139" s="7" t="s">
        <v>22</v>
      </c>
      <c r="H139" s="8">
        <v>625.87</v>
      </c>
      <c r="I139" s="5">
        <v>7048</v>
      </c>
      <c r="J139" s="1">
        <v>45067</v>
      </c>
      <c r="K139" s="8">
        <v>0.9</v>
      </c>
      <c r="L139" s="7" t="s">
        <v>18</v>
      </c>
      <c r="M139" s="8">
        <f t="shared" si="5"/>
        <v>4404788.5600000005</v>
      </c>
      <c r="N139" s="8">
        <v>4404788.5600000005</v>
      </c>
      <c r="O139" t="s">
        <v>57</v>
      </c>
      <c r="P139" s="8">
        <v>632.92999999999995</v>
      </c>
      <c r="Q139" s="8">
        <v>251.56</v>
      </c>
      <c r="R139" s="8">
        <v>734</v>
      </c>
      <c r="S139" s="8">
        <v>879.12</v>
      </c>
      <c r="T139" s="8">
        <v>138.78</v>
      </c>
      <c r="U139" s="8">
        <f t="shared" si="4"/>
        <v>2636.3900000000003</v>
      </c>
    </row>
    <row r="140" spans="1:21">
      <c r="A140" t="s">
        <v>27</v>
      </c>
      <c r="B140" t="s">
        <v>17</v>
      </c>
      <c r="C140" t="s">
        <v>23</v>
      </c>
      <c r="D140" t="str">
        <f>INDEX($X$4:$X$7,MATCH(Table22[[#This Row],[Region]],$W$4:$W$7,0))</f>
        <v>California</v>
      </c>
      <c r="E140" t="s">
        <v>55</v>
      </c>
      <c r="F140" s="6">
        <v>1064</v>
      </c>
      <c r="G140" s="7" t="s">
        <v>30</v>
      </c>
      <c r="H140" s="8">
        <v>863.74</v>
      </c>
      <c r="I140" s="5">
        <v>10094</v>
      </c>
      <c r="J140" s="1">
        <v>45068</v>
      </c>
      <c r="K140" s="8">
        <v>48.14</v>
      </c>
      <c r="L140" s="7" t="s">
        <v>18</v>
      </c>
      <c r="M140" s="8">
        <f t="shared" si="5"/>
        <v>8232666.4000000004</v>
      </c>
      <c r="N140" s="8">
        <v>8232666.4000000004</v>
      </c>
      <c r="O140" t="s">
        <v>57</v>
      </c>
      <c r="P140" s="8">
        <v>961.72</v>
      </c>
      <c r="Q140" s="8">
        <v>247.44</v>
      </c>
      <c r="R140" s="8">
        <v>562.54</v>
      </c>
      <c r="S140" s="8">
        <v>772.64</v>
      </c>
      <c r="T140" s="8">
        <v>762.27</v>
      </c>
      <c r="U140" s="8">
        <f t="shared" si="4"/>
        <v>3306.61</v>
      </c>
    </row>
    <row r="141" spans="1:21">
      <c r="A141" t="s">
        <v>20</v>
      </c>
      <c r="B141" t="s">
        <v>17</v>
      </c>
      <c r="C141" t="s">
        <v>23</v>
      </c>
      <c r="D141" t="str">
        <f>INDEX($X$4:$X$7,MATCH(Table22[[#This Row],[Region]],$W$4:$W$7,0))</f>
        <v>California</v>
      </c>
      <c r="E141" t="s">
        <v>55</v>
      </c>
      <c r="F141" s="6">
        <v>1098</v>
      </c>
      <c r="G141" s="7" t="s">
        <v>30</v>
      </c>
      <c r="H141" s="8">
        <v>950.03</v>
      </c>
      <c r="I141" s="5">
        <v>7003</v>
      </c>
      <c r="J141" s="1">
        <v>45069</v>
      </c>
      <c r="K141" s="8">
        <v>36.33</v>
      </c>
      <c r="L141" s="7" t="s">
        <v>18</v>
      </c>
      <c r="M141" s="8">
        <f t="shared" si="5"/>
        <v>6398641.0999999996</v>
      </c>
      <c r="N141" s="8">
        <v>6398641.0999999996</v>
      </c>
      <c r="O141" t="s">
        <v>57</v>
      </c>
      <c r="P141" s="8">
        <v>677.28</v>
      </c>
      <c r="Q141" s="8">
        <v>68.23</v>
      </c>
      <c r="R141" s="8">
        <v>569.20000000000005</v>
      </c>
      <c r="S141" s="8">
        <v>100.51</v>
      </c>
      <c r="T141" s="8">
        <v>515.51</v>
      </c>
      <c r="U141" s="8">
        <f t="shared" si="4"/>
        <v>1930.73</v>
      </c>
    </row>
    <row r="142" spans="1:21" hidden="1">
      <c r="A142" t="s">
        <v>27</v>
      </c>
      <c r="B142" t="s">
        <v>28</v>
      </c>
      <c r="C142" t="s">
        <v>27</v>
      </c>
      <c r="D142" t="str">
        <f>INDEX($X$4:$X$7,MATCH(Table22[[#This Row],[Region]],$W$4:$W$7,0))</f>
        <v>New York</v>
      </c>
      <c r="E142" t="s">
        <v>55</v>
      </c>
      <c r="F142" s="6">
        <v>1046</v>
      </c>
      <c r="G142" s="7" t="s">
        <v>22</v>
      </c>
      <c r="H142" s="8">
        <v>155.6</v>
      </c>
      <c r="I142" s="5">
        <v>7966</v>
      </c>
      <c r="J142" s="1">
        <v>45070</v>
      </c>
      <c r="K142" s="8">
        <v>15.24</v>
      </c>
      <c r="L142" s="7" t="s">
        <v>26</v>
      </c>
      <c r="M142" s="8">
        <f t="shared" si="5"/>
        <v>1118107.7599999998</v>
      </c>
      <c r="N142" s="8">
        <v>1115185.8099999998</v>
      </c>
      <c r="O142" t="s">
        <v>57</v>
      </c>
      <c r="P142" s="8">
        <v>8.84</v>
      </c>
      <c r="Q142" s="8">
        <v>716</v>
      </c>
      <c r="R142" s="8">
        <v>949.21</v>
      </c>
      <c r="S142" s="8">
        <v>624.59</v>
      </c>
      <c r="T142" s="8">
        <v>623.30999999999995</v>
      </c>
      <c r="U142" s="8">
        <f t="shared" si="4"/>
        <v>2921.9500000000003</v>
      </c>
    </row>
    <row r="143" spans="1:21">
      <c r="A143" t="s">
        <v>20</v>
      </c>
      <c r="B143" t="s">
        <v>24</v>
      </c>
      <c r="C143" t="s">
        <v>23</v>
      </c>
      <c r="D143" t="str">
        <f>INDEX($X$4:$X$7,MATCH(Table22[[#This Row],[Region]],$W$4:$W$7,0))</f>
        <v>California</v>
      </c>
      <c r="E143" t="s">
        <v>55</v>
      </c>
      <c r="F143" s="6">
        <v>1077</v>
      </c>
      <c r="G143" s="7" t="s">
        <v>30</v>
      </c>
      <c r="H143" s="8">
        <v>927.32</v>
      </c>
      <c r="I143" s="5">
        <v>5292</v>
      </c>
      <c r="J143" s="1">
        <v>45071</v>
      </c>
      <c r="K143" s="8">
        <v>41.47</v>
      </c>
      <c r="L143" s="7" t="s">
        <v>26</v>
      </c>
      <c r="M143" s="8">
        <f t="shared" si="5"/>
        <v>4687918.2</v>
      </c>
      <c r="N143" s="8">
        <v>4686057.75</v>
      </c>
      <c r="O143" t="s">
        <v>57</v>
      </c>
      <c r="P143" s="8">
        <v>269.45999999999998</v>
      </c>
      <c r="Q143" s="8">
        <v>221.85</v>
      </c>
      <c r="R143" s="8">
        <v>57.73</v>
      </c>
      <c r="S143" s="8">
        <v>669.73</v>
      </c>
      <c r="T143" s="8">
        <v>641.67999999999995</v>
      </c>
      <c r="U143" s="8">
        <f t="shared" si="4"/>
        <v>1860.4499999999998</v>
      </c>
    </row>
    <row r="144" spans="1:21">
      <c r="A144" t="s">
        <v>23</v>
      </c>
      <c r="B144" t="s">
        <v>28</v>
      </c>
      <c r="C144" t="s">
        <v>23</v>
      </c>
      <c r="D144" t="str">
        <f>INDEX($X$4:$X$7,MATCH(Table22[[#This Row],[Region]],$W$4:$W$7,0))</f>
        <v>California</v>
      </c>
      <c r="E144" t="s">
        <v>55</v>
      </c>
      <c r="F144" s="6">
        <v>1002</v>
      </c>
      <c r="G144" s="7" t="s">
        <v>22</v>
      </c>
      <c r="H144" s="8">
        <v>497.2</v>
      </c>
      <c r="I144" s="5">
        <v>2259</v>
      </c>
      <c r="J144" s="1">
        <v>45072</v>
      </c>
      <c r="K144" s="8">
        <v>14.08</v>
      </c>
      <c r="L144" s="7" t="s">
        <v>18</v>
      </c>
      <c r="M144" s="8">
        <f t="shared" si="5"/>
        <v>1091368.08</v>
      </c>
      <c r="N144" s="8">
        <v>1091368.08</v>
      </c>
      <c r="O144" t="s">
        <v>57</v>
      </c>
      <c r="P144" s="8">
        <v>1.04</v>
      </c>
      <c r="Q144" s="8">
        <v>900.71</v>
      </c>
      <c r="R144" s="8">
        <v>55.67</v>
      </c>
      <c r="S144" s="8">
        <v>379.03</v>
      </c>
      <c r="T144" s="8">
        <v>63.1</v>
      </c>
      <c r="U144" s="8">
        <f t="shared" si="4"/>
        <v>1399.5499999999997</v>
      </c>
    </row>
    <row r="145" spans="1:21">
      <c r="A145" t="s">
        <v>20</v>
      </c>
      <c r="B145" t="s">
        <v>24</v>
      </c>
      <c r="C145" t="s">
        <v>23</v>
      </c>
      <c r="D145" t="str">
        <f>INDEX($X$4:$X$7,MATCH(Table22[[#This Row],[Region]],$W$4:$W$7,0))</f>
        <v>California</v>
      </c>
      <c r="E145" t="s">
        <v>55</v>
      </c>
      <c r="F145" s="6">
        <v>1000</v>
      </c>
      <c r="G145" s="7" t="s">
        <v>29</v>
      </c>
      <c r="H145" s="8">
        <v>265.66000000000003</v>
      </c>
      <c r="I145" s="5">
        <v>5191</v>
      </c>
      <c r="J145" s="1">
        <v>45073</v>
      </c>
      <c r="K145" s="8">
        <v>43.64</v>
      </c>
      <c r="L145" s="7" t="s">
        <v>18</v>
      </c>
      <c r="M145" s="8">
        <f t="shared" si="5"/>
        <v>1152505.8200000003</v>
      </c>
      <c r="N145" s="8">
        <v>1152505.8200000003</v>
      </c>
      <c r="O145" t="s">
        <v>57</v>
      </c>
      <c r="P145" s="8">
        <v>236.32</v>
      </c>
      <c r="Q145" s="8">
        <v>936.65</v>
      </c>
      <c r="R145" s="8">
        <v>48.26</v>
      </c>
      <c r="S145" s="8">
        <v>293.02999999999997</v>
      </c>
      <c r="T145" s="8">
        <v>582.58000000000004</v>
      </c>
      <c r="U145" s="8">
        <f t="shared" si="4"/>
        <v>2096.84</v>
      </c>
    </row>
    <row r="146" spans="1:21" hidden="1">
      <c r="A146" t="s">
        <v>20</v>
      </c>
      <c r="B146" t="s">
        <v>25</v>
      </c>
      <c r="C146" t="s">
        <v>16</v>
      </c>
      <c r="D146" t="str">
        <f>INDEX($X$4:$X$7,MATCH(Table22[[#This Row],[Region]],$W$4:$W$7,0))</f>
        <v>Texas</v>
      </c>
      <c r="E146" t="s">
        <v>55</v>
      </c>
      <c r="F146" s="6">
        <v>1004</v>
      </c>
      <c r="G146" s="7" t="s">
        <v>29</v>
      </c>
      <c r="H146" s="8">
        <v>464.54</v>
      </c>
      <c r="I146" s="5">
        <v>9889</v>
      </c>
      <c r="J146" s="1">
        <v>45074</v>
      </c>
      <c r="K146" s="8">
        <v>5.63</v>
      </c>
      <c r="L146" s="7" t="s">
        <v>26</v>
      </c>
      <c r="M146" s="8">
        <f t="shared" si="5"/>
        <v>4538160.99</v>
      </c>
      <c r="N146" s="8">
        <v>4534519.74</v>
      </c>
      <c r="O146" t="s">
        <v>57</v>
      </c>
      <c r="P146" s="8">
        <v>639.02</v>
      </c>
      <c r="Q146" s="8">
        <v>972.38</v>
      </c>
      <c r="R146" s="8">
        <v>961.58</v>
      </c>
      <c r="S146" s="8">
        <v>761.14</v>
      </c>
      <c r="T146" s="8">
        <v>307.13</v>
      </c>
      <c r="U146" s="8">
        <f t="shared" si="4"/>
        <v>3641.25</v>
      </c>
    </row>
    <row r="147" spans="1:21">
      <c r="A147" t="s">
        <v>20</v>
      </c>
      <c r="B147" t="s">
        <v>25</v>
      </c>
      <c r="C147" t="s">
        <v>23</v>
      </c>
      <c r="D147" t="str">
        <f>INDEX($X$4:$X$7,MATCH(Table22[[#This Row],[Region]],$W$4:$W$7,0))</f>
        <v>California</v>
      </c>
      <c r="E147" t="s">
        <v>55</v>
      </c>
      <c r="F147" s="6">
        <v>1089</v>
      </c>
      <c r="G147" s="7" t="s">
        <v>22</v>
      </c>
      <c r="H147" s="8">
        <v>980.23</v>
      </c>
      <c r="I147" s="5">
        <v>8687</v>
      </c>
      <c r="J147" s="1">
        <v>45075</v>
      </c>
      <c r="K147" s="8">
        <v>35.18</v>
      </c>
      <c r="L147" s="7" t="s">
        <v>18</v>
      </c>
      <c r="M147" s="8">
        <f t="shared" si="5"/>
        <v>8209649.3500000006</v>
      </c>
      <c r="N147" s="8">
        <v>8209649.3500000006</v>
      </c>
      <c r="O147" t="s">
        <v>57</v>
      </c>
      <c r="P147" s="8">
        <v>846.02</v>
      </c>
      <c r="Q147" s="8">
        <v>403.48</v>
      </c>
      <c r="R147" s="8">
        <v>429.08</v>
      </c>
      <c r="S147" s="8">
        <v>24.8</v>
      </c>
      <c r="T147" s="8">
        <v>632.37</v>
      </c>
      <c r="U147" s="8">
        <f t="shared" si="4"/>
        <v>2335.75</v>
      </c>
    </row>
    <row r="148" spans="1:21">
      <c r="A148" t="s">
        <v>23</v>
      </c>
      <c r="B148" t="s">
        <v>21</v>
      </c>
      <c r="C148" t="s">
        <v>23</v>
      </c>
      <c r="D148" t="str">
        <f>INDEX($X$4:$X$7,MATCH(Table22[[#This Row],[Region]],$W$4:$W$7,0))</f>
        <v>California</v>
      </c>
      <c r="E148" t="s">
        <v>55</v>
      </c>
      <c r="F148" s="6">
        <v>1013</v>
      </c>
      <c r="G148" s="7" t="s">
        <v>29</v>
      </c>
      <c r="H148" s="8">
        <v>497.69</v>
      </c>
      <c r="I148" s="5">
        <v>6613</v>
      </c>
      <c r="J148" s="1">
        <v>45076</v>
      </c>
      <c r="K148" s="8">
        <v>27.03</v>
      </c>
      <c r="L148" s="7" t="s">
        <v>26</v>
      </c>
      <c r="M148" s="8">
        <f t="shared" si="5"/>
        <v>3112474.5799999996</v>
      </c>
      <c r="N148" s="8">
        <v>3110230.6499999994</v>
      </c>
      <c r="O148" t="s">
        <v>57</v>
      </c>
      <c r="P148" s="8">
        <v>330.77</v>
      </c>
      <c r="Q148" s="8">
        <v>161.30000000000001</v>
      </c>
      <c r="R148" s="8">
        <v>779.52</v>
      </c>
      <c r="S148" s="8">
        <v>310.61</v>
      </c>
      <c r="T148" s="8">
        <v>661.73</v>
      </c>
      <c r="U148" s="8">
        <f t="shared" si="4"/>
        <v>2243.9299999999998</v>
      </c>
    </row>
    <row r="149" spans="1:21" hidden="1">
      <c r="A149" t="s">
        <v>23</v>
      </c>
      <c r="B149" t="s">
        <v>24</v>
      </c>
      <c r="C149" t="s">
        <v>27</v>
      </c>
      <c r="D149" t="str">
        <f>INDEX($X$4:$X$7,MATCH(Table22[[#This Row],[Region]],$W$4:$W$7,0))</f>
        <v>New York</v>
      </c>
      <c r="E149" t="s">
        <v>55</v>
      </c>
      <c r="F149" s="6">
        <v>1026</v>
      </c>
      <c r="G149" s="7" t="s">
        <v>29</v>
      </c>
      <c r="H149" s="8">
        <v>335.46</v>
      </c>
      <c r="I149" s="5">
        <v>7784</v>
      </c>
      <c r="J149" s="1">
        <v>45077</v>
      </c>
      <c r="K149" s="8">
        <v>4.83</v>
      </c>
      <c r="L149" s="7" t="s">
        <v>18</v>
      </c>
      <c r="M149" s="8">
        <f t="shared" si="5"/>
        <v>2573623.92</v>
      </c>
      <c r="N149" s="8">
        <v>2573623.92</v>
      </c>
      <c r="O149" t="s">
        <v>57</v>
      </c>
      <c r="P149" s="8">
        <v>533.6</v>
      </c>
      <c r="Q149" s="8">
        <v>605.78</v>
      </c>
      <c r="R149" s="8">
        <v>906.55</v>
      </c>
      <c r="S149" s="8">
        <v>332.73</v>
      </c>
      <c r="T149" s="8">
        <v>312.64</v>
      </c>
      <c r="U149" s="8">
        <f t="shared" si="4"/>
        <v>2691.2999999999997</v>
      </c>
    </row>
    <row r="150" spans="1:21" hidden="1">
      <c r="A150" t="s">
        <v>23</v>
      </c>
      <c r="B150" t="s">
        <v>21</v>
      </c>
      <c r="C150" t="s">
        <v>16</v>
      </c>
      <c r="D150" t="str">
        <f>INDEX($X$4:$X$7,MATCH(Table22[[#This Row],[Region]],$W$4:$W$7,0))</f>
        <v>Texas</v>
      </c>
      <c r="E150" t="s">
        <v>55</v>
      </c>
      <c r="F150" s="6">
        <v>1008</v>
      </c>
      <c r="G150" s="7" t="s">
        <v>29</v>
      </c>
      <c r="H150" s="8">
        <v>637.07000000000005</v>
      </c>
      <c r="I150" s="5">
        <v>7455</v>
      </c>
      <c r="J150" s="1">
        <v>45078</v>
      </c>
      <c r="K150" s="8">
        <v>12.09</v>
      </c>
      <c r="L150" s="7" t="s">
        <v>18</v>
      </c>
      <c r="M150" s="8">
        <f t="shared" si="5"/>
        <v>4659225.9000000004</v>
      </c>
      <c r="N150" s="8">
        <v>4659225.9000000004</v>
      </c>
      <c r="O150" t="s">
        <v>57</v>
      </c>
      <c r="P150" s="8">
        <v>16.190000000000001</v>
      </c>
      <c r="Q150" s="8">
        <v>522.04999999999995</v>
      </c>
      <c r="R150" s="8">
        <v>644.91</v>
      </c>
      <c r="S150" s="8">
        <v>41.61</v>
      </c>
      <c r="T150" s="8">
        <v>743.54</v>
      </c>
      <c r="U150" s="8">
        <f t="shared" si="4"/>
        <v>1968.3</v>
      </c>
    </row>
    <row r="151" spans="1:21" hidden="1">
      <c r="A151" t="s">
        <v>23</v>
      </c>
      <c r="B151" t="s">
        <v>17</v>
      </c>
      <c r="C151" t="s">
        <v>16</v>
      </c>
      <c r="D151" t="str">
        <f>INDEX($X$4:$X$7,MATCH(Table22[[#This Row],[Region]],$W$4:$W$7,0))</f>
        <v>Texas</v>
      </c>
      <c r="E151" t="s">
        <v>55</v>
      </c>
      <c r="F151" s="6">
        <v>1078</v>
      </c>
      <c r="G151" s="7" t="s">
        <v>15</v>
      </c>
      <c r="H151" s="8">
        <v>247.74</v>
      </c>
      <c r="I151" s="5">
        <v>8277</v>
      </c>
      <c r="J151" s="1">
        <v>45079</v>
      </c>
      <c r="K151" s="8">
        <v>0.62</v>
      </c>
      <c r="L151" s="7" t="s">
        <v>18</v>
      </c>
      <c r="M151" s="8">
        <f t="shared" si="5"/>
        <v>2045412.24</v>
      </c>
      <c r="N151" s="8">
        <v>2045412.24</v>
      </c>
      <c r="O151" t="s">
        <v>57</v>
      </c>
      <c r="P151" s="8">
        <v>259.43</v>
      </c>
      <c r="Q151" s="8">
        <v>656.14</v>
      </c>
      <c r="R151" s="8">
        <v>914.94</v>
      </c>
      <c r="S151" s="8">
        <v>703.49</v>
      </c>
      <c r="T151" s="8">
        <v>662.19</v>
      </c>
      <c r="U151" s="8">
        <f t="shared" si="4"/>
        <v>3196.19</v>
      </c>
    </row>
    <row r="152" spans="1:21">
      <c r="A152" t="s">
        <v>27</v>
      </c>
      <c r="B152" t="s">
        <v>24</v>
      </c>
      <c r="C152" t="s">
        <v>23</v>
      </c>
      <c r="D152" t="str">
        <f>INDEX($X$4:$X$7,MATCH(Table22[[#This Row],[Region]],$W$4:$W$7,0))</f>
        <v>California</v>
      </c>
      <c r="E152" t="s">
        <v>55</v>
      </c>
      <c r="F152" s="6">
        <v>1014</v>
      </c>
      <c r="G152" s="7" t="s">
        <v>19</v>
      </c>
      <c r="H152" s="8">
        <v>85.1</v>
      </c>
      <c r="I152" s="5">
        <v>8659</v>
      </c>
      <c r="J152" s="1">
        <v>45080</v>
      </c>
      <c r="K152" s="8">
        <v>23.44</v>
      </c>
      <c r="L152" s="7" t="s">
        <v>18</v>
      </c>
      <c r="M152" s="8">
        <f t="shared" si="5"/>
        <v>533913.93999999994</v>
      </c>
      <c r="N152" s="8">
        <v>533913.93999999994</v>
      </c>
      <c r="O152" t="s">
        <v>57</v>
      </c>
      <c r="P152" s="8">
        <v>875.12</v>
      </c>
      <c r="Q152" s="8">
        <v>808.14</v>
      </c>
      <c r="R152" s="8">
        <v>552.04999999999995</v>
      </c>
      <c r="S152" s="8">
        <v>616.29</v>
      </c>
      <c r="T152" s="8">
        <v>605.12</v>
      </c>
      <c r="U152" s="8">
        <f t="shared" si="4"/>
        <v>3456.72</v>
      </c>
    </row>
    <row r="153" spans="1:21" hidden="1">
      <c r="A153" t="s">
        <v>27</v>
      </c>
      <c r="B153" t="s">
        <v>28</v>
      </c>
      <c r="C153" t="s">
        <v>16</v>
      </c>
      <c r="D153" t="str">
        <f>INDEX($X$4:$X$7,MATCH(Table22[[#This Row],[Region]],$W$4:$W$7,0))</f>
        <v>Texas</v>
      </c>
      <c r="E153" t="s">
        <v>55</v>
      </c>
      <c r="F153" s="6">
        <v>1089</v>
      </c>
      <c r="G153" s="7" t="s">
        <v>30</v>
      </c>
      <c r="H153" s="8">
        <v>137.59</v>
      </c>
      <c r="I153" s="5">
        <v>7970</v>
      </c>
      <c r="J153" s="1">
        <v>45081</v>
      </c>
      <c r="K153" s="8">
        <v>15.06</v>
      </c>
      <c r="L153" s="7" t="s">
        <v>18</v>
      </c>
      <c r="M153" s="8">
        <f t="shared" si="5"/>
        <v>976564.1</v>
      </c>
      <c r="N153" s="8">
        <v>976564.1</v>
      </c>
      <c r="O153" t="s">
        <v>57</v>
      </c>
      <c r="P153" s="8">
        <v>333.54</v>
      </c>
      <c r="Q153" s="8">
        <v>516.83000000000004</v>
      </c>
      <c r="R153" s="8">
        <v>794.89</v>
      </c>
      <c r="S153" s="8">
        <v>193.18</v>
      </c>
      <c r="T153" s="8">
        <v>481.94</v>
      </c>
      <c r="U153" s="8">
        <f t="shared" si="4"/>
        <v>2320.38</v>
      </c>
    </row>
    <row r="154" spans="1:21" hidden="1">
      <c r="A154" t="s">
        <v>16</v>
      </c>
      <c r="B154" t="s">
        <v>17</v>
      </c>
      <c r="C154" t="s">
        <v>27</v>
      </c>
      <c r="D154" t="str">
        <f>INDEX($X$4:$X$7,MATCH(Table22[[#This Row],[Region]],$W$4:$W$7,0))</f>
        <v>New York</v>
      </c>
      <c r="E154" t="s">
        <v>55</v>
      </c>
      <c r="F154" s="6">
        <v>1041</v>
      </c>
      <c r="G154" s="7" t="s">
        <v>15</v>
      </c>
      <c r="H154" s="8">
        <v>136.77000000000001</v>
      </c>
      <c r="I154" s="5">
        <v>6595</v>
      </c>
      <c r="J154" s="1">
        <v>45082</v>
      </c>
      <c r="K154" s="8">
        <v>29.92</v>
      </c>
      <c r="L154" s="7" t="s">
        <v>18</v>
      </c>
      <c r="M154" s="8">
        <f t="shared" si="5"/>
        <v>704675.75</v>
      </c>
      <c r="N154" s="8">
        <v>704675.75</v>
      </c>
      <c r="O154" t="s">
        <v>57</v>
      </c>
      <c r="P154" s="8">
        <v>637.70000000000005</v>
      </c>
      <c r="Q154" s="8">
        <v>582.04999999999995</v>
      </c>
      <c r="R154" s="8">
        <v>753.24</v>
      </c>
      <c r="S154" s="8">
        <v>307.22000000000003</v>
      </c>
      <c r="T154" s="8">
        <v>525.67999999999995</v>
      </c>
      <c r="U154" s="8">
        <f t="shared" si="4"/>
        <v>2805.89</v>
      </c>
    </row>
    <row r="155" spans="1:21">
      <c r="A155" t="s">
        <v>23</v>
      </c>
      <c r="B155" t="s">
        <v>17</v>
      </c>
      <c r="C155" t="s">
        <v>23</v>
      </c>
      <c r="D155" t="str">
        <f>INDEX($X$4:$X$7,MATCH(Table22[[#This Row],[Region]],$W$4:$W$7,0))</f>
        <v>California</v>
      </c>
      <c r="E155" t="s">
        <v>55</v>
      </c>
      <c r="F155" s="6">
        <v>1076</v>
      </c>
      <c r="G155" s="7" t="s">
        <v>29</v>
      </c>
      <c r="H155" s="8">
        <v>160.38</v>
      </c>
      <c r="I155" s="5">
        <v>4519</v>
      </c>
      <c r="J155" s="1">
        <v>45083</v>
      </c>
      <c r="K155" s="8">
        <v>14.86</v>
      </c>
      <c r="L155" s="7" t="s">
        <v>18</v>
      </c>
      <c r="M155" s="8">
        <f t="shared" si="5"/>
        <v>657604.87999999989</v>
      </c>
      <c r="N155" s="8">
        <v>657604.87999999989</v>
      </c>
      <c r="O155" t="s">
        <v>57</v>
      </c>
      <c r="P155" s="8">
        <v>670.31</v>
      </c>
      <c r="Q155" s="8">
        <v>522.02</v>
      </c>
      <c r="R155" s="8">
        <v>440.71</v>
      </c>
      <c r="S155" s="8">
        <v>105.33</v>
      </c>
      <c r="T155" s="8">
        <v>275.16000000000003</v>
      </c>
      <c r="U155" s="8">
        <f t="shared" si="4"/>
        <v>2013.53</v>
      </c>
    </row>
    <row r="156" spans="1:21" hidden="1">
      <c r="A156" t="s">
        <v>27</v>
      </c>
      <c r="B156" t="s">
        <v>28</v>
      </c>
      <c r="C156" t="s">
        <v>16</v>
      </c>
      <c r="D156" t="str">
        <f>INDEX($X$4:$X$7,MATCH(Table22[[#This Row],[Region]],$W$4:$W$7,0))</f>
        <v>Texas</v>
      </c>
      <c r="E156" t="s">
        <v>55</v>
      </c>
      <c r="F156" s="6">
        <v>1050</v>
      </c>
      <c r="G156" s="7" t="s">
        <v>22</v>
      </c>
      <c r="H156" s="8">
        <v>147.44</v>
      </c>
      <c r="I156" s="5">
        <v>6430</v>
      </c>
      <c r="J156" s="1">
        <v>45084</v>
      </c>
      <c r="K156" s="8">
        <v>15</v>
      </c>
      <c r="L156" s="7" t="s">
        <v>26</v>
      </c>
      <c r="M156" s="8">
        <f t="shared" si="5"/>
        <v>851589.2</v>
      </c>
      <c r="N156" s="8">
        <v>849306.22</v>
      </c>
      <c r="O156" t="s">
        <v>57</v>
      </c>
      <c r="P156" s="8">
        <v>398.07</v>
      </c>
      <c r="Q156" s="8">
        <v>333.33</v>
      </c>
      <c r="R156" s="8">
        <v>160.58000000000001</v>
      </c>
      <c r="S156" s="8">
        <v>952.81</v>
      </c>
      <c r="T156" s="8">
        <v>438.19</v>
      </c>
      <c r="U156" s="8">
        <f t="shared" si="4"/>
        <v>2282.98</v>
      </c>
    </row>
    <row r="157" spans="1:21" hidden="1">
      <c r="A157" t="s">
        <v>20</v>
      </c>
      <c r="B157" t="s">
        <v>17</v>
      </c>
      <c r="C157" t="s">
        <v>20</v>
      </c>
      <c r="D157" t="str">
        <f>INDEX($X$4:$X$7,MATCH(Table22[[#This Row],[Region]],$W$4:$W$7,0))</f>
        <v>Illinois</v>
      </c>
      <c r="E157" t="s">
        <v>55</v>
      </c>
      <c r="F157" s="6">
        <v>1062</v>
      </c>
      <c r="G157" s="7" t="s">
        <v>29</v>
      </c>
      <c r="H157" s="8">
        <v>644.47</v>
      </c>
      <c r="I157" s="5">
        <v>7782</v>
      </c>
      <c r="J157" s="1">
        <v>45085</v>
      </c>
      <c r="K157" s="8">
        <v>37.159999999999997</v>
      </c>
      <c r="L157" s="7" t="s">
        <v>26</v>
      </c>
      <c r="M157" s="8">
        <f t="shared" si="5"/>
        <v>4726086.4200000009</v>
      </c>
      <c r="N157" s="8">
        <v>4723368.5600000005</v>
      </c>
      <c r="O157" t="s">
        <v>57</v>
      </c>
      <c r="P157" s="8">
        <v>207.49</v>
      </c>
      <c r="Q157" s="8">
        <v>331.3</v>
      </c>
      <c r="R157" s="8">
        <v>484.32</v>
      </c>
      <c r="S157" s="8">
        <v>849.61</v>
      </c>
      <c r="T157" s="8">
        <v>845.14</v>
      </c>
      <c r="U157" s="8">
        <f t="shared" si="4"/>
        <v>2717.8599999999997</v>
      </c>
    </row>
    <row r="158" spans="1:21" hidden="1">
      <c r="A158" t="s">
        <v>23</v>
      </c>
      <c r="B158" t="s">
        <v>24</v>
      </c>
      <c r="C158" t="s">
        <v>16</v>
      </c>
      <c r="D158" t="str">
        <f>INDEX($X$4:$X$7,MATCH(Table22[[#This Row],[Region]],$W$4:$W$7,0))</f>
        <v>Texas</v>
      </c>
      <c r="E158" t="s">
        <v>55</v>
      </c>
      <c r="F158" s="6">
        <v>1095</v>
      </c>
      <c r="G158" s="7" t="s">
        <v>19</v>
      </c>
      <c r="H158" s="8">
        <v>190.06</v>
      </c>
      <c r="I158" s="5">
        <v>5507</v>
      </c>
      <c r="J158" s="1">
        <v>45086</v>
      </c>
      <c r="K158" s="8">
        <v>2.41</v>
      </c>
      <c r="L158" s="7" t="s">
        <v>26</v>
      </c>
      <c r="M158" s="8">
        <f t="shared" si="5"/>
        <v>1033388.55</v>
      </c>
      <c r="N158" s="8">
        <v>1031113.8500000001</v>
      </c>
      <c r="O158" t="s">
        <v>57</v>
      </c>
      <c r="P158" s="8">
        <v>620.28</v>
      </c>
      <c r="Q158" s="8">
        <v>118.69</v>
      </c>
      <c r="R158" s="8">
        <v>436.82</v>
      </c>
      <c r="S158" s="8">
        <v>803.95</v>
      </c>
      <c r="T158" s="8">
        <v>294.95999999999998</v>
      </c>
      <c r="U158" s="8">
        <f t="shared" si="4"/>
        <v>2274.6999999999998</v>
      </c>
    </row>
    <row r="159" spans="1:21" hidden="1">
      <c r="A159" t="s">
        <v>16</v>
      </c>
      <c r="B159" t="s">
        <v>21</v>
      </c>
      <c r="C159" t="s">
        <v>20</v>
      </c>
      <c r="D159" t="str">
        <f>INDEX($X$4:$X$7,MATCH(Table22[[#This Row],[Region]],$W$4:$W$7,0))</f>
        <v>Illinois</v>
      </c>
      <c r="E159" t="s">
        <v>55</v>
      </c>
      <c r="F159" s="6">
        <v>1051</v>
      </c>
      <c r="G159" s="7" t="s">
        <v>29</v>
      </c>
      <c r="H159" s="8">
        <v>352.21</v>
      </c>
      <c r="I159" s="5">
        <v>3956</v>
      </c>
      <c r="J159" s="1">
        <v>45087</v>
      </c>
      <c r="K159" s="8">
        <v>45.14</v>
      </c>
      <c r="L159" s="7" t="s">
        <v>18</v>
      </c>
      <c r="M159" s="8">
        <f t="shared" si="5"/>
        <v>1214768.92</v>
      </c>
      <c r="N159" s="8">
        <v>1214768.92</v>
      </c>
      <c r="O159" t="s">
        <v>57</v>
      </c>
      <c r="P159" s="8">
        <v>590.98</v>
      </c>
      <c r="Q159" s="8">
        <v>486.88</v>
      </c>
      <c r="R159" s="8">
        <v>95.81</v>
      </c>
      <c r="S159" s="8">
        <v>119.34</v>
      </c>
      <c r="T159" s="8">
        <v>409.45</v>
      </c>
      <c r="U159" s="8">
        <f t="shared" si="4"/>
        <v>1702.46</v>
      </c>
    </row>
    <row r="160" spans="1:21" hidden="1">
      <c r="A160" t="s">
        <v>16</v>
      </c>
      <c r="B160" t="s">
        <v>17</v>
      </c>
      <c r="C160" t="s">
        <v>16</v>
      </c>
      <c r="D160" t="str">
        <f>INDEX($X$4:$X$7,MATCH(Table22[[#This Row],[Region]],$W$4:$W$7,0))</f>
        <v>Texas</v>
      </c>
      <c r="E160" t="s">
        <v>55</v>
      </c>
      <c r="F160" s="6">
        <v>1095</v>
      </c>
      <c r="G160" s="7" t="s">
        <v>22</v>
      </c>
      <c r="H160" s="8">
        <v>897.82</v>
      </c>
      <c r="I160" s="5">
        <v>7737</v>
      </c>
      <c r="J160" s="1">
        <v>45088</v>
      </c>
      <c r="K160" s="8">
        <v>42.61</v>
      </c>
      <c r="L160" s="7" t="s">
        <v>18</v>
      </c>
      <c r="M160" s="8">
        <f t="shared" si="5"/>
        <v>6616759.7700000005</v>
      </c>
      <c r="N160" s="8">
        <v>6616759.7700000005</v>
      </c>
      <c r="O160" t="s">
        <v>57</v>
      </c>
      <c r="P160" s="8">
        <v>341.21</v>
      </c>
      <c r="Q160" s="8">
        <v>820.88</v>
      </c>
      <c r="R160" s="8">
        <v>44.73</v>
      </c>
      <c r="S160" s="8">
        <v>730.23</v>
      </c>
      <c r="T160" s="8">
        <v>807.56</v>
      </c>
      <c r="U160" s="8">
        <f t="shared" si="4"/>
        <v>2744.6099999999997</v>
      </c>
    </row>
    <row r="161" spans="1:21" hidden="1">
      <c r="A161" t="s">
        <v>16</v>
      </c>
      <c r="B161" t="s">
        <v>24</v>
      </c>
      <c r="C161" t="s">
        <v>20</v>
      </c>
      <c r="D161" t="str">
        <f>INDEX($X$4:$X$7,MATCH(Table22[[#This Row],[Region]],$W$4:$W$7,0))</f>
        <v>Illinois</v>
      </c>
      <c r="E161" t="s">
        <v>55</v>
      </c>
      <c r="F161" s="6">
        <v>1003</v>
      </c>
      <c r="G161" s="7" t="s">
        <v>19</v>
      </c>
      <c r="H161" s="8">
        <v>479.22</v>
      </c>
      <c r="I161" s="5">
        <v>7585</v>
      </c>
      <c r="J161" s="1">
        <v>45089</v>
      </c>
      <c r="K161" s="8">
        <v>33.39</v>
      </c>
      <c r="L161" s="7" t="s">
        <v>18</v>
      </c>
      <c r="M161" s="8">
        <f t="shared" si="5"/>
        <v>3381620.5500000003</v>
      </c>
      <c r="N161" s="8">
        <v>3381620.5500000003</v>
      </c>
      <c r="O161" t="s">
        <v>57</v>
      </c>
      <c r="P161" s="8">
        <v>515.55999999999995</v>
      </c>
      <c r="Q161" s="8">
        <v>670.14</v>
      </c>
      <c r="R161" s="8">
        <v>79.95</v>
      </c>
      <c r="S161" s="8">
        <v>525.42999999999995</v>
      </c>
      <c r="T161" s="8">
        <v>609.28</v>
      </c>
      <c r="U161" s="8">
        <f t="shared" si="4"/>
        <v>2400.3599999999997</v>
      </c>
    </row>
    <row r="162" spans="1:21" hidden="1">
      <c r="A162" t="s">
        <v>20</v>
      </c>
      <c r="B162" t="s">
        <v>25</v>
      </c>
      <c r="C162" t="s">
        <v>27</v>
      </c>
      <c r="D162" t="str">
        <f>INDEX($X$4:$X$7,MATCH(Table22[[#This Row],[Region]],$W$4:$W$7,0))</f>
        <v>New York</v>
      </c>
      <c r="E162" t="s">
        <v>55</v>
      </c>
      <c r="F162" s="6">
        <v>1093</v>
      </c>
      <c r="G162" s="7" t="s">
        <v>29</v>
      </c>
      <c r="H162" s="8">
        <v>670.88</v>
      </c>
      <c r="I162" s="5">
        <v>5279</v>
      </c>
      <c r="J162" s="1">
        <v>45090</v>
      </c>
      <c r="K162" s="8">
        <v>29.66</v>
      </c>
      <c r="L162" s="7" t="s">
        <v>18</v>
      </c>
      <c r="M162" s="8">
        <f t="shared" si="5"/>
        <v>3385000.3800000004</v>
      </c>
      <c r="N162" s="8">
        <v>3385000.3800000004</v>
      </c>
      <c r="O162" t="s">
        <v>57</v>
      </c>
      <c r="P162" s="8">
        <v>711.36</v>
      </c>
      <c r="Q162" s="8">
        <v>52.43</v>
      </c>
      <c r="R162" s="8">
        <v>907.89</v>
      </c>
      <c r="S162" s="8">
        <v>744.53</v>
      </c>
      <c r="T162" s="8">
        <v>85.62</v>
      </c>
      <c r="U162" s="8">
        <f t="shared" si="4"/>
        <v>2501.83</v>
      </c>
    </row>
    <row r="163" spans="1:21" hidden="1">
      <c r="A163" t="s">
        <v>27</v>
      </c>
      <c r="B163" t="s">
        <v>24</v>
      </c>
      <c r="C163" t="s">
        <v>16</v>
      </c>
      <c r="D163" t="str">
        <f>INDEX($X$4:$X$7,MATCH(Table22[[#This Row],[Region]],$W$4:$W$7,0))</f>
        <v>Texas</v>
      </c>
      <c r="E163" t="s">
        <v>55</v>
      </c>
      <c r="F163" s="6">
        <v>1022</v>
      </c>
      <c r="G163" s="7" t="s">
        <v>19</v>
      </c>
      <c r="H163" s="8">
        <v>180.6</v>
      </c>
      <c r="I163" s="5">
        <v>6838</v>
      </c>
      <c r="J163" s="1">
        <v>45091</v>
      </c>
      <c r="K163" s="8">
        <v>44.62</v>
      </c>
      <c r="L163" s="7" t="s">
        <v>18</v>
      </c>
      <c r="M163" s="8">
        <f t="shared" si="5"/>
        <v>929831.23999999987</v>
      </c>
      <c r="N163" s="8">
        <v>929831.23999999987</v>
      </c>
      <c r="O163" t="s">
        <v>57</v>
      </c>
      <c r="P163" s="8">
        <v>493.47</v>
      </c>
      <c r="Q163" s="8">
        <v>546.03</v>
      </c>
      <c r="R163" s="8">
        <v>406.79</v>
      </c>
      <c r="S163" s="8">
        <v>492.74</v>
      </c>
      <c r="T163" s="8">
        <v>610.5</v>
      </c>
      <c r="U163" s="8">
        <f t="shared" si="4"/>
        <v>2549.5299999999997</v>
      </c>
    </row>
    <row r="164" spans="1:21" hidden="1">
      <c r="A164" t="s">
        <v>20</v>
      </c>
      <c r="B164" t="s">
        <v>21</v>
      </c>
      <c r="C164" t="s">
        <v>27</v>
      </c>
      <c r="D164" t="str">
        <f>INDEX($X$4:$X$7,MATCH(Table22[[#This Row],[Region]],$W$4:$W$7,0))</f>
        <v>New York</v>
      </c>
      <c r="E164" t="s">
        <v>55</v>
      </c>
      <c r="F164" s="6">
        <v>1014</v>
      </c>
      <c r="G164" s="7" t="s">
        <v>30</v>
      </c>
      <c r="H164" s="8">
        <v>200.37</v>
      </c>
      <c r="I164" s="5">
        <v>9498</v>
      </c>
      <c r="J164" s="1">
        <v>45092</v>
      </c>
      <c r="K164" s="8">
        <v>9.27</v>
      </c>
      <c r="L164" s="7" t="s">
        <v>18</v>
      </c>
      <c r="M164" s="8">
        <f t="shared" si="5"/>
        <v>1815067.8</v>
      </c>
      <c r="N164" s="8">
        <v>1815067.8</v>
      </c>
      <c r="O164" t="s">
        <v>57</v>
      </c>
      <c r="P164" s="8">
        <v>966.54</v>
      </c>
      <c r="Q164" s="8">
        <v>850.09</v>
      </c>
      <c r="R164" s="8">
        <v>731.43</v>
      </c>
      <c r="S164" s="8">
        <v>999.83</v>
      </c>
      <c r="T164" s="8">
        <v>354.16</v>
      </c>
      <c r="U164" s="8">
        <f t="shared" si="4"/>
        <v>3902.0499999999997</v>
      </c>
    </row>
    <row r="165" spans="1:21">
      <c r="A165" t="s">
        <v>23</v>
      </c>
      <c r="B165" t="s">
        <v>24</v>
      </c>
      <c r="C165" t="s">
        <v>23</v>
      </c>
      <c r="D165" t="str">
        <f>INDEX($X$4:$X$7,MATCH(Table22[[#This Row],[Region]],$W$4:$W$7,0))</f>
        <v>California</v>
      </c>
      <c r="E165" t="s">
        <v>55</v>
      </c>
      <c r="F165" s="6">
        <v>1042</v>
      </c>
      <c r="G165" s="7" t="s">
        <v>30</v>
      </c>
      <c r="H165" s="8">
        <v>50.46</v>
      </c>
      <c r="I165" s="5">
        <v>6238</v>
      </c>
      <c r="J165" s="1">
        <v>45093</v>
      </c>
      <c r="K165" s="8">
        <v>3.95</v>
      </c>
      <c r="L165" s="7" t="s">
        <v>18</v>
      </c>
      <c r="M165" s="8">
        <f t="shared" si="5"/>
        <v>290129.38</v>
      </c>
      <c r="N165" s="8">
        <v>290129.38</v>
      </c>
      <c r="O165" t="s">
        <v>57</v>
      </c>
      <c r="P165" s="8">
        <v>362.64</v>
      </c>
      <c r="Q165" s="8">
        <v>754.27</v>
      </c>
      <c r="R165" s="8">
        <v>888.38</v>
      </c>
      <c r="S165" s="8">
        <v>574.96</v>
      </c>
      <c r="T165" s="8">
        <v>324.74</v>
      </c>
      <c r="U165" s="8">
        <f t="shared" si="4"/>
        <v>2904.99</v>
      </c>
    </row>
    <row r="166" spans="1:21" hidden="1">
      <c r="A166" t="s">
        <v>16</v>
      </c>
      <c r="B166" t="s">
        <v>28</v>
      </c>
      <c r="C166" t="s">
        <v>20</v>
      </c>
      <c r="D166" t="str">
        <f>INDEX($X$4:$X$7,MATCH(Table22[[#This Row],[Region]],$W$4:$W$7,0))</f>
        <v>Illinois</v>
      </c>
      <c r="E166" t="s">
        <v>55</v>
      </c>
      <c r="F166" s="6">
        <v>1028</v>
      </c>
      <c r="G166" s="7" t="s">
        <v>29</v>
      </c>
      <c r="H166" s="8">
        <v>177.25</v>
      </c>
      <c r="I166" s="5">
        <v>6356</v>
      </c>
      <c r="J166" s="1">
        <v>45094</v>
      </c>
      <c r="K166" s="8">
        <v>11.98</v>
      </c>
      <c r="L166" s="7" t="s">
        <v>26</v>
      </c>
      <c r="M166" s="8">
        <f t="shared" si="5"/>
        <v>1050456.1200000001</v>
      </c>
      <c r="N166" s="8">
        <v>1048848.79</v>
      </c>
      <c r="O166" t="s">
        <v>57</v>
      </c>
      <c r="P166" s="8">
        <v>251.5</v>
      </c>
      <c r="Q166" s="8">
        <v>330.19</v>
      </c>
      <c r="R166" s="8">
        <v>277.27999999999997</v>
      </c>
      <c r="S166" s="8">
        <v>411.96</v>
      </c>
      <c r="T166" s="8">
        <v>336.4</v>
      </c>
      <c r="U166" s="8">
        <f t="shared" si="4"/>
        <v>1607.33</v>
      </c>
    </row>
    <row r="167" spans="1:21" hidden="1">
      <c r="A167" t="s">
        <v>20</v>
      </c>
      <c r="B167" t="s">
        <v>21</v>
      </c>
      <c r="C167" t="s">
        <v>16</v>
      </c>
      <c r="D167" t="str">
        <f>INDEX($X$4:$X$7,MATCH(Table22[[#This Row],[Region]],$W$4:$W$7,0))</f>
        <v>Texas</v>
      </c>
      <c r="E167" t="s">
        <v>55</v>
      </c>
      <c r="F167" s="6">
        <v>1035</v>
      </c>
      <c r="G167" s="7" t="s">
        <v>19</v>
      </c>
      <c r="H167" s="8">
        <v>285.8</v>
      </c>
      <c r="I167" s="5">
        <v>8806</v>
      </c>
      <c r="J167" s="1">
        <v>45095</v>
      </c>
      <c r="K167" s="8">
        <v>39.729999999999997</v>
      </c>
      <c r="L167" s="7" t="s">
        <v>18</v>
      </c>
      <c r="M167" s="8">
        <f t="shared" si="5"/>
        <v>2166892.4200000004</v>
      </c>
      <c r="N167" s="8">
        <v>2166892.4200000004</v>
      </c>
      <c r="O167" t="s">
        <v>57</v>
      </c>
      <c r="P167" s="8">
        <v>410.44</v>
      </c>
      <c r="Q167" s="8">
        <v>719.84</v>
      </c>
      <c r="R167" s="8">
        <v>907.29</v>
      </c>
      <c r="S167" s="8">
        <v>84.35</v>
      </c>
      <c r="T167" s="8">
        <v>681.15</v>
      </c>
      <c r="U167" s="8">
        <f t="shared" si="4"/>
        <v>2803.07</v>
      </c>
    </row>
    <row r="168" spans="1:21">
      <c r="A168" t="s">
        <v>20</v>
      </c>
      <c r="B168" t="s">
        <v>25</v>
      </c>
      <c r="C168" t="s">
        <v>23</v>
      </c>
      <c r="D168" t="str">
        <f>INDEX($X$4:$X$7,MATCH(Table22[[#This Row],[Region]],$W$4:$W$7,0))</f>
        <v>California</v>
      </c>
      <c r="E168" t="s">
        <v>55</v>
      </c>
      <c r="F168" s="6">
        <v>1012</v>
      </c>
      <c r="G168" s="7" t="s">
        <v>22</v>
      </c>
      <c r="H168" s="8">
        <v>185.24</v>
      </c>
      <c r="I168" s="5">
        <v>7175</v>
      </c>
      <c r="J168" s="1">
        <v>45096</v>
      </c>
      <c r="K168" s="8">
        <v>1.73</v>
      </c>
      <c r="L168" s="7" t="s">
        <v>26</v>
      </c>
      <c r="M168" s="8">
        <f t="shared" si="5"/>
        <v>1316684.2500000002</v>
      </c>
      <c r="N168" s="8">
        <v>1314143.9300000002</v>
      </c>
      <c r="O168" t="s">
        <v>57</v>
      </c>
      <c r="P168" s="8">
        <v>836.78</v>
      </c>
      <c r="Q168" s="8">
        <v>26.66</v>
      </c>
      <c r="R168" s="8">
        <v>152.38</v>
      </c>
      <c r="S168" s="8">
        <v>786.1</v>
      </c>
      <c r="T168" s="8">
        <v>738.4</v>
      </c>
      <c r="U168" s="8">
        <f t="shared" si="4"/>
        <v>2540.3200000000002</v>
      </c>
    </row>
    <row r="169" spans="1:21" hidden="1">
      <c r="A169" t="s">
        <v>27</v>
      </c>
      <c r="B169" t="s">
        <v>28</v>
      </c>
      <c r="C169" t="s">
        <v>16</v>
      </c>
      <c r="D169" t="str">
        <f>INDEX($X$4:$X$7,MATCH(Table22[[#This Row],[Region]],$W$4:$W$7,0))</f>
        <v>Texas</v>
      </c>
      <c r="E169" t="s">
        <v>55</v>
      </c>
      <c r="F169" s="6">
        <v>1031</v>
      </c>
      <c r="G169" s="7" t="s">
        <v>29</v>
      </c>
      <c r="H169" s="8">
        <v>97.82</v>
      </c>
      <c r="I169" s="5">
        <v>8472</v>
      </c>
      <c r="J169" s="1">
        <v>45097</v>
      </c>
      <c r="K169" s="8">
        <v>29.14</v>
      </c>
      <c r="L169" s="7" t="s">
        <v>26</v>
      </c>
      <c r="M169" s="8">
        <f t="shared" si="5"/>
        <v>581856.96</v>
      </c>
      <c r="N169" s="8">
        <v>579549.86</v>
      </c>
      <c r="O169" t="s">
        <v>57</v>
      </c>
      <c r="P169" s="8">
        <v>60.41</v>
      </c>
      <c r="Q169" s="8">
        <v>892.1</v>
      </c>
      <c r="R169" s="8">
        <v>576.07000000000005</v>
      </c>
      <c r="S169" s="8">
        <v>74.290000000000006</v>
      </c>
      <c r="T169" s="8">
        <v>704.23</v>
      </c>
      <c r="U169" s="8">
        <f t="shared" si="4"/>
        <v>2307.1</v>
      </c>
    </row>
    <row r="170" spans="1:21" hidden="1">
      <c r="A170" t="s">
        <v>27</v>
      </c>
      <c r="B170" t="s">
        <v>24</v>
      </c>
      <c r="C170" t="s">
        <v>20</v>
      </c>
      <c r="D170" t="str">
        <f>INDEX($X$4:$X$7,MATCH(Table22[[#This Row],[Region]],$W$4:$W$7,0))</f>
        <v>Illinois</v>
      </c>
      <c r="E170" t="s">
        <v>55</v>
      </c>
      <c r="F170" s="6">
        <v>1070</v>
      </c>
      <c r="G170" s="7" t="s">
        <v>30</v>
      </c>
      <c r="H170" s="8">
        <v>129.43</v>
      </c>
      <c r="I170" s="5">
        <v>4279</v>
      </c>
      <c r="J170" s="1">
        <v>45098</v>
      </c>
      <c r="K170" s="8">
        <v>49.77</v>
      </c>
      <c r="L170" s="7" t="s">
        <v>18</v>
      </c>
      <c r="M170" s="8">
        <f t="shared" si="5"/>
        <v>340865.14</v>
      </c>
      <c r="N170" s="8">
        <v>340865.14</v>
      </c>
      <c r="O170" t="s">
        <v>57</v>
      </c>
      <c r="P170" s="8">
        <v>226.56</v>
      </c>
      <c r="Q170" s="8">
        <v>55.51</v>
      </c>
      <c r="R170" s="8">
        <v>300.17</v>
      </c>
      <c r="S170" s="8">
        <v>6.18</v>
      </c>
      <c r="T170" s="8">
        <v>141.22999999999999</v>
      </c>
      <c r="U170" s="8">
        <f t="shared" si="4"/>
        <v>729.65</v>
      </c>
    </row>
    <row r="171" spans="1:21">
      <c r="A171" t="s">
        <v>16</v>
      </c>
      <c r="B171" t="s">
        <v>21</v>
      </c>
      <c r="C171" t="s">
        <v>23</v>
      </c>
      <c r="D171" t="str">
        <f>INDEX($X$4:$X$7,MATCH(Table22[[#This Row],[Region]],$W$4:$W$7,0))</f>
        <v>California</v>
      </c>
      <c r="E171" t="s">
        <v>55</v>
      </c>
      <c r="F171" s="6">
        <v>1058</v>
      </c>
      <c r="G171" s="7" t="s">
        <v>30</v>
      </c>
      <c r="H171" s="8">
        <v>466.17</v>
      </c>
      <c r="I171" s="5">
        <v>5787</v>
      </c>
      <c r="J171" s="1">
        <v>45099</v>
      </c>
      <c r="K171" s="8">
        <v>42.78</v>
      </c>
      <c r="L171" s="7" t="s">
        <v>18</v>
      </c>
      <c r="M171" s="8">
        <f t="shared" si="5"/>
        <v>2450157.9299999997</v>
      </c>
      <c r="N171" s="8">
        <v>2450157.9299999997</v>
      </c>
      <c r="O171" t="s">
        <v>57</v>
      </c>
      <c r="P171" s="8">
        <v>117.94</v>
      </c>
      <c r="Q171" s="8">
        <v>238.6</v>
      </c>
      <c r="R171" s="8">
        <v>364.03</v>
      </c>
      <c r="S171" s="8">
        <v>324.37</v>
      </c>
      <c r="T171" s="8">
        <v>497.95</v>
      </c>
      <c r="U171" s="8">
        <f t="shared" si="4"/>
        <v>1542.89</v>
      </c>
    </row>
    <row r="172" spans="1:21" hidden="1">
      <c r="A172" t="s">
        <v>20</v>
      </c>
      <c r="B172" t="s">
        <v>25</v>
      </c>
      <c r="C172" t="s">
        <v>27</v>
      </c>
      <c r="D172" t="str">
        <f>INDEX($X$4:$X$7,MATCH(Table22[[#This Row],[Region]],$W$4:$W$7,0))</f>
        <v>New York</v>
      </c>
      <c r="E172" t="s">
        <v>55</v>
      </c>
      <c r="F172" s="6">
        <v>1085</v>
      </c>
      <c r="G172" s="7" t="s">
        <v>29</v>
      </c>
      <c r="H172" s="8">
        <v>214.27</v>
      </c>
      <c r="I172" s="5">
        <v>6827</v>
      </c>
      <c r="J172" s="1">
        <v>45100</v>
      </c>
      <c r="K172" s="8">
        <v>26.07</v>
      </c>
      <c r="L172" s="7" t="s">
        <v>26</v>
      </c>
      <c r="M172" s="8">
        <f t="shared" si="5"/>
        <v>1284841.4000000001</v>
      </c>
      <c r="N172" s="8">
        <v>1282262.4800000002</v>
      </c>
      <c r="O172" t="s">
        <v>57</v>
      </c>
      <c r="P172" s="8">
        <v>590.38</v>
      </c>
      <c r="Q172" s="8">
        <v>468.96</v>
      </c>
      <c r="R172" s="8">
        <v>559.48</v>
      </c>
      <c r="S172" s="8">
        <v>688.64</v>
      </c>
      <c r="T172" s="8">
        <v>271.45999999999998</v>
      </c>
      <c r="U172" s="8">
        <f t="shared" si="4"/>
        <v>2578.92</v>
      </c>
    </row>
    <row r="173" spans="1:21" hidden="1">
      <c r="A173" t="s">
        <v>20</v>
      </c>
      <c r="B173" t="s">
        <v>28</v>
      </c>
      <c r="C173" t="s">
        <v>16</v>
      </c>
      <c r="D173" t="str">
        <f>INDEX($X$4:$X$7,MATCH(Table22[[#This Row],[Region]],$W$4:$W$7,0))</f>
        <v>Texas</v>
      </c>
      <c r="E173" t="s">
        <v>55</v>
      </c>
      <c r="F173" s="6">
        <v>1027</v>
      </c>
      <c r="G173" s="7" t="s">
        <v>19</v>
      </c>
      <c r="H173" s="8">
        <v>370.63</v>
      </c>
      <c r="I173" s="5">
        <v>5235</v>
      </c>
      <c r="J173" s="1">
        <v>45101</v>
      </c>
      <c r="K173" s="8">
        <v>3.18</v>
      </c>
      <c r="L173" s="7" t="s">
        <v>26</v>
      </c>
      <c r="M173" s="8">
        <f t="shared" si="5"/>
        <v>1923600.75</v>
      </c>
      <c r="N173" s="8">
        <v>1921824.39</v>
      </c>
      <c r="O173" t="s">
        <v>57</v>
      </c>
      <c r="P173" s="8">
        <v>255.61</v>
      </c>
      <c r="Q173" s="8">
        <v>496.61</v>
      </c>
      <c r="R173" s="8">
        <v>203.09</v>
      </c>
      <c r="S173" s="8">
        <v>614.44000000000005</v>
      </c>
      <c r="T173" s="8">
        <v>206.61</v>
      </c>
      <c r="U173" s="8">
        <f t="shared" si="4"/>
        <v>1776.3600000000001</v>
      </c>
    </row>
    <row r="174" spans="1:21" hidden="1">
      <c r="A174" t="s">
        <v>27</v>
      </c>
      <c r="B174" t="s">
        <v>25</v>
      </c>
      <c r="C174" t="s">
        <v>16</v>
      </c>
      <c r="D174" t="str">
        <f>INDEX($X$4:$X$7,MATCH(Table22[[#This Row],[Region]],$W$4:$W$7,0))</f>
        <v>Texas</v>
      </c>
      <c r="E174" t="s">
        <v>55</v>
      </c>
      <c r="F174" s="6">
        <v>1065</v>
      </c>
      <c r="G174" s="7" t="s">
        <v>30</v>
      </c>
      <c r="H174" s="8">
        <v>508.38</v>
      </c>
      <c r="I174" s="5">
        <v>4212</v>
      </c>
      <c r="J174" s="1">
        <v>45102</v>
      </c>
      <c r="K174" s="8">
        <v>41.57</v>
      </c>
      <c r="L174" s="7" t="s">
        <v>18</v>
      </c>
      <c r="M174" s="8">
        <f t="shared" si="5"/>
        <v>1966203.72</v>
      </c>
      <c r="N174" s="8">
        <v>1966203.72</v>
      </c>
      <c r="O174" t="s">
        <v>57</v>
      </c>
      <c r="P174" s="8">
        <v>428.43</v>
      </c>
      <c r="Q174" s="8">
        <v>145.97</v>
      </c>
      <c r="R174" s="8">
        <v>512.33000000000004</v>
      </c>
      <c r="S174" s="8">
        <v>853.58</v>
      </c>
      <c r="T174" s="8">
        <v>196.52</v>
      </c>
      <c r="U174" s="8">
        <f t="shared" si="4"/>
        <v>2136.83</v>
      </c>
    </row>
    <row r="175" spans="1:21" hidden="1">
      <c r="A175" t="s">
        <v>20</v>
      </c>
      <c r="B175" t="s">
        <v>24</v>
      </c>
      <c r="C175" t="s">
        <v>20</v>
      </c>
      <c r="D175" t="str">
        <f>INDEX($X$4:$X$7,MATCH(Table22[[#This Row],[Region]],$W$4:$W$7,0))</f>
        <v>Illinois</v>
      </c>
      <c r="E175" t="s">
        <v>55</v>
      </c>
      <c r="F175" s="6">
        <v>1041</v>
      </c>
      <c r="G175" s="7" t="s">
        <v>19</v>
      </c>
      <c r="H175" s="8">
        <v>693.49</v>
      </c>
      <c r="I175" s="5">
        <v>3335</v>
      </c>
      <c r="J175" s="1">
        <v>45103</v>
      </c>
      <c r="K175" s="8">
        <v>29.95</v>
      </c>
      <c r="L175" s="7" t="s">
        <v>18</v>
      </c>
      <c r="M175" s="8">
        <f t="shared" si="5"/>
        <v>2212905.9</v>
      </c>
      <c r="N175" s="8">
        <v>2212905.9</v>
      </c>
      <c r="O175" t="s">
        <v>57</v>
      </c>
      <c r="P175" s="8">
        <v>149.78</v>
      </c>
      <c r="Q175" s="8">
        <v>558.87</v>
      </c>
      <c r="R175" s="8">
        <v>172.98</v>
      </c>
      <c r="S175" s="8">
        <v>412.79</v>
      </c>
      <c r="T175" s="8">
        <v>178.45</v>
      </c>
      <c r="U175" s="8">
        <f t="shared" si="4"/>
        <v>1472.8700000000001</v>
      </c>
    </row>
    <row r="176" spans="1:21" hidden="1">
      <c r="A176" t="s">
        <v>20</v>
      </c>
      <c r="B176" t="s">
        <v>25</v>
      </c>
      <c r="C176" t="s">
        <v>20</v>
      </c>
      <c r="D176" t="str">
        <f>INDEX($X$4:$X$7,MATCH(Table22[[#This Row],[Region]],$W$4:$W$7,0))</f>
        <v>Illinois</v>
      </c>
      <c r="E176" t="s">
        <v>55</v>
      </c>
      <c r="F176" s="6">
        <v>1044</v>
      </c>
      <c r="G176" s="7" t="s">
        <v>30</v>
      </c>
      <c r="H176" s="8">
        <v>48.92</v>
      </c>
      <c r="I176" s="5">
        <v>6026</v>
      </c>
      <c r="J176" s="1">
        <v>45104</v>
      </c>
      <c r="K176" s="8">
        <v>5.75</v>
      </c>
      <c r="L176" s="7" t="s">
        <v>26</v>
      </c>
      <c r="M176" s="8">
        <f t="shared" si="5"/>
        <v>260142.42</v>
      </c>
      <c r="N176" s="8">
        <v>258750.17</v>
      </c>
      <c r="O176" t="s">
        <v>57</v>
      </c>
      <c r="P176" s="8">
        <v>328.07</v>
      </c>
      <c r="Q176" s="8">
        <v>172.69</v>
      </c>
      <c r="R176" s="8">
        <v>313.47000000000003</v>
      </c>
      <c r="S176" s="8">
        <v>124.85</v>
      </c>
      <c r="T176" s="8">
        <v>453.17</v>
      </c>
      <c r="U176" s="8">
        <f t="shared" si="4"/>
        <v>1392.25</v>
      </c>
    </row>
    <row r="177" spans="1:21">
      <c r="A177" t="s">
        <v>20</v>
      </c>
      <c r="B177" t="s">
        <v>17</v>
      </c>
      <c r="C177" t="s">
        <v>23</v>
      </c>
      <c r="D177" t="str">
        <f>INDEX($X$4:$X$7,MATCH(Table22[[#This Row],[Region]],$W$4:$W$7,0))</f>
        <v>California</v>
      </c>
      <c r="E177" t="s">
        <v>55</v>
      </c>
      <c r="F177" s="6">
        <v>1061</v>
      </c>
      <c r="G177" s="7" t="s">
        <v>30</v>
      </c>
      <c r="H177" s="8">
        <v>801.42</v>
      </c>
      <c r="I177" s="5">
        <v>9011</v>
      </c>
      <c r="J177" s="1">
        <v>45105</v>
      </c>
      <c r="K177" s="8">
        <v>4.6900000000000004</v>
      </c>
      <c r="L177" s="7" t="s">
        <v>18</v>
      </c>
      <c r="M177" s="8">
        <f t="shared" si="5"/>
        <v>7179334.0299999993</v>
      </c>
      <c r="N177" s="8">
        <v>7179334.0299999993</v>
      </c>
      <c r="O177" t="s">
        <v>57</v>
      </c>
      <c r="P177" s="8">
        <v>795.28</v>
      </c>
      <c r="Q177" s="8">
        <v>968.39</v>
      </c>
      <c r="R177" s="8">
        <v>857.64</v>
      </c>
      <c r="S177" s="8">
        <v>255.73</v>
      </c>
      <c r="T177" s="8">
        <v>149.38999999999999</v>
      </c>
      <c r="U177" s="8">
        <f t="shared" si="4"/>
        <v>3026.43</v>
      </c>
    </row>
    <row r="178" spans="1:21" hidden="1">
      <c r="A178" t="s">
        <v>27</v>
      </c>
      <c r="B178" t="s">
        <v>28</v>
      </c>
      <c r="C178" t="s">
        <v>16</v>
      </c>
      <c r="D178" t="str">
        <f>INDEX($X$4:$X$7,MATCH(Table22[[#This Row],[Region]],$W$4:$W$7,0))</f>
        <v>Texas</v>
      </c>
      <c r="E178" t="s">
        <v>55</v>
      </c>
      <c r="F178" s="6">
        <v>1056</v>
      </c>
      <c r="G178" s="7" t="s">
        <v>15</v>
      </c>
      <c r="H178" s="8">
        <v>631.62</v>
      </c>
      <c r="I178" s="5">
        <v>7192</v>
      </c>
      <c r="J178" s="1">
        <v>45106</v>
      </c>
      <c r="K178" s="8">
        <v>45.48</v>
      </c>
      <c r="L178" s="7" t="s">
        <v>18</v>
      </c>
      <c r="M178" s="8">
        <f t="shared" si="5"/>
        <v>4215518.88</v>
      </c>
      <c r="N178" s="8">
        <v>4215518.88</v>
      </c>
      <c r="O178" t="s">
        <v>57</v>
      </c>
      <c r="P178" s="8">
        <v>72.75</v>
      </c>
      <c r="Q178" s="8">
        <v>239.08</v>
      </c>
      <c r="R178" s="8">
        <v>949.07</v>
      </c>
      <c r="S178" s="8">
        <v>902.65</v>
      </c>
      <c r="T178" s="8">
        <v>148.75</v>
      </c>
      <c r="U178" s="8">
        <f t="shared" si="4"/>
        <v>2312.3000000000002</v>
      </c>
    </row>
    <row r="179" spans="1:21" hidden="1">
      <c r="A179" t="s">
        <v>16</v>
      </c>
      <c r="B179" t="s">
        <v>25</v>
      </c>
      <c r="C179" t="s">
        <v>27</v>
      </c>
      <c r="D179" t="str">
        <f>INDEX($X$4:$X$7,MATCH(Table22[[#This Row],[Region]],$W$4:$W$7,0))</f>
        <v>New York</v>
      </c>
      <c r="E179" t="s">
        <v>55</v>
      </c>
      <c r="F179" s="6">
        <v>1005</v>
      </c>
      <c r="G179" s="7" t="s">
        <v>30</v>
      </c>
      <c r="H179" s="8">
        <v>90.94</v>
      </c>
      <c r="I179" s="5">
        <v>7282</v>
      </c>
      <c r="J179" s="1">
        <v>45107</v>
      </c>
      <c r="K179" s="8">
        <v>33.46</v>
      </c>
      <c r="L179" s="7" t="s">
        <v>18</v>
      </c>
      <c r="M179" s="8">
        <f t="shared" si="5"/>
        <v>418569.36</v>
      </c>
      <c r="N179" s="8">
        <v>418569.36</v>
      </c>
      <c r="O179" t="s">
        <v>57</v>
      </c>
      <c r="P179" s="8">
        <v>132.99</v>
      </c>
      <c r="Q179" s="8">
        <v>167.64</v>
      </c>
      <c r="R179" s="8">
        <v>230.73</v>
      </c>
      <c r="S179" s="8">
        <v>297.79000000000002</v>
      </c>
      <c r="T179" s="8">
        <v>886.06</v>
      </c>
      <c r="U179" s="8">
        <f t="shared" si="4"/>
        <v>1715.21</v>
      </c>
    </row>
    <row r="180" spans="1:21" hidden="1">
      <c r="A180" t="s">
        <v>23</v>
      </c>
      <c r="B180" t="s">
        <v>24</v>
      </c>
      <c r="C180" t="s">
        <v>16</v>
      </c>
      <c r="D180" t="str">
        <f>INDEX($X$4:$X$7,MATCH(Table22[[#This Row],[Region]],$W$4:$W$7,0))</f>
        <v>Texas</v>
      </c>
      <c r="E180" t="s">
        <v>55</v>
      </c>
      <c r="F180" s="6">
        <v>1027</v>
      </c>
      <c r="G180" s="7" t="s">
        <v>22</v>
      </c>
      <c r="H180" s="8">
        <v>874.84</v>
      </c>
      <c r="I180" s="5">
        <v>5744</v>
      </c>
      <c r="J180" s="1">
        <v>45108</v>
      </c>
      <c r="K180" s="8">
        <v>41.46</v>
      </c>
      <c r="L180" s="7" t="s">
        <v>26</v>
      </c>
      <c r="M180" s="8">
        <f t="shared" si="5"/>
        <v>4786934.72</v>
      </c>
      <c r="N180" s="8">
        <v>4785184.1499999994</v>
      </c>
      <c r="O180" t="s">
        <v>57</v>
      </c>
      <c r="P180" s="8">
        <v>284</v>
      </c>
      <c r="Q180" s="8">
        <v>96.05</v>
      </c>
      <c r="R180" s="8">
        <v>116.79</v>
      </c>
      <c r="S180" s="8">
        <v>694.57</v>
      </c>
      <c r="T180" s="8">
        <v>559.16</v>
      </c>
      <c r="U180" s="8">
        <f t="shared" si="4"/>
        <v>1750.5700000000002</v>
      </c>
    </row>
    <row r="181" spans="1:21" hidden="1">
      <c r="A181" t="s">
        <v>16</v>
      </c>
      <c r="B181" t="s">
        <v>24</v>
      </c>
      <c r="C181" t="s">
        <v>27</v>
      </c>
      <c r="D181" t="str">
        <f>INDEX($X$4:$X$7,MATCH(Table22[[#This Row],[Region]],$W$4:$W$7,0))</f>
        <v>New York</v>
      </c>
      <c r="E181" t="s">
        <v>55</v>
      </c>
      <c r="F181" s="6">
        <v>1027</v>
      </c>
      <c r="G181" s="7" t="s">
        <v>29</v>
      </c>
      <c r="H181" s="8">
        <v>921.66</v>
      </c>
      <c r="I181" s="5">
        <v>6348</v>
      </c>
      <c r="J181" s="1">
        <v>45109</v>
      </c>
      <c r="K181" s="8">
        <v>43.95</v>
      </c>
      <c r="L181" s="7" t="s">
        <v>26</v>
      </c>
      <c r="M181" s="8">
        <f t="shared" si="5"/>
        <v>5571703.0799999991</v>
      </c>
      <c r="N181" s="8">
        <v>5570036.7699999996</v>
      </c>
      <c r="O181" t="s">
        <v>57</v>
      </c>
      <c r="P181" s="8">
        <v>36.04</v>
      </c>
      <c r="Q181" s="8">
        <v>822.63</v>
      </c>
      <c r="R181" s="8">
        <v>531.66999999999996</v>
      </c>
      <c r="S181" s="8">
        <v>57.51</v>
      </c>
      <c r="T181" s="8">
        <v>218.46</v>
      </c>
      <c r="U181" s="8">
        <f t="shared" si="4"/>
        <v>1666.31</v>
      </c>
    </row>
    <row r="182" spans="1:21" hidden="1">
      <c r="A182" t="s">
        <v>23</v>
      </c>
      <c r="B182" t="s">
        <v>25</v>
      </c>
      <c r="C182" t="s">
        <v>16</v>
      </c>
      <c r="D182" t="str">
        <f>INDEX($X$4:$X$7,MATCH(Table22[[#This Row],[Region]],$W$4:$W$7,0))</f>
        <v>Texas</v>
      </c>
      <c r="E182" t="s">
        <v>55</v>
      </c>
      <c r="F182" s="6">
        <v>1043</v>
      </c>
      <c r="G182" s="7" t="s">
        <v>29</v>
      </c>
      <c r="H182" s="8">
        <v>70.47</v>
      </c>
      <c r="I182" s="5">
        <v>7425</v>
      </c>
      <c r="J182" s="1">
        <v>45110</v>
      </c>
      <c r="K182" s="8">
        <v>28.59</v>
      </c>
      <c r="L182" s="7" t="s">
        <v>26</v>
      </c>
      <c r="M182" s="8">
        <f t="shared" si="5"/>
        <v>310958.99999999994</v>
      </c>
      <c r="N182" s="8">
        <v>308560.08999999997</v>
      </c>
      <c r="O182" t="s">
        <v>57</v>
      </c>
      <c r="P182" s="8">
        <v>599.91999999999996</v>
      </c>
      <c r="Q182" s="8">
        <v>116.6</v>
      </c>
      <c r="R182" s="8">
        <v>296.04000000000002</v>
      </c>
      <c r="S182" s="8">
        <v>970.38</v>
      </c>
      <c r="T182" s="8">
        <v>415.97</v>
      </c>
      <c r="U182" s="8">
        <f t="shared" si="4"/>
        <v>2398.91</v>
      </c>
    </row>
    <row r="183" spans="1:21">
      <c r="A183" t="s">
        <v>20</v>
      </c>
      <c r="B183" t="s">
        <v>24</v>
      </c>
      <c r="C183" t="s">
        <v>23</v>
      </c>
      <c r="D183" t="str">
        <f>INDEX($X$4:$X$7,MATCH(Table22[[#This Row],[Region]],$W$4:$W$7,0))</f>
        <v>California</v>
      </c>
      <c r="E183" t="s">
        <v>55</v>
      </c>
      <c r="F183" s="6">
        <v>1083</v>
      </c>
      <c r="G183" s="7" t="s">
        <v>19</v>
      </c>
      <c r="H183" s="8">
        <v>284.11</v>
      </c>
      <c r="I183" s="5">
        <v>9473</v>
      </c>
      <c r="J183" s="1">
        <v>45111</v>
      </c>
      <c r="K183" s="8">
        <v>25.87</v>
      </c>
      <c r="L183" s="7" t="s">
        <v>18</v>
      </c>
      <c r="M183" s="8">
        <f t="shared" si="5"/>
        <v>2446307.52</v>
      </c>
      <c r="N183" s="8">
        <v>2446307.52</v>
      </c>
      <c r="O183" t="s">
        <v>57</v>
      </c>
      <c r="P183" s="8">
        <v>994.4</v>
      </c>
      <c r="Q183" s="8">
        <v>159.25</v>
      </c>
      <c r="R183" s="8">
        <v>381.83</v>
      </c>
      <c r="S183" s="8">
        <v>296.66000000000003</v>
      </c>
      <c r="T183" s="8">
        <v>892.39</v>
      </c>
      <c r="U183" s="8">
        <f t="shared" si="4"/>
        <v>2724.53</v>
      </c>
    </row>
    <row r="184" spans="1:21" hidden="1">
      <c r="A184" t="s">
        <v>16</v>
      </c>
      <c r="B184" t="s">
        <v>21</v>
      </c>
      <c r="C184" t="s">
        <v>27</v>
      </c>
      <c r="D184" t="str">
        <f>INDEX($X$4:$X$7,MATCH(Table22[[#This Row],[Region]],$W$4:$W$7,0))</f>
        <v>New York</v>
      </c>
      <c r="E184" t="s">
        <v>55</v>
      </c>
      <c r="F184" s="6">
        <v>1029</v>
      </c>
      <c r="G184" s="7" t="s">
        <v>30</v>
      </c>
      <c r="H184" s="8">
        <v>808.14</v>
      </c>
      <c r="I184" s="5">
        <v>3878</v>
      </c>
      <c r="J184" s="1">
        <v>45112</v>
      </c>
      <c r="K184" s="8">
        <v>21.52</v>
      </c>
      <c r="L184" s="7" t="s">
        <v>18</v>
      </c>
      <c r="M184" s="8">
        <f t="shared" si="5"/>
        <v>3050512.36</v>
      </c>
      <c r="N184" s="8">
        <v>3050512.36</v>
      </c>
      <c r="O184" t="s">
        <v>57</v>
      </c>
      <c r="P184" s="8">
        <v>36.04</v>
      </c>
      <c r="Q184" s="8">
        <v>166.91</v>
      </c>
      <c r="R184" s="8">
        <v>222.02</v>
      </c>
      <c r="S184" s="8">
        <v>598.42999999999995</v>
      </c>
      <c r="T184" s="8">
        <v>247.19</v>
      </c>
      <c r="U184" s="8">
        <f t="shared" si="4"/>
        <v>1270.5899999999999</v>
      </c>
    </row>
    <row r="185" spans="1:21" hidden="1">
      <c r="A185" t="s">
        <v>23</v>
      </c>
      <c r="B185" t="s">
        <v>21</v>
      </c>
      <c r="C185" t="s">
        <v>27</v>
      </c>
      <c r="D185" t="str">
        <f>INDEX($X$4:$X$7,MATCH(Table22[[#This Row],[Region]],$W$4:$W$7,0))</f>
        <v>New York</v>
      </c>
      <c r="E185" t="s">
        <v>55</v>
      </c>
      <c r="F185" s="6">
        <v>1061</v>
      </c>
      <c r="G185" s="7" t="s">
        <v>22</v>
      </c>
      <c r="H185" s="8">
        <v>750.78</v>
      </c>
      <c r="I185" s="5">
        <v>6144</v>
      </c>
      <c r="J185" s="1">
        <v>45113</v>
      </c>
      <c r="K185" s="8">
        <v>15.85</v>
      </c>
      <c r="L185" s="7" t="s">
        <v>26</v>
      </c>
      <c r="M185" s="8">
        <f t="shared" si="5"/>
        <v>4515409.9199999999</v>
      </c>
      <c r="N185" s="8">
        <v>4513236.0999999996</v>
      </c>
      <c r="O185" t="s">
        <v>57</v>
      </c>
      <c r="P185" s="8">
        <v>475.17</v>
      </c>
      <c r="Q185" s="8">
        <v>460.06</v>
      </c>
      <c r="R185" s="8">
        <v>642.39</v>
      </c>
      <c r="S185" s="8">
        <v>220</v>
      </c>
      <c r="T185" s="8">
        <v>376.2</v>
      </c>
      <c r="U185" s="8">
        <f t="shared" si="4"/>
        <v>2173.8199999999997</v>
      </c>
    </row>
    <row r="186" spans="1:21" hidden="1">
      <c r="A186" t="s">
        <v>27</v>
      </c>
      <c r="B186" t="s">
        <v>21</v>
      </c>
      <c r="C186" t="s">
        <v>20</v>
      </c>
      <c r="D186" t="str">
        <f>INDEX($X$4:$X$7,MATCH(Table22[[#This Row],[Region]],$W$4:$W$7,0))</f>
        <v>Illinois</v>
      </c>
      <c r="E186" t="s">
        <v>55</v>
      </c>
      <c r="F186" s="6">
        <v>1074</v>
      </c>
      <c r="G186" s="7" t="s">
        <v>19</v>
      </c>
      <c r="H186" s="8">
        <v>192.68</v>
      </c>
      <c r="I186" s="5">
        <v>6324</v>
      </c>
      <c r="J186" s="1">
        <v>45114</v>
      </c>
      <c r="K186" s="8">
        <v>21.73</v>
      </c>
      <c r="L186" s="7" t="s">
        <v>26</v>
      </c>
      <c r="M186" s="8">
        <f t="shared" si="5"/>
        <v>1081087.8</v>
      </c>
      <c r="N186" s="8">
        <v>1078365.6500000001</v>
      </c>
      <c r="O186" t="s">
        <v>57</v>
      </c>
      <c r="P186" s="8">
        <v>587.02</v>
      </c>
      <c r="Q186" s="8">
        <v>694.24</v>
      </c>
      <c r="R186" s="8">
        <v>329.66</v>
      </c>
      <c r="S186" s="8">
        <v>797.7</v>
      </c>
      <c r="T186" s="8">
        <v>313.52999999999997</v>
      </c>
      <c r="U186" s="8">
        <f t="shared" si="4"/>
        <v>2722.1499999999996</v>
      </c>
    </row>
    <row r="187" spans="1:21" hidden="1">
      <c r="A187" t="s">
        <v>27</v>
      </c>
      <c r="B187" t="s">
        <v>17</v>
      </c>
      <c r="C187" t="s">
        <v>20</v>
      </c>
      <c r="D187" t="str">
        <f>INDEX($X$4:$X$7,MATCH(Table22[[#This Row],[Region]],$W$4:$W$7,0))</f>
        <v>Illinois</v>
      </c>
      <c r="E187" t="s">
        <v>55</v>
      </c>
      <c r="F187" s="6">
        <v>1091</v>
      </c>
      <c r="G187" s="7" t="s">
        <v>15</v>
      </c>
      <c r="H187" s="8">
        <v>217.26</v>
      </c>
      <c r="I187" s="5">
        <v>7383</v>
      </c>
      <c r="J187" s="1">
        <v>45115</v>
      </c>
      <c r="K187" s="8">
        <v>38.69</v>
      </c>
      <c r="L187" s="7" t="s">
        <v>26</v>
      </c>
      <c r="M187" s="8">
        <f t="shared" si="5"/>
        <v>1318382.31</v>
      </c>
      <c r="N187" s="8">
        <v>1315680.4000000001</v>
      </c>
      <c r="O187" t="s">
        <v>57</v>
      </c>
      <c r="P187" s="8">
        <v>781.15</v>
      </c>
      <c r="Q187" s="8">
        <v>174.21</v>
      </c>
      <c r="R187" s="8">
        <v>601.86</v>
      </c>
      <c r="S187" s="8">
        <v>777.93</v>
      </c>
      <c r="T187" s="8">
        <v>366.76</v>
      </c>
      <c r="U187" s="8">
        <f t="shared" si="4"/>
        <v>2701.91</v>
      </c>
    </row>
    <row r="188" spans="1:21" hidden="1">
      <c r="A188" t="s">
        <v>16</v>
      </c>
      <c r="B188" t="s">
        <v>25</v>
      </c>
      <c r="C188" t="s">
        <v>16</v>
      </c>
      <c r="D188" t="str">
        <f>INDEX($X$4:$X$7,MATCH(Table22[[#This Row],[Region]],$W$4:$W$7,0))</f>
        <v>Texas</v>
      </c>
      <c r="E188" t="s">
        <v>55</v>
      </c>
      <c r="F188" s="6">
        <v>1088</v>
      </c>
      <c r="G188" s="7" t="s">
        <v>19</v>
      </c>
      <c r="H188" s="8">
        <v>376.77</v>
      </c>
      <c r="I188" s="5">
        <v>5620</v>
      </c>
      <c r="J188" s="1">
        <v>45116</v>
      </c>
      <c r="K188" s="8">
        <v>30.1</v>
      </c>
      <c r="L188" s="7" t="s">
        <v>18</v>
      </c>
      <c r="M188" s="8">
        <f t="shared" si="5"/>
        <v>1948285.3999999997</v>
      </c>
      <c r="N188" s="8">
        <v>1948285.3999999997</v>
      </c>
      <c r="O188" t="s">
        <v>57</v>
      </c>
      <c r="P188" s="8">
        <v>472.43</v>
      </c>
      <c r="Q188" s="8">
        <v>565.1</v>
      </c>
      <c r="R188" s="8">
        <v>905.36</v>
      </c>
      <c r="S188" s="8">
        <v>405.67</v>
      </c>
      <c r="T188" s="8">
        <v>185.11</v>
      </c>
      <c r="U188" s="8">
        <f t="shared" si="4"/>
        <v>2533.67</v>
      </c>
    </row>
    <row r="189" spans="1:21">
      <c r="A189" t="s">
        <v>16</v>
      </c>
      <c r="B189" t="s">
        <v>17</v>
      </c>
      <c r="C189" t="s">
        <v>23</v>
      </c>
      <c r="D189" t="str">
        <f>INDEX($X$4:$X$7,MATCH(Table22[[#This Row],[Region]],$W$4:$W$7,0))</f>
        <v>California</v>
      </c>
      <c r="E189" t="s">
        <v>55</v>
      </c>
      <c r="F189" s="6">
        <v>1061</v>
      </c>
      <c r="G189" s="7" t="s">
        <v>19</v>
      </c>
      <c r="H189" s="8">
        <v>489.68</v>
      </c>
      <c r="I189" s="5">
        <v>5940</v>
      </c>
      <c r="J189" s="1">
        <v>45117</v>
      </c>
      <c r="K189" s="8">
        <v>44.63</v>
      </c>
      <c r="L189" s="7" t="s">
        <v>26</v>
      </c>
      <c r="M189" s="8">
        <f t="shared" si="5"/>
        <v>2643597</v>
      </c>
      <c r="N189" s="8">
        <v>2641728.69</v>
      </c>
      <c r="O189" t="s">
        <v>57</v>
      </c>
      <c r="P189" s="8">
        <v>54.08</v>
      </c>
      <c r="Q189" s="8">
        <v>997.23</v>
      </c>
      <c r="R189" s="8">
        <v>735.75</v>
      </c>
      <c r="S189" s="8">
        <v>9.5299999999999994</v>
      </c>
      <c r="T189" s="8">
        <v>71.72</v>
      </c>
      <c r="U189" s="8">
        <f t="shared" si="4"/>
        <v>1868.31</v>
      </c>
    </row>
    <row r="190" spans="1:21" hidden="1">
      <c r="A190" t="s">
        <v>20</v>
      </c>
      <c r="B190" t="s">
        <v>24</v>
      </c>
      <c r="C190" t="s">
        <v>16</v>
      </c>
      <c r="D190" t="str">
        <f>INDEX($X$4:$X$7,MATCH(Table22[[#This Row],[Region]],$W$4:$W$7,0))</f>
        <v>Texas</v>
      </c>
      <c r="E190" t="s">
        <v>55</v>
      </c>
      <c r="F190" s="6">
        <v>1096</v>
      </c>
      <c r="G190" s="7" t="s">
        <v>30</v>
      </c>
      <c r="H190" s="8">
        <v>622.07000000000005</v>
      </c>
      <c r="I190" s="5">
        <v>6519</v>
      </c>
      <c r="J190" s="1">
        <v>45118</v>
      </c>
      <c r="K190" s="8">
        <v>22.17</v>
      </c>
      <c r="L190" s="7" t="s">
        <v>26</v>
      </c>
      <c r="M190" s="8">
        <f t="shared" si="5"/>
        <v>3910748.1000000006</v>
      </c>
      <c r="N190" s="8">
        <v>3908490.3300000005</v>
      </c>
      <c r="O190" t="s">
        <v>57</v>
      </c>
      <c r="P190" s="8">
        <v>274.3</v>
      </c>
      <c r="Q190" s="8">
        <v>614.04999999999995</v>
      </c>
      <c r="R190" s="8">
        <v>620.32000000000005</v>
      </c>
      <c r="S190" s="8">
        <v>174.87</v>
      </c>
      <c r="T190" s="8">
        <v>574.23</v>
      </c>
      <c r="U190" s="8">
        <f t="shared" si="4"/>
        <v>2257.77</v>
      </c>
    </row>
    <row r="191" spans="1:21" hidden="1">
      <c r="A191" t="s">
        <v>16</v>
      </c>
      <c r="B191" t="s">
        <v>17</v>
      </c>
      <c r="C191" t="s">
        <v>16</v>
      </c>
      <c r="D191" t="str">
        <f>INDEX($X$4:$X$7,MATCH(Table22[[#This Row],[Region]],$W$4:$W$7,0))</f>
        <v>Texas</v>
      </c>
      <c r="E191" t="s">
        <v>55</v>
      </c>
      <c r="F191" s="6">
        <v>1000</v>
      </c>
      <c r="G191" s="7" t="s">
        <v>15</v>
      </c>
      <c r="H191" s="8">
        <v>375.22</v>
      </c>
      <c r="I191" s="5">
        <v>7964</v>
      </c>
      <c r="J191" s="1">
        <v>45119</v>
      </c>
      <c r="K191" s="8">
        <v>30.35</v>
      </c>
      <c r="L191" s="7" t="s">
        <v>18</v>
      </c>
      <c r="M191" s="8">
        <f t="shared" si="5"/>
        <v>2746544.68</v>
      </c>
      <c r="N191" s="8">
        <v>2746544.68</v>
      </c>
      <c r="O191" t="s">
        <v>57</v>
      </c>
      <c r="P191" s="8">
        <v>906.84</v>
      </c>
      <c r="Q191" s="8">
        <v>676.99</v>
      </c>
      <c r="R191" s="8">
        <v>655.5</v>
      </c>
      <c r="S191" s="8">
        <v>321.58999999999997</v>
      </c>
      <c r="T191" s="8">
        <v>632.86</v>
      </c>
      <c r="U191" s="8">
        <f t="shared" si="4"/>
        <v>3193.78</v>
      </c>
    </row>
    <row r="192" spans="1:21" hidden="1">
      <c r="A192" t="s">
        <v>20</v>
      </c>
      <c r="B192" t="s">
        <v>24</v>
      </c>
      <c r="C192" t="s">
        <v>16</v>
      </c>
      <c r="D192" t="str">
        <f>INDEX($X$4:$X$7,MATCH(Table22[[#This Row],[Region]],$W$4:$W$7,0))</f>
        <v>Texas</v>
      </c>
      <c r="E192" t="s">
        <v>55</v>
      </c>
      <c r="F192" s="6">
        <v>1026</v>
      </c>
      <c r="G192" s="7" t="s">
        <v>19</v>
      </c>
      <c r="H192" s="8">
        <v>467.91</v>
      </c>
      <c r="I192" s="5">
        <v>6456</v>
      </c>
      <c r="J192" s="1">
        <v>45120</v>
      </c>
      <c r="K192" s="8">
        <v>31.57</v>
      </c>
      <c r="L192" s="7" t="s">
        <v>18</v>
      </c>
      <c r="M192" s="8">
        <f t="shared" si="5"/>
        <v>2817011.04</v>
      </c>
      <c r="N192" s="8">
        <v>2817011.04</v>
      </c>
      <c r="O192" t="s">
        <v>57</v>
      </c>
      <c r="P192" s="8">
        <v>855.78</v>
      </c>
      <c r="Q192" s="8">
        <v>763.26</v>
      </c>
      <c r="R192" s="8">
        <v>385.05</v>
      </c>
      <c r="S192" s="8">
        <v>461.73</v>
      </c>
      <c r="T192" s="8">
        <v>58.23</v>
      </c>
      <c r="U192" s="8">
        <f t="shared" si="4"/>
        <v>2524.0499999999997</v>
      </c>
    </row>
    <row r="193" spans="1:21" hidden="1">
      <c r="A193" t="s">
        <v>20</v>
      </c>
      <c r="B193" t="s">
        <v>24</v>
      </c>
      <c r="C193" t="s">
        <v>16</v>
      </c>
      <c r="D193" t="str">
        <f>INDEX($X$4:$X$7,MATCH(Table22[[#This Row],[Region]],$W$4:$W$7,0))</f>
        <v>Texas</v>
      </c>
      <c r="E193" t="s">
        <v>55</v>
      </c>
      <c r="F193" s="6">
        <v>1061</v>
      </c>
      <c r="G193" s="7" t="s">
        <v>22</v>
      </c>
      <c r="H193" s="8">
        <v>750</v>
      </c>
      <c r="I193" s="5">
        <v>7174</v>
      </c>
      <c r="J193" s="1">
        <v>45121</v>
      </c>
      <c r="K193" s="8">
        <v>29.58</v>
      </c>
      <c r="L193" s="7" t="s">
        <v>18</v>
      </c>
      <c r="M193" s="8">
        <f t="shared" si="5"/>
        <v>5168293.08</v>
      </c>
      <c r="N193" s="8">
        <v>5168293.08</v>
      </c>
      <c r="O193" t="s">
        <v>57</v>
      </c>
      <c r="P193" s="8">
        <v>269.01</v>
      </c>
      <c r="Q193" s="8">
        <v>860.02</v>
      </c>
      <c r="R193" s="8">
        <v>944.26</v>
      </c>
      <c r="S193" s="8">
        <v>607.54999999999995</v>
      </c>
      <c r="T193" s="8">
        <v>277.63</v>
      </c>
      <c r="U193" s="8">
        <f t="shared" si="4"/>
        <v>2958.4700000000003</v>
      </c>
    </row>
    <row r="194" spans="1:21" hidden="1">
      <c r="A194" t="s">
        <v>27</v>
      </c>
      <c r="B194" t="s">
        <v>28</v>
      </c>
      <c r="C194" t="s">
        <v>20</v>
      </c>
      <c r="D194" t="str">
        <f>INDEX($X$4:$X$7,MATCH(Table22[[#This Row],[Region]],$W$4:$W$7,0))</f>
        <v>Illinois</v>
      </c>
      <c r="E194" t="s">
        <v>55</v>
      </c>
      <c r="F194" s="6">
        <v>1076</v>
      </c>
      <c r="G194" s="7" t="s">
        <v>22</v>
      </c>
      <c r="H194" s="8">
        <v>46.32</v>
      </c>
      <c r="I194" s="5">
        <v>4278</v>
      </c>
      <c r="J194" s="1">
        <v>45122</v>
      </c>
      <c r="K194" s="8">
        <v>35.130000000000003</v>
      </c>
      <c r="L194" s="7" t="s">
        <v>26</v>
      </c>
      <c r="M194" s="8">
        <f t="shared" si="5"/>
        <v>47870.819999999992</v>
      </c>
      <c r="N194" s="8">
        <v>46105.489999999991</v>
      </c>
      <c r="O194" t="s">
        <v>57</v>
      </c>
      <c r="P194" s="8">
        <v>52.01</v>
      </c>
      <c r="Q194" s="8">
        <v>174.17</v>
      </c>
      <c r="R194" s="8">
        <v>686.41</v>
      </c>
      <c r="S194" s="8">
        <v>618.69000000000005</v>
      </c>
      <c r="T194" s="8">
        <v>234.05</v>
      </c>
      <c r="U194" s="8">
        <f t="shared" ref="U194:U258" si="6">SUM($P194:$T194)</f>
        <v>1765.33</v>
      </c>
    </row>
    <row r="195" spans="1:21" hidden="1">
      <c r="A195" t="s">
        <v>27</v>
      </c>
      <c r="B195" t="s">
        <v>21</v>
      </c>
      <c r="C195" t="s">
        <v>20</v>
      </c>
      <c r="D195" t="str">
        <f>INDEX($X$4:$X$7,MATCH(Table22[[#This Row],[Region]],$W$4:$W$7,0))</f>
        <v>Illinois</v>
      </c>
      <c r="E195" t="s">
        <v>55</v>
      </c>
      <c r="F195" s="6">
        <v>1002</v>
      </c>
      <c r="G195" s="7" t="s">
        <v>29</v>
      </c>
      <c r="H195" s="8">
        <v>259.91000000000003</v>
      </c>
      <c r="I195" s="5">
        <v>10841</v>
      </c>
      <c r="J195" s="1">
        <v>45123</v>
      </c>
      <c r="K195" s="8">
        <v>11.87</v>
      </c>
      <c r="L195" s="7" t="s">
        <v>18</v>
      </c>
      <c r="M195" s="8">
        <f t="shared" ref="M195:M258" si="7">(H195-K195)*I195</f>
        <v>2689001.64</v>
      </c>
      <c r="N195" s="8">
        <v>2689001.64</v>
      </c>
      <c r="O195" t="s">
        <v>57</v>
      </c>
      <c r="P195" s="8">
        <v>610.15</v>
      </c>
      <c r="Q195" s="8">
        <v>757.92</v>
      </c>
      <c r="R195" s="8">
        <v>622.36</v>
      </c>
      <c r="S195" s="8">
        <v>241.99</v>
      </c>
      <c r="T195" s="8">
        <v>910.61</v>
      </c>
      <c r="U195" s="8">
        <f t="shared" si="6"/>
        <v>3143.03</v>
      </c>
    </row>
    <row r="196" spans="1:21" hidden="1">
      <c r="A196" t="s">
        <v>23</v>
      </c>
      <c r="B196" t="s">
        <v>24</v>
      </c>
      <c r="C196" t="s">
        <v>27</v>
      </c>
      <c r="D196" t="str">
        <f>INDEX($X$4:$X$7,MATCH(Table22[[#This Row],[Region]],$W$4:$W$7,0))</f>
        <v>New York</v>
      </c>
      <c r="E196" t="s">
        <v>55</v>
      </c>
      <c r="F196" s="6">
        <v>1069</v>
      </c>
      <c r="G196" s="7" t="s">
        <v>15</v>
      </c>
      <c r="H196" s="8">
        <v>716.22</v>
      </c>
      <c r="I196" s="5">
        <v>5185</v>
      </c>
      <c r="J196" s="1">
        <v>45124</v>
      </c>
      <c r="K196" s="8">
        <v>25.62</v>
      </c>
      <c r="L196" s="7" t="s">
        <v>18</v>
      </c>
      <c r="M196" s="8">
        <f t="shared" si="7"/>
        <v>3580761</v>
      </c>
      <c r="N196" s="8">
        <v>3580761</v>
      </c>
      <c r="O196" t="s">
        <v>57</v>
      </c>
      <c r="P196" s="8">
        <v>387.72</v>
      </c>
      <c r="Q196" s="8">
        <v>791.75</v>
      </c>
      <c r="R196" s="8">
        <v>40.6</v>
      </c>
      <c r="S196" s="8">
        <v>822.03</v>
      </c>
      <c r="T196" s="8">
        <v>342</v>
      </c>
      <c r="U196" s="8">
        <f t="shared" si="6"/>
        <v>2384.1</v>
      </c>
    </row>
    <row r="197" spans="1:21">
      <c r="A197" t="s">
        <v>27</v>
      </c>
      <c r="B197" t="s">
        <v>28</v>
      </c>
      <c r="C197" t="s">
        <v>23</v>
      </c>
      <c r="D197" t="str">
        <f>INDEX($X$4:$X$7,MATCH(Table22[[#This Row],[Region]],$W$4:$W$7,0))</f>
        <v>California</v>
      </c>
      <c r="E197" t="s">
        <v>55</v>
      </c>
      <c r="F197" s="6">
        <v>1071</v>
      </c>
      <c r="G197" s="7" t="s">
        <v>15</v>
      </c>
      <c r="H197" s="8">
        <v>896.25</v>
      </c>
      <c r="I197" s="5">
        <v>6005</v>
      </c>
      <c r="J197" s="1">
        <v>45125</v>
      </c>
      <c r="K197" s="8">
        <v>5.21</v>
      </c>
      <c r="L197" s="7" t="s">
        <v>26</v>
      </c>
      <c r="M197" s="8">
        <f t="shared" si="7"/>
        <v>5350695.2</v>
      </c>
      <c r="N197" s="8">
        <v>5348220.7</v>
      </c>
      <c r="O197" t="s">
        <v>57</v>
      </c>
      <c r="P197" s="8">
        <v>328.11</v>
      </c>
      <c r="Q197" s="8">
        <v>850.23</v>
      </c>
      <c r="R197" s="8">
        <v>461.4</v>
      </c>
      <c r="S197" s="8">
        <v>345.2</v>
      </c>
      <c r="T197" s="8">
        <v>489.56</v>
      </c>
      <c r="U197" s="8">
        <f t="shared" si="6"/>
        <v>2474.5000000000005</v>
      </c>
    </row>
    <row r="198" spans="1:21" hidden="1">
      <c r="A198" t="s">
        <v>27</v>
      </c>
      <c r="B198" t="s">
        <v>21</v>
      </c>
      <c r="C198" t="s">
        <v>20</v>
      </c>
      <c r="D198" t="str">
        <f>INDEX($X$4:$X$7,MATCH(Table22[[#This Row],[Region]],$W$4:$W$7,0))</f>
        <v>Illinois</v>
      </c>
      <c r="E198" t="s">
        <v>55</v>
      </c>
      <c r="F198" s="6">
        <v>1026</v>
      </c>
      <c r="G198" s="7" t="s">
        <v>29</v>
      </c>
      <c r="H198" s="8">
        <v>516.55999999999995</v>
      </c>
      <c r="I198" s="5">
        <v>5681</v>
      </c>
      <c r="J198" s="1">
        <v>45126</v>
      </c>
      <c r="K198" s="8">
        <v>19.23</v>
      </c>
      <c r="L198" s="7" t="s">
        <v>18</v>
      </c>
      <c r="M198" s="8">
        <f t="shared" si="7"/>
        <v>2825331.7299999995</v>
      </c>
      <c r="N198" s="8">
        <v>2825331.7299999995</v>
      </c>
      <c r="O198" t="s">
        <v>57</v>
      </c>
      <c r="P198" s="8">
        <v>890.01</v>
      </c>
      <c r="Q198" s="8">
        <v>623.96</v>
      </c>
      <c r="R198" s="8">
        <v>228.75</v>
      </c>
      <c r="S198" s="8">
        <v>314.52</v>
      </c>
      <c r="T198" s="8">
        <v>224.78</v>
      </c>
      <c r="U198" s="8">
        <f t="shared" si="6"/>
        <v>2282.02</v>
      </c>
    </row>
    <row r="199" spans="1:21" hidden="1">
      <c r="A199" t="s">
        <v>16</v>
      </c>
      <c r="B199" t="s">
        <v>24</v>
      </c>
      <c r="C199" t="s">
        <v>16</v>
      </c>
      <c r="D199" t="str">
        <f>INDEX($X$4:$X$7,MATCH(Table22[[#This Row],[Region]],$W$4:$W$7,0))</f>
        <v>Texas</v>
      </c>
      <c r="E199" t="s">
        <v>55</v>
      </c>
      <c r="F199" s="6">
        <v>1008</v>
      </c>
      <c r="G199" s="7" t="s">
        <v>19</v>
      </c>
      <c r="H199" s="8">
        <v>536.79</v>
      </c>
      <c r="I199" s="5">
        <v>7130</v>
      </c>
      <c r="J199" s="1">
        <v>45127</v>
      </c>
      <c r="K199" s="8">
        <v>24.38</v>
      </c>
      <c r="L199" s="7" t="s">
        <v>26</v>
      </c>
      <c r="M199" s="8">
        <f t="shared" si="7"/>
        <v>3653483.3</v>
      </c>
      <c r="N199" s="8">
        <v>3651544.9499999997</v>
      </c>
      <c r="O199" t="s">
        <v>57</v>
      </c>
      <c r="P199" s="8">
        <v>167.14</v>
      </c>
      <c r="Q199" s="8">
        <v>820.53</v>
      </c>
      <c r="R199" s="8">
        <v>455</v>
      </c>
      <c r="S199" s="8">
        <v>131.76</v>
      </c>
      <c r="T199" s="8">
        <v>363.92</v>
      </c>
      <c r="U199" s="8">
        <f t="shared" si="6"/>
        <v>1938.3500000000001</v>
      </c>
    </row>
    <row r="200" spans="1:21" hidden="1">
      <c r="A200" t="s">
        <v>27</v>
      </c>
      <c r="B200" t="s">
        <v>24</v>
      </c>
      <c r="C200" t="s">
        <v>20</v>
      </c>
      <c r="D200" t="str">
        <f>INDEX($X$4:$X$7,MATCH(Table22[[#This Row],[Region]],$W$4:$W$7,0))</f>
        <v>Illinois</v>
      </c>
      <c r="E200" t="s">
        <v>55</v>
      </c>
      <c r="F200" s="6">
        <v>1061</v>
      </c>
      <c r="G200" s="7" t="s">
        <v>15</v>
      </c>
      <c r="H200" s="8">
        <v>116.1</v>
      </c>
      <c r="I200" s="5">
        <v>8078</v>
      </c>
      <c r="J200" s="1">
        <v>45128</v>
      </c>
      <c r="K200" s="8">
        <v>32.61</v>
      </c>
      <c r="L200" s="7" t="s">
        <v>26</v>
      </c>
      <c r="M200" s="8">
        <f t="shared" si="7"/>
        <v>674432.22</v>
      </c>
      <c r="N200" s="8">
        <v>672085.12</v>
      </c>
      <c r="O200" t="s">
        <v>57</v>
      </c>
      <c r="P200" s="8">
        <v>668.24</v>
      </c>
      <c r="Q200" s="8">
        <v>171.95</v>
      </c>
      <c r="R200" s="8">
        <v>283.05</v>
      </c>
      <c r="S200" s="8">
        <v>546.02</v>
      </c>
      <c r="T200" s="8">
        <v>677.84</v>
      </c>
      <c r="U200" s="8">
        <f t="shared" si="6"/>
        <v>2347.1</v>
      </c>
    </row>
    <row r="201" spans="1:21">
      <c r="A201" t="s">
        <v>23</v>
      </c>
      <c r="B201" t="s">
        <v>17</v>
      </c>
      <c r="C201" t="s">
        <v>23</v>
      </c>
      <c r="D201" t="str">
        <f>INDEX($X$4:$X$7,MATCH(Table22[[#This Row],[Region]],$W$4:$W$7,0))</f>
        <v>California</v>
      </c>
      <c r="E201" t="s">
        <v>55</v>
      </c>
      <c r="F201" s="6">
        <v>1036</v>
      </c>
      <c r="G201" s="7" t="s">
        <v>22</v>
      </c>
      <c r="H201" s="8">
        <v>452.94</v>
      </c>
      <c r="I201" s="5">
        <v>7339</v>
      </c>
      <c r="J201" s="1">
        <v>45129</v>
      </c>
      <c r="K201" s="8">
        <v>47.53</v>
      </c>
      <c r="L201" s="7" t="s">
        <v>18</v>
      </c>
      <c r="M201" s="8">
        <f t="shared" si="7"/>
        <v>2975303.9899999998</v>
      </c>
      <c r="N201" s="8">
        <v>2975303.9899999998</v>
      </c>
      <c r="O201" t="s">
        <v>57</v>
      </c>
      <c r="P201" s="8">
        <v>249.8</v>
      </c>
      <c r="Q201" s="8">
        <v>922.77</v>
      </c>
      <c r="R201" s="8">
        <v>18.489999999999998</v>
      </c>
      <c r="S201" s="8">
        <v>510.91</v>
      </c>
      <c r="T201" s="8">
        <v>837.58</v>
      </c>
      <c r="U201" s="8">
        <f t="shared" si="6"/>
        <v>2539.5500000000002</v>
      </c>
    </row>
    <row r="202" spans="1:21">
      <c r="A202" t="s">
        <v>16</v>
      </c>
      <c r="B202" t="s">
        <v>17</v>
      </c>
      <c r="C202" t="s">
        <v>23</v>
      </c>
      <c r="D202" t="str">
        <f>INDEX($X$4:$X$7,MATCH(Table22[[#This Row],[Region]],$W$4:$W$7,0))</f>
        <v>California</v>
      </c>
      <c r="E202" t="s">
        <v>55</v>
      </c>
      <c r="F202" s="6">
        <v>1096</v>
      </c>
      <c r="G202" s="7" t="s">
        <v>22</v>
      </c>
      <c r="H202" s="8">
        <v>537.29</v>
      </c>
      <c r="I202" s="5">
        <v>5728</v>
      </c>
      <c r="J202" s="1">
        <v>45130</v>
      </c>
      <c r="K202" s="8">
        <v>30.03</v>
      </c>
      <c r="L202" s="7" t="s">
        <v>18</v>
      </c>
      <c r="M202" s="8">
        <f t="shared" si="7"/>
        <v>2905585.28</v>
      </c>
      <c r="N202" s="8">
        <v>2905585.28</v>
      </c>
      <c r="O202" t="s">
        <v>57</v>
      </c>
      <c r="P202" s="8">
        <v>188.82</v>
      </c>
      <c r="Q202" s="8">
        <v>230.43</v>
      </c>
      <c r="R202" s="8">
        <v>464.89</v>
      </c>
      <c r="S202" s="8">
        <v>389.11</v>
      </c>
      <c r="T202" s="8">
        <v>748.99</v>
      </c>
      <c r="U202" s="8">
        <f t="shared" si="6"/>
        <v>2022.24</v>
      </c>
    </row>
    <row r="203" spans="1:21" hidden="1">
      <c r="A203" t="s">
        <v>23</v>
      </c>
      <c r="B203" t="s">
        <v>21</v>
      </c>
      <c r="C203" t="s">
        <v>27</v>
      </c>
      <c r="D203" t="str">
        <f>INDEX($X$4:$X$7,MATCH(Table22[[#This Row],[Region]],$W$4:$W$7,0))</f>
        <v>New York</v>
      </c>
      <c r="E203" t="s">
        <v>55</v>
      </c>
      <c r="F203" s="6">
        <v>1050</v>
      </c>
      <c r="G203" s="7" t="s">
        <v>30</v>
      </c>
      <c r="H203" s="8">
        <v>250.05</v>
      </c>
      <c r="I203" s="5">
        <v>7529</v>
      </c>
      <c r="J203" s="1">
        <v>45131</v>
      </c>
      <c r="K203" s="8">
        <v>37.18</v>
      </c>
      <c r="L203" s="7" t="s">
        <v>18</v>
      </c>
      <c r="M203" s="8">
        <f t="shared" si="7"/>
        <v>1602698.23</v>
      </c>
      <c r="N203" s="8">
        <v>1602698.23</v>
      </c>
      <c r="O203" t="s">
        <v>57</v>
      </c>
      <c r="P203" s="8">
        <v>383.98</v>
      </c>
      <c r="Q203" s="8">
        <v>678.22</v>
      </c>
      <c r="R203" s="8">
        <v>651.29</v>
      </c>
      <c r="S203" s="8">
        <v>415.85</v>
      </c>
      <c r="T203" s="8">
        <v>411.91</v>
      </c>
      <c r="U203" s="8">
        <f t="shared" si="6"/>
        <v>2541.25</v>
      </c>
    </row>
    <row r="204" spans="1:21" hidden="1">
      <c r="A204" t="s">
        <v>27</v>
      </c>
      <c r="B204" t="s">
        <v>24</v>
      </c>
      <c r="C204" t="s">
        <v>27</v>
      </c>
      <c r="D204" t="str">
        <f>INDEX($X$4:$X$7,MATCH(Table22[[#This Row],[Region]],$W$4:$W$7,0))</f>
        <v>New York</v>
      </c>
      <c r="E204" t="s">
        <v>55</v>
      </c>
      <c r="F204" s="6">
        <v>1043</v>
      </c>
      <c r="G204" s="7" t="s">
        <v>15</v>
      </c>
      <c r="H204" s="8">
        <v>276.55</v>
      </c>
      <c r="I204" s="5">
        <v>8775</v>
      </c>
      <c r="J204" s="1">
        <v>45132</v>
      </c>
      <c r="K204" s="8">
        <v>25.31</v>
      </c>
      <c r="L204" s="7" t="s">
        <v>18</v>
      </c>
      <c r="M204" s="8">
        <f t="shared" si="7"/>
        <v>2204631</v>
      </c>
      <c r="N204" s="8">
        <v>2204631</v>
      </c>
      <c r="O204" t="s">
        <v>57</v>
      </c>
      <c r="P204" s="8">
        <v>649.53</v>
      </c>
      <c r="Q204" s="8">
        <v>533.72</v>
      </c>
      <c r="R204" s="8">
        <v>510.37</v>
      </c>
      <c r="S204" s="8">
        <v>485.43</v>
      </c>
      <c r="T204" s="8">
        <v>608.69000000000005</v>
      </c>
      <c r="U204" s="8">
        <f t="shared" si="6"/>
        <v>2787.74</v>
      </c>
    </row>
    <row r="205" spans="1:21" hidden="1">
      <c r="A205" t="s">
        <v>23</v>
      </c>
      <c r="B205" t="s">
        <v>25</v>
      </c>
      <c r="C205" t="s">
        <v>20</v>
      </c>
      <c r="D205" t="str">
        <f>INDEX($X$4:$X$7,MATCH(Table22[[#This Row],[Region]],$W$4:$W$7,0))</f>
        <v>Illinois</v>
      </c>
      <c r="E205" t="s">
        <v>55</v>
      </c>
      <c r="F205" s="6">
        <v>1023</v>
      </c>
      <c r="G205" s="7" t="s">
        <v>19</v>
      </c>
      <c r="H205" s="8">
        <v>383.51</v>
      </c>
      <c r="I205" s="5">
        <v>6163</v>
      </c>
      <c r="J205" s="1">
        <v>45133</v>
      </c>
      <c r="K205" s="8">
        <v>31.71</v>
      </c>
      <c r="L205" s="7" t="s">
        <v>18</v>
      </c>
      <c r="M205" s="8">
        <f t="shared" si="7"/>
        <v>2168143.4</v>
      </c>
      <c r="N205" s="8">
        <v>2168143.4</v>
      </c>
      <c r="O205" t="s">
        <v>57</v>
      </c>
      <c r="P205" s="8">
        <v>519.08000000000004</v>
      </c>
      <c r="Q205" s="8">
        <v>375.53</v>
      </c>
      <c r="R205" s="8">
        <v>579.99</v>
      </c>
      <c r="S205" s="8">
        <v>491.61</v>
      </c>
      <c r="T205" s="8">
        <v>255.77</v>
      </c>
      <c r="U205" s="8">
        <f t="shared" si="6"/>
        <v>2221.98</v>
      </c>
    </row>
    <row r="206" spans="1:21" hidden="1">
      <c r="A206" t="s">
        <v>16</v>
      </c>
      <c r="B206" t="s">
        <v>17</v>
      </c>
      <c r="C206" t="s">
        <v>20</v>
      </c>
      <c r="D206" t="str">
        <f>INDEX($X$4:$X$7,MATCH(Table22[[#This Row],[Region]],$W$4:$W$7,0))</f>
        <v>Illinois</v>
      </c>
      <c r="E206" t="s">
        <v>55</v>
      </c>
      <c r="F206" s="6">
        <v>1078</v>
      </c>
      <c r="G206" s="7" t="s">
        <v>29</v>
      </c>
      <c r="H206" s="8">
        <v>29.87</v>
      </c>
      <c r="I206" s="5">
        <v>8281</v>
      </c>
      <c r="J206" s="1">
        <v>45134</v>
      </c>
      <c r="K206" s="8">
        <v>3.55</v>
      </c>
      <c r="L206" s="7" t="s">
        <v>18</v>
      </c>
      <c r="M206" s="8">
        <f t="shared" si="7"/>
        <v>217955.92</v>
      </c>
      <c r="N206" s="8">
        <v>217955.92</v>
      </c>
      <c r="O206" t="s">
        <v>57</v>
      </c>
      <c r="P206" s="8">
        <v>920.06</v>
      </c>
      <c r="Q206" s="8">
        <v>771.18</v>
      </c>
      <c r="R206" s="8">
        <v>37.54</v>
      </c>
      <c r="S206" s="8">
        <v>107.77</v>
      </c>
      <c r="T206" s="8">
        <v>765.11</v>
      </c>
      <c r="U206" s="8">
        <f t="shared" si="6"/>
        <v>2601.66</v>
      </c>
    </row>
    <row r="207" spans="1:21" hidden="1">
      <c r="A207" t="s">
        <v>20</v>
      </c>
      <c r="B207" t="s">
        <v>21</v>
      </c>
      <c r="C207" t="s">
        <v>27</v>
      </c>
      <c r="D207" t="str">
        <f>INDEX($X$4:$X$7,MATCH(Table22[[#This Row],[Region]],$W$4:$W$7,0))</f>
        <v>New York</v>
      </c>
      <c r="E207" t="s">
        <v>55</v>
      </c>
      <c r="F207" s="6">
        <v>1058</v>
      </c>
      <c r="G207" s="7" t="s">
        <v>29</v>
      </c>
      <c r="H207" s="8">
        <v>328.86</v>
      </c>
      <c r="I207" s="5">
        <v>8724</v>
      </c>
      <c r="J207" s="1">
        <v>45135</v>
      </c>
      <c r="K207" s="8">
        <v>12.72</v>
      </c>
      <c r="L207" s="7" t="s">
        <v>26</v>
      </c>
      <c r="M207" s="8">
        <f t="shared" si="7"/>
        <v>2758005.36</v>
      </c>
      <c r="N207" s="8">
        <v>2755048.56</v>
      </c>
      <c r="O207" t="s">
        <v>57</v>
      </c>
      <c r="P207" s="8">
        <v>754.81</v>
      </c>
      <c r="Q207" s="8">
        <v>655.69</v>
      </c>
      <c r="R207" s="8">
        <v>228.98</v>
      </c>
      <c r="S207" s="8">
        <v>495.76</v>
      </c>
      <c r="T207" s="8">
        <v>821.56</v>
      </c>
      <c r="U207" s="8">
        <f t="shared" si="6"/>
        <v>2956.7999999999997</v>
      </c>
    </row>
    <row r="208" spans="1:21">
      <c r="A208" t="s">
        <v>23</v>
      </c>
      <c r="B208" t="s">
        <v>24</v>
      </c>
      <c r="C208" t="s">
        <v>23</v>
      </c>
      <c r="D208" t="str">
        <f>INDEX($X$4:$X$7,MATCH(Table22[[#This Row],[Region]],$W$4:$W$7,0))</f>
        <v>California</v>
      </c>
      <c r="E208" t="s">
        <v>55</v>
      </c>
      <c r="F208" s="6">
        <v>1031</v>
      </c>
      <c r="G208" s="7" t="s">
        <v>19</v>
      </c>
      <c r="H208" s="8">
        <v>219.33</v>
      </c>
      <c r="I208" s="5">
        <v>7054</v>
      </c>
      <c r="J208" s="1">
        <v>45136</v>
      </c>
      <c r="K208" s="8">
        <v>18.09</v>
      </c>
      <c r="L208" s="7" t="s">
        <v>26</v>
      </c>
      <c r="M208" s="8">
        <f t="shared" si="7"/>
        <v>1419546.96</v>
      </c>
      <c r="N208" s="8">
        <v>1417009.0999999999</v>
      </c>
      <c r="O208" t="s">
        <v>57</v>
      </c>
      <c r="P208" s="8">
        <v>936.41</v>
      </c>
      <c r="Q208" s="8">
        <v>178.87</v>
      </c>
      <c r="R208" s="8">
        <v>99.33</v>
      </c>
      <c r="S208" s="8">
        <v>899.69</v>
      </c>
      <c r="T208" s="8">
        <v>423.56</v>
      </c>
      <c r="U208" s="8">
        <f t="shared" si="6"/>
        <v>2537.86</v>
      </c>
    </row>
    <row r="209" spans="1:21">
      <c r="A209" t="s">
        <v>23</v>
      </c>
      <c r="B209" t="s">
        <v>24</v>
      </c>
      <c r="C209" t="s">
        <v>23</v>
      </c>
      <c r="D209" t="str">
        <f>INDEX($X$4:$X$7,MATCH(Table22[[#This Row],[Region]],$W$4:$W$7,0))</f>
        <v>California</v>
      </c>
      <c r="E209" t="s">
        <v>55</v>
      </c>
      <c r="F209" s="6">
        <v>1095</v>
      </c>
      <c r="G209" s="7" t="s">
        <v>30</v>
      </c>
      <c r="H209" s="8">
        <v>334.22</v>
      </c>
      <c r="I209" s="5">
        <v>8366</v>
      </c>
      <c r="J209" s="1">
        <v>45137</v>
      </c>
      <c r="K209" s="8">
        <v>23.62</v>
      </c>
      <c r="L209" s="7" t="s">
        <v>18</v>
      </c>
      <c r="M209" s="8">
        <f t="shared" si="7"/>
        <v>2598479.6</v>
      </c>
      <c r="N209" s="8">
        <v>2598479.6</v>
      </c>
      <c r="O209" t="s">
        <v>57</v>
      </c>
      <c r="P209" s="8">
        <v>257.56</v>
      </c>
      <c r="Q209" s="8">
        <v>414.8</v>
      </c>
      <c r="R209" s="8">
        <v>828.4</v>
      </c>
      <c r="S209" s="8">
        <v>544.84</v>
      </c>
      <c r="T209" s="8">
        <v>733.99</v>
      </c>
      <c r="U209" s="8">
        <f t="shared" si="6"/>
        <v>2779.59</v>
      </c>
    </row>
    <row r="210" spans="1:21" hidden="1">
      <c r="A210" t="s">
        <v>16</v>
      </c>
      <c r="B210" t="s">
        <v>25</v>
      </c>
      <c r="C210" t="s">
        <v>16</v>
      </c>
      <c r="D210" t="str">
        <f>INDEX($X$4:$X$7,MATCH(Table22[[#This Row],[Region]],$W$4:$W$7,0))</f>
        <v>Texas</v>
      </c>
      <c r="E210" t="s">
        <v>55</v>
      </c>
      <c r="F210" s="6">
        <v>1087</v>
      </c>
      <c r="G210" s="7" t="s">
        <v>29</v>
      </c>
      <c r="H210" s="8">
        <v>128.56</v>
      </c>
      <c r="I210" s="5">
        <v>7455</v>
      </c>
      <c r="J210" s="1">
        <v>45138</v>
      </c>
      <c r="K210" s="8">
        <v>2.2799999999999998</v>
      </c>
      <c r="L210" s="7" t="s">
        <v>26</v>
      </c>
      <c r="M210" s="8">
        <f t="shared" si="7"/>
        <v>941417.4</v>
      </c>
      <c r="N210" s="8">
        <v>938834.97</v>
      </c>
      <c r="O210" t="s">
        <v>57</v>
      </c>
      <c r="P210" s="8">
        <v>584.41</v>
      </c>
      <c r="Q210" s="8">
        <v>55.77</v>
      </c>
      <c r="R210" s="8">
        <v>656</v>
      </c>
      <c r="S210" s="8">
        <v>313.47000000000003</v>
      </c>
      <c r="T210" s="8">
        <v>972.78</v>
      </c>
      <c r="U210" s="8">
        <f t="shared" si="6"/>
        <v>2582.4299999999998</v>
      </c>
    </row>
    <row r="211" spans="1:21" hidden="1">
      <c r="A211" t="s">
        <v>16</v>
      </c>
      <c r="B211" t="s">
        <v>21</v>
      </c>
      <c r="C211" t="s">
        <v>20</v>
      </c>
      <c r="D211" t="str">
        <f>INDEX($X$4:$X$7,MATCH(Table22[[#This Row],[Region]],$W$4:$W$7,0))</f>
        <v>Illinois</v>
      </c>
      <c r="E211" t="s">
        <v>55</v>
      </c>
      <c r="F211" s="6">
        <v>1051</v>
      </c>
      <c r="G211" s="7" t="s">
        <v>15</v>
      </c>
      <c r="H211" s="8">
        <v>891.62</v>
      </c>
      <c r="I211" s="5">
        <v>4165</v>
      </c>
      <c r="J211" s="1">
        <v>45139</v>
      </c>
      <c r="K211" s="8">
        <v>7</v>
      </c>
      <c r="L211" s="7" t="s">
        <v>18</v>
      </c>
      <c r="M211" s="8">
        <f t="shared" si="7"/>
        <v>3684442.3</v>
      </c>
      <c r="N211" s="8">
        <v>3684442.3</v>
      </c>
      <c r="O211" t="s">
        <v>57</v>
      </c>
      <c r="P211" s="8">
        <v>191.11</v>
      </c>
      <c r="Q211" s="8">
        <v>529.16999999999996</v>
      </c>
      <c r="R211" s="8">
        <v>479.65</v>
      </c>
      <c r="S211" s="8">
        <v>299.81</v>
      </c>
      <c r="T211" s="8">
        <v>34.17</v>
      </c>
      <c r="U211" s="8">
        <f t="shared" si="6"/>
        <v>1533.9099999999999</v>
      </c>
    </row>
    <row r="212" spans="1:21">
      <c r="A212" t="s">
        <v>23</v>
      </c>
      <c r="B212" t="s">
        <v>24</v>
      </c>
      <c r="C212" t="s">
        <v>23</v>
      </c>
      <c r="D212" t="str">
        <f>INDEX($X$4:$X$7,MATCH(Table22[[#This Row],[Region]],$W$4:$W$7,0))</f>
        <v>California</v>
      </c>
      <c r="E212" t="s">
        <v>55</v>
      </c>
      <c r="F212" s="6">
        <v>1061</v>
      </c>
      <c r="G212" s="7" t="s">
        <v>30</v>
      </c>
      <c r="H212" s="8">
        <v>597.66</v>
      </c>
      <c r="I212" s="5">
        <v>6559</v>
      </c>
      <c r="J212" s="1">
        <v>45140</v>
      </c>
      <c r="K212" s="8">
        <v>13.84</v>
      </c>
      <c r="L212" s="7" t="s">
        <v>26</v>
      </c>
      <c r="M212" s="8">
        <f t="shared" si="7"/>
        <v>3829275.3799999994</v>
      </c>
      <c r="N212" s="8">
        <v>3826931.3899999992</v>
      </c>
      <c r="O212" t="s">
        <v>57</v>
      </c>
      <c r="P212" s="8">
        <v>147.88999999999999</v>
      </c>
      <c r="Q212" s="8">
        <v>444.81</v>
      </c>
      <c r="R212" s="8">
        <v>77.17</v>
      </c>
      <c r="S212" s="8">
        <v>736.17</v>
      </c>
      <c r="T212" s="8">
        <v>937.95</v>
      </c>
      <c r="U212" s="8">
        <f t="shared" si="6"/>
        <v>2343.9899999999998</v>
      </c>
    </row>
    <row r="213" spans="1:21" hidden="1">
      <c r="A213" t="s">
        <v>27</v>
      </c>
      <c r="B213" t="s">
        <v>17</v>
      </c>
      <c r="C213" t="s">
        <v>27</v>
      </c>
      <c r="D213" t="str">
        <f>INDEX($X$4:$X$7,MATCH(Table22[[#This Row],[Region]],$W$4:$W$7,0))</f>
        <v>New York</v>
      </c>
      <c r="E213" t="s">
        <v>55</v>
      </c>
      <c r="F213" s="6">
        <v>1057</v>
      </c>
      <c r="G213" s="7" t="s">
        <v>15</v>
      </c>
      <c r="H213" s="8">
        <v>682.31</v>
      </c>
      <c r="I213" s="5">
        <v>6104</v>
      </c>
      <c r="J213" s="1">
        <v>45141</v>
      </c>
      <c r="K213" s="8">
        <v>48.58</v>
      </c>
      <c r="L213" s="7" t="s">
        <v>26</v>
      </c>
      <c r="M213" s="8">
        <f t="shared" si="7"/>
        <v>3868287.9199999995</v>
      </c>
      <c r="N213" s="8">
        <v>3866248.8299999996</v>
      </c>
      <c r="O213" t="s">
        <v>57</v>
      </c>
      <c r="P213" s="8">
        <v>594.03</v>
      </c>
      <c r="Q213" s="8">
        <v>411.98</v>
      </c>
      <c r="R213" s="8">
        <v>208.8</v>
      </c>
      <c r="S213" s="8">
        <v>101.1</v>
      </c>
      <c r="T213" s="8">
        <v>723.18</v>
      </c>
      <c r="U213" s="8">
        <f t="shared" si="6"/>
        <v>2039.0899999999997</v>
      </c>
    </row>
    <row r="214" spans="1:21" hidden="1">
      <c r="A214" t="s">
        <v>23</v>
      </c>
      <c r="B214" t="s">
        <v>25</v>
      </c>
      <c r="C214" t="s">
        <v>16</v>
      </c>
      <c r="D214" t="str">
        <f>INDEX($X$4:$X$7,MATCH(Table22[[#This Row],[Region]],$W$4:$W$7,0))</f>
        <v>Texas</v>
      </c>
      <c r="E214" t="s">
        <v>55</v>
      </c>
      <c r="F214" s="6">
        <v>1051</v>
      </c>
      <c r="G214" s="7" t="s">
        <v>22</v>
      </c>
      <c r="H214" s="8">
        <v>791.28</v>
      </c>
      <c r="I214" s="5">
        <v>9144</v>
      </c>
      <c r="J214" s="1">
        <v>45142</v>
      </c>
      <c r="K214" s="8">
        <v>16.57</v>
      </c>
      <c r="L214" s="7" t="s">
        <v>26</v>
      </c>
      <c r="M214" s="8">
        <f t="shared" si="7"/>
        <v>7083948.2399999993</v>
      </c>
      <c r="N214" s="8">
        <v>7080252.0099999988</v>
      </c>
      <c r="O214" t="s">
        <v>57</v>
      </c>
      <c r="P214" s="8">
        <v>626.96</v>
      </c>
      <c r="Q214" s="8">
        <v>823.18</v>
      </c>
      <c r="R214" s="8">
        <v>650.20000000000005</v>
      </c>
      <c r="S214" s="8">
        <v>662.36</v>
      </c>
      <c r="T214" s="8">
        <v>933.53</v>
      </c>
      <c r="U214" s="8">
        <f t="shared" si="6"/>
        <v>3696.2300000000005</v>
      </c>
    </row>
    <row r="215" spans="1:21" hidden="1">
      <c r="A215" t="s">
        <v>16</v>
      </c>
      <c r="B215" t="s">
        <v>21</v>
      </c>
      <c r="C215" t="s">
        <v>20</v>
      </c>
      <c r="D215" t="str">
        <f>INDEX($X$4:$X$7,MATCH(Table22[[#This Row],[Region]],$W$4:$W$7,0))</f>
        <v>Illinois</v>
      </c>
      <c r="E215" t="s">
        <v>55</v>
      </c>
      <c r="F215" s="6">
        <v>1011</v>
      </c>
      <c r="G215" s="7" t="s">
        <v>30</v>
      </c>
      <c r="H215" s="8">
        <v>503.46</v>
      </c>
      <c r="I215" s="5">
        <v>6176</v>
      </c>
      <c r="J215" s="1">
        <v>45143</v>
      </c>
      <c r="K215" s="8">
        <v>24.1</v>
      </c>
      <c r="L215" s="7" t="s">
        <v>18</v>
      </c>
      <c r="M215" s="8">
        <f t="shared" si="7"/>
        <v>2960527.3599999999</v>
      </c>
      <c r="N215" s="8">
        <v>2960527.3599999999</v>
      </c>
      <c r="O215" t="s">
        <v>57</v>
      </c>
      <c r="P215" s="8">
        <v>139.72</v>
      </c>
      <c r="Q215" s="8">
        <v>843.23</v>
      </c>
      <c r="R215" s="8">
        <v>654.59</v>
      </c>
      <c r="S215" s="8">
        <v>325.38</v>
      </c>
      <c r="T215" s="8">
        <v>30.01</v>
      </c>
      <c r="U215" s="8">
        <f t="shared" si="6"/>
        <v>1992.93</v>
      </c>
    </row>
    <row r="216" spans="1:21" hidden="1">
      <c r="A216" t="s">
        <v>20</v>
      </c>
      <c r="B216" t="s">
        <v>25</v>
      </c>
      <c r="C216" t="s">
        <v>27</v>
      </c>
      <c r="D216" t="str">
        <f>INDEX($X$4:$X$7,MATCH(Table22[[#This Row],[Region]],$W$4:$W$7,0))</f>
        <v>New York</v>
      </c>
      <c r="E216" t="s">
        <v>55</v>
      </c>
      <c r="F216" s="6">
        <v>1038</v>
      </c>
      <c r="G216" s="7" t="s">
        <v>29</v>
      </c>
      <c r="H216" s="8">
        <v>96.05</v>
      </c>
      <c r="I216" s="5">
        <v>7019</v>
      </c>
      <c r="J216" s="1">
        <v>45144</v>
      </c>
      <c r="K216" s="8">
        <v>9.8000000000000007</v>
      </c>
      <c r="L216" s="7" t="s">
        <v>26</v>
      </c>
      <c r="M216" s="8">
        <f t="shared" si="7"/>
        <v>605388.75</v>
      </c>
      <c r="N216" s="8">
        <v>602548.16</v>
      </c>
      <c r="O216" t="s">
        <v>57</v>
      </c>
      <c r="P216" s="8">
        <v>975.65</v>
      </c>
      <c r="Q216" s="8">
        <v>835.84</v>
      </c>
      <c r="R216" s="8">
        <v>332.31</v>
      </c>
      <c r="S216" s="8">
        <v>261.19</v>
      </c>
      <c r="T216" s="8">
        <v>435.6</v>
      </c>
      <c r="U216" s="8">
        <f t="shared" si="6"/>
        <v>2840.59</v>
      </c>
    </row>
    <row r="217" spans="1:21" hidden="1">
      <c r="A217" t="s">
        <v>20</v>
      </c>
      <c r="B217" t="s">
        <v>17</v>
      </c>
      <c r="C217" t="s">
        <v>20</v>
      </c>
      <c r="D217" t="str">
        <f>INDEX($X$4:$X$7,MATCH(Table22[[#This Row],[Region]],$W$4:$W$7,0))</f>
        <v>Illinois</v>
      </c>
      <c r="E217" t="s">
        <v>55</v>
      </c>
      <c r="F217" s="6">
        <v>1001</v>
      </c>
      <c r="G217" s="7" t="s">
        <v>30</v>
      </c>
      <c r="H217" s="8">
        <v>541.74</v>
      </c>
      <c r="I217" s="5">
        <v>4344</v>
      </c>
      <c r="J217" s="1">
        <v>45145</v>
      </c>
      <c r="K217" s="8">
        <v>30.54</v>
      </c>
      <c r="L217" s="7" t="s">
        <v>18</v>
      </c>
      <c r="M217" s="8">
        <f t="shared" si="7"/>
        <v>2220652.7999999998</v>
      </c>
      <c r="N217" s="8">
        <v>2220652.7999999998</v>
      </c>
      <c r="O217" t="s">
        <v>57</v>
      </c>
      <c r="P217" s="8">
        <v>811.16</v>
      </c>
      <c r="Q217" s="8">
        <v>36.909999999999997</v>
      </c>
      <c r="R217" s="8">
        <v>48.41</v>
      </c>
      <c r="S217" s="8">
        <v>616.23</v>
      </c>
      <c r="T217" s="8">
        <v>365.65</v>
      </c>
      <c r="U217" s="8">
        <f t="shared" si="6"/>
        <v>1878.3600000000001</v>
      </c>
    </row>
    <row r="218" spans="1:21" hidden="1">
      <c r="A218" t="s">
        <v>27</v>
      </c>
      <c r="B218" t="s">
        <v>21</v>
      </c>
      <c r="C218" t="s">
        <v>20</v>
      </c>
      <c r="D218" t="str">
        <f>INDEX($X$4:$X$7,MATCH(Table22[[#This Row],[Region]],$W$4:$W$7,0))</f>
        <v>Illinois</v>
      </c>
      <c r="E218" t="s">
        <v>55</v>
      </c>
      <c r="F218" s="6">
        <v>1002</v>
      </c>
      <c r="G218" s="7" t="s">
        <v>30</v>
      </c>
      <c r="H218" s="8">
        <v>590.97</v>
      </c>
      <c r="I218" s="5">
        <v>8175</v>
      </c>
      <c r="J218" s="1">
        <v>45146</v>
      </c>
      <c r="K218" s="8">
        <v>14.03</v>
      </c>
      <c r="L218" s="7" t="s">
        <v>26</v>
      </c>
      <c r="M218" s="8">
        <f t="shared" si="7"/>
        <v>4716484.5</v>
      </c>
      <c r="N218" s="8">
        <v>4713388.07</v>
      </c>
      <c r="O218" t="s">
        <v>57</v>
      </c>
      <c r="P218" s="8">
        <v>217.94</v>
      </c>
      <c r="Q218" s="8">
        <v>811.95</v>
      </c>
      <c r="R218" s="8">
        <v>617.71</v>
      </c>
      <c r="S218" s="8">
        <v>922.97</v>
      </c>
      <c r="T218" s="8">
        <v>525.86</v>
      </c>
      <c r="U218" s="8">
        <f t="shared" si="6"/>
        <v>3096.4300000000003</v>
      </c>
    </row>
    <row r="219" spans="1:21" hidden="1">
      <c r="A219" t="s">
        <v>23</v>
      </c>
      <c r="B219" t="s">
        <v>25</v>
      </c>
      <c r="C219" t="s">
        <v>20</v>
      </c>
      <c r="D219" t="str">
        <f>INDEX($X$4:$X$7,MATCH(Table22[[#This Row],[Region]],$W$4:$W$7,0))</f>
        <v>Illinois</v>
      </c>
      <c r="E219" t="s">
        <v>55</v>
      </c>
      <c r="F219" s="6">
        <v>1055</v>
      </c>
      <c r="G219" s="7" t="s">
        <v>30</v>
      </c>
      <c r="H219" s="8">
        <v>747.99</v>
      </c>
      <c r="I219" s="5">
        <v>6522</v>
      </c>
      <c r="J219" s="1">
        <v>45147</v>
      </c>
      <c r="K219" s="8">
        <v>10.35</v>
      </c>
      <c r="L219" s="7" t="s">
        <v>26</v>
      </c>
      <c r="M219" s="8">
        <f t="shared" si="7"/>
        <v>4810888.08</v>
      </c>
      <c r="N219" s="8">
        <v>4807597.9000000004</v>
      </c>
      <c r="O219" t="s">
        <v>57</v>
      </c>
      <c r="P219" s="8">
        <v>783.39</v>
      </c>
      <c r="Q219" s="8">
        <v>997.6</v>
      </c>
      <c r="R219" s="8">
        <v>578.32000000000005</v>
      </c>
      <c r="S219" s="8">
        <v>811.54</v>
      </c>
      <c r="T219" s="8">
        <v>119.33</v>
      </c>
      <c r="U219" s="8">
        <f t="shared" si="6"/>
        <v>3290.18</v>
      </c>
    </row>
    <row r="220" spans="1:21">
      <c r="A220" t="s">
        <v>20</v>
      </c>
      <c r="B220" t="s">
        <v>28</v>
      </c>
      <c r="C220" t="s">
        <v>23</v>
      </c>
      <c r="D220" t="str">
        <f>INDEX($X$4:$X$7,MATCH(Table22[[#This Row],[Region]],$W$4:$W$7,0))</f>
        <v>California</v>
      </c>
      <c r="E220" t="s">
        <v>55</v>
      </c>
      <c r="F220" s="6">
        <v>1080</v>
      </c>
      <c r="G220" s="7" t="s">
        <v>30</v>
      </c>
      <c r="H220" s="8">
        <v>437.34</v>
      </c>
      <c r="I220" s="5">
        <v>7848</v>
      </c>
      <c r="J220" s="1">
        <v>45148</v>
      </c>
      <c r="K220" s="8">
        <v>25.83</v>
      </c>
      <c r="L220" s="7" t="s">
        <v>26</v>
      </c>
      <c r="M220" s="8">
        <f t="shared" si="7"/>
        <v>3229530.48</v>
      </c>
      <c r="N220" s="8">
        <v>3227496.5</v>
      </c>
      <c r="O220" t="s">
        <v>57</v>
      </c>
      <c r="P220" s="8">
        <v>524.13</v>
      </c>
      <c r="Q220" s="8">
        <v>327.47000000000003</v>
      </c>
      <c r="R220" s="8">
        <v>236.32</v>
      </c>
      <c r="S220" s="8">
        <v>128.59</v>
      </c>
      <c r="T220" s="8">
        <v>817.47</v>
      </c>
      <c r="U220" s="8">
        <f t="shared" si="6"/>
        <v>2033.98</v>
      </c>
    </row>
    <row r="221" spans="1:21" hidden="1">
      <c r="A221" t="s">
        <v>23</v>
      </c>
      <c r="B221" t="s">
        <v>17</v>
      </c>
      <c r="C221" t="s">
        <v>16</v>
      </c>
      <c r="D221" t="str">
        <f>INDEX($X$4:$X$7,MATCH(Table22[[#This Row],[Region]],$W$4:$W$7,0))</f>
        <v>Texas</v>
      </c>
      <c r="E221" t="s">
        <v>55</v>
      </c>
      <c r="F221" s="6">
        <v>1058</v>
      </c>
      <c r="G221" s="7" t="s">
        <v>15</v>
      </c>
      <c r="H221" s="8">
        <v>136.30000000000001</v>
      </c>
      <c r="I221" s="5">
        <v>8816</v>
      </c>
      <c r="J221" s="1">
        <v>45149</v>
      </c>
      <c r="K221" s="8">
        <v>0.28000000000000003</v>
      </c>
      <c r="L221" s="7" t="s">
        <v>26</v>
      </c>
      <c r="M221" s="8">
        <f t="shared" si="7"/>
        <v>1199152.32</v>
      </c>
      <c r="N221" s="8">
        <v>1196001.07</v>
      </c>
      <c r="O221" t="s">
        <v>57</v>
      </c>
      <c r="P221" s="8">
        <v>374.53</v>
      </c>
      <c r="Q221" s="8">
        <v>553.29999999999995</v>
      </c>
      <c r="R221" s="8">
        <v>589.08000000000004</v>
      </c>
      <c r="S221" s="8">
        <v>649.84</v>
      </c>
      <c r="T221" s="8">
        <v>984.5</v>
      </c>
      <c r="U221" s="8">
        <f t="shared" si="6"/>
        <v>3151.25</v>
      </c>
    </row>
    <row r="222" spans="1:21" hidden="1">
      <c r="A222" t="s">
        <v>16</v>
      </c>
      <c r="B222" t="s">
        <v>17</v>
      </c>
      <c r="C222" t="s">
        <v>16</v>
      </c>
      <c r="D222" t="str">
        <f>INDEX($X$4:$X$7,MATCH(Table22[[#This Row],[Region]],$W$4:$W$7,0))</f>
        <v>Texas</v>
      </c>
      <c r="E222" t="s">
        <v>55</v>
      </c>
      <c r="F222" s="6">
        <v>1001</v>
      </c>
      <c r="G222" s="7" t="s">
        <v>22</v>
      </c>
      <c r="H222" s="8">
        <v>290.94</v>
      </c>
      <c r="I222" s="5">
        <v>3947</v>
      </c>
      <c r="J222" s="1">
        <v>45150</v>
      </c>
      <c r="K222" s="8">
        <v>0.38</v>
      </c>
      <c r="L222" s="7" t="s">
        <v>26</v>
      </c>
      <c r="M222" s="8">
        <f t="shared" si="7"/>
        <v>1146840.32</v>
      </c>
      <c r="N222" s="8">
        <v>1145048.82</v>
      </c>
      <c r="O222" t="s">
        <v>57</v>
      </c>
      <c r="P222" s="8">
        <v>506.05</v>
      </c>
      <c r="Q222" s="8">
        <v>145.94</v>
      </c>
      <c r="R222" s="8">
        <v>299.63</v>
      </c>
      <c r="S222" s="8">
        <v>819.33</v>
      </c>
      <c r="T222" s="8">
        <v>20.55</v>
      </c>
      <c r="U222" s="8">
        <f t="shared" si="6"/>
        <v>1791.5</v>
      </c>
    </row>
    <row r="223" spans="1:21">
      <c r="A223" t="s">
        <v>20</v>
      </c>
      <c r="B223" t="s">
        <v>17</v>
      </c>
      <c r="C223" t="s">
        <v>23</v>
      </c>
      <c r="D223" t="str">
        <f>INDEX($X$4:$X$7,MATCH(Table22[[#This Row],[Region]],$W$4:$W$7,0))</f>
        <v>California</v>
      </c>
      <c r="E223" t="s">
        <v>55</v>
      </c>
      <c r="F223" s="6">
        <v>1001</v>
      </c>
      <c r="G223" s="7" t="s">
        <v>19</v>
      </c>
      <c r="H223" s="8">
        <v>369.45</v>
      </c>
      <c r="I223" s="5">
        <v>7666</v>
      </c>
      <c r="J223" s="1">
        <v>45151</v>
      </c>
      <c r="K223" s="8">
        <v>10.95</v>
      </c>
      <c r="L223" s="7" t="s">
        <v>18</v>
      </c>
      <c r="M223" s="8">
        <f t="shared" si="7"/>
        <v>2748261</v>
      </c>
      <c r="N223" s="8">
        <v>2748261</v>
      </c>
      <c r="O223" t="s">
        <v>57</v>
      </c>
      <c r="P223" s="8">
        <v>111.67</v>
      </c>
      <c r="Q223" s="8">
        <v>846.96</v>
      </c>
      <c r="R223" s="8">
        <v>823.89</v>
      </c>
      <c r="S223" s="8">
        <v>815.57</v>
      </c>
      <c r="T223" s="8">
        <v>537.87</v>
      </c>
      <c r="U223" s="8">
        <f t="shared" si="6"/>
        <v>3135.96</v>
      </c>
    </row>
    <row r="224" spans="1:21" hidden="1">
      <c r="A224" t="s">
        <v>27</v>
      </c>
      <c r="B224" t="s">
        <v>28</v>
      </c>
      <c r="C224" t="s">
        <v>27</v>
      </c>
      <c r="D224" t="str">
        <f>INDEX($X$4:$X$7,MATCH(Table22[[#This Row],[Region]],$W$4:$W$7,0))</f>
        <v>New York</v>
      </c>
      <c r="E224" t="s">
        <v>55</v>
      </c>
      <c r="F224" s="6">
        <v>1091</v>
      </c>
      <c r="G224" s="7" t="s">
        <v>30</v>
      </c>
      <c r="H224" s="8">
        <v>649.46</v>
      </c>
      <c r="I224" s="5">
        <v>5957</v>
      </c>
      <c r="J224" s="1">
        <v>45152</v>
      </c>
      <c r="K224" s="8">
        <v>1.84</v>
      </c>
      <c r="L224" s="7" t="s">
        <v>18</v>
      </c>
      <c r="M224" s="8">
        <f t="shared" si="7"/>
        <v>3857872.34</v>
      </c>
      <c r="N224" s="8">
        <v>3857872.34</v>
      </c>
      <c r="O224" t="s">
        <v>57</v>
      </c>
      <c r="P224" s="8">
        <v>807.13</v>
      </c>
      <c r="Q224" s="8">
        <v>596.9</v>
      </c>
      <c r="R224" s="8">
        <v>886.41</v>
      </c>
      <c r="S224" s="8">
        <v>618.66</v>
      </c>
      <c r="T224" s="8">
        <v>26.23</v>
      </c>
      <c r="U224" s="8">
        <f t="shared" si="6"/>
        <v>2935.33</v>
      </c>
    </row>
    <row r="225" spans="1:21" hidden="1">
      <c r="A225" t="s">
        <v>27</v>
      </c>
      <c r="B225" t="s">
        <v>24</v>
      </c>
      <c r="C225" t="s">
        <v>27</v>
      </c>
      <c r="D225" t="str">
        <f>INDEX($X$4:$X$7,MATCH(Table22[[#This Row],[Region]],$W$4:$W$7,0))</f>
        <v>New York</v>
      </c>
      <c r="E225" t="s">
        <v>55</v>
      </c>
      <c r="F225" s="6">
        <v>1086</v>
      </c>
      <c r="G225" s="7" t="s">
        <v>30</v>
      </c>
      <c r="H225" s="8">
        <v>362.54</v>
      </c>
      <c r="I225" s="5">
        <v>5199</v>
      </c>
      <c r="J225" s="1">
        <v>45154</v>
      </c>
      <c r="K225" s="8">
        <v>16.940000000000001</v>
      </c>
      <c r="L225" s="7" t="s">
        <v>26</v>
      </c>
      <c r="M225" s="8">
        <f t="shared" si="7"/>
        <v>1796774.4000000001</v>
      </c>
      <c r="N225" s="8">
        <v>1794565.7400000002</v>
      </c>
      <c r="O225" t="s">
        <v>57</v>
      </c>
      <c r="P225" s="8">
        <v>314.41000000000003</v>
      </c>
      <c r="Q225" s="8">
        <v>296.51</v>
      </c>
      <c r="R225" s="8">
        <v>728.87</v>
      </c>
      <c r="S225" s="8">
        <v>494.04</v>
      </c>
      <c r="T225" s="8">
        <v>374.83</v>
      </c>
      <c r="U225" s="8">
        <f t="shared" si="6"/>
        <v>2208.66</v>
      </c>
    </row>
    <row r="226" spans="1:21">
      <c r="A226" t="s">
        <v>16</v>
      </c>
      <c r="B226" t="s">
        <v>25</v>
      </c>
      <c r="C226" t="s">
        <v>23</v>
      </c>
      <c r="D226" t="str">
        <f>INDEX($X$4:$X$7,MATCH(Table22[[#This Row],[Region]],$W$4:$W$7,0))</f>
        <v>California</v>
      </c>
      <c r="E226" t="s">
        <v>55</v>
      </c>
      <c r="F226" s="6">
        <v>1095</v>
      </c>
      <c r="G226" s="7" t="s">
        <v>29</v>
      </c>
      <c r="H226" s="8">
        <v>986.65</v>
      </c>
      <c r="I226" s="5">
        <v>3779</v>
      </c>
      <c r="J226" s="1">
        <v>45155</v>
      </c>
      <c r="K226" s="8">
        <v>40.130000000000003</v>
      </c>
      <c r="L226" s="7" t="s">
        <v>26</v>
      </c>
      <c r="M226" s="8">
        <f t="shared" si="7"/>
        <v>3576899.08</v>
      </c>
      <c r="N226" s="8">
        <v>3575403.37</v>
      </c>
      <c r="O226" t="s">
        <v>57</v>
      </c>
      <c r="P226" s="8">
        <v>347.01</v>
      </c>
      <c r="Q226" s="8">
        <v>275.39999999999998</v>
      </c>
      <c r="R226" s="8">
        <v>711.14</v>
      </c>
      <c r="S226" s="8">
        <v>23.83</v>
      </c>
      <c r="T226" s="8">
        <v>138.33000000000001</v>
      </c>
      <c r="U226" s="8">
        <f t="shared" si="6"/>
        <v>1495.7099999999998</v>
      </c>
    </row>
    <row r="227" spans="1:21" hidden="1">
      <c r="A227" t="s">
        <v>20</v>
      </c>
      <c r="B227" t="s">
        <v>24</v>
      </c>
      <c r="C227" t="s">
        <v>16</v>
      </c>
      <c r="D227" t="str">
        <f>INDEX($X$4:$X$7,MATCH(Table22[[#This Row],[Region]],$W$4:$W$7,0))</f>
        <v>Texas</v>
      </c>
      <c r="E227" t="s">
        <v>55</v>
      </c>
      <c r="F227" s="6">
        <v>1096</v>
      </c>
      <c r="G227" s="7" t="s">
        <v>15</v>
      </c>
      <c r="H227" s="8">
        <v>609.72</v>
      </c>
      <c r="I227" s="5">
        <v>5235</v>
      </c>
      <c r="J227" s="1">
        <v>45156</v>
      </c>
      <c r="K227" s="8">
        <v>28.6</v>
      </c>
      <c r="L227" s="7" t="s">
        <v>26</v>
      </c>
      <c r="M227" s="8">
        <f t="shared" si="7"/>
        <v>3042163.2</v>
      </c>
      <c r="N227" s="8">
        <v>3040559.1900000004</v>
      </c>
      <c r="O227" t="s">
        <v>57</v>
      </c>
      <c r="P227" s="8">
        <v>130.31</v>
      </c>
      <c r="Q227" s="8">
        <v>865.77</v>
      </c>
      <c r="R227" s="8">
        <v>477.86</v>
      </c>
      <c r="S227" s="8">
        <v>7.27</v>
      </c>
      <c r="T227" s="8">
        <v>122.8</v>
      </c>
      <c r="U227" s="8">
        <f t="shared" si="6"/>
        <v>1604.01</v>
      </c>
    </row>
    <row r="228" spans="1:21" hidden="1">
      <c r="A228" t="s">
        <v>27</v>
      </c>
      <c r="B228" t="s">
        <v>25</v>
      </c>
      <c r="C228" t="s">
        <v>27</v>
      </c>
      <c r="D228" t="str">
        <f>INDEX($X$4:$X$7,MATCH(Table22[[#This Row],[Region]],$W$4:$W$7,0))</f>
        <v>New York</v>
      </c>
      <c r="E228" t="s">
        <v>55</v>
      </c>
      <c r="F228" s="6">
        <v>1000</v>
      </c>
      <c r="G228" s="7" t="s">
        <v>29</v>
      </c>
      <c r="H228" s="8">
        <v>244.85</v>
      </c>
      <c r="I228" s="5">
        <v>4824</v>
      </c>
      <c r="J228" s="1">
        <v>45157</v>
      </c>
      <c r="K228" s="8">
        <v>25.63</v>
      </c>
      <c r="L228" s="7" t="s">
        <v>18</v>
      </c>
      <c r="M228" s="8">
        <f t="shared" si="7"/>
        <v>1057517.28</v>
      </c>
      <c r="N228" s="8">
        <v>1057517.28</v>
      </c>
      <c r="O228" t="s">
        <v>57</v>
      </c>
      <c r="P228" s="8">
        <v>46.41</v>
      </c>
      <c r="Q228" s="8">
        <v>137.61000000000001</v>
      </c>
      <c r="R228" s="8">
        <v>493.29</v>
      </c>
      <c r="S228" s="8">
        <v>727.95</v>
      </c>
      <c r="T228" s="8">
        <v>34.15</v>
      </c>
      <c r="U228" s="8">
        <f t="shared" si="6"/>
        <v>1439.4100000000003</v>
      </c>
    </row>
    <row r="229" spans="1:21" hidden="1">
      <c r="A229" t="s">
        <v>27</v>
      </c>
      <c r="B229" t="s">
        <v>28</v>
      </c>
      <c r="C229" t="s">
        <v>20</v>
      </c>
      <c r="D229" t="str">
        <f>INDEX($X$4:$X$7,MATCH(Table22[[#This Row],[Region]],$W$4:$W$7,0))</f>
        <v>Illinois</v>
      </c>
      <c r="E229" t="s">
        <v>55</v>
      </c>
      <c r="F229" s="6">
        <v>1018</v>
      </c>
      <c r="G229" s="7" t="s">
        <v>19</v>
      </c>
      <c r="H229" s="8">
        <v>110.76</v>
      </c>
      <c r="I229" s="5">
        <v>5934</v>
      </c>
      <c r="J229" s="1">
        <v>45158</v>
      </c>
      <c r="K229" s="8">
        <v>14.67</v>
      </c>
      <c r="L229" s="7" t="s">
        <v>26</v>
      </c>
      <c r="M229" s="8">
        <f t="shared" si="7"/>
        <v>570198.06000000006</v>
      </c>
      <c r="N229" s="8">
        <v>567901.04</v>
      </c>
      <c r="O229" t="s">
        <v>57</v>
      </c>
      <c r="P229" s="8">
        <v>106.55</v>
      </c>
      <c r="Q229" s="8">
        <v>343.32</v>
      </c>
      <c r="R229" s="8">
        <v>581.92999999999995</v>
      </c>
      <c r="S229" s="8">
        <v>664.95</v>
      </c>
      <c r="T229" s="8">
        <v>600.27</v>
      </c>
      <c r="U229" s="8">
        <f t="shared" si="6"/>
        <v>2297.02</v>
      </c>
    </row>
    <row r="230" spans="1:21">
      <c r="A230" t="s">
        <v>16</v>
      </c>
      <c r="B230" t="s">
        <v>28</v>
      </c>
      <c r="C230" t="s">
        <v>23</v>
      </c>
      <c r="D230" t="str">
        <f>INDEX($X$4:$X$7,MATCH(Table22[[#This Row],[Region]],$W$4:$W$7,0))</f>
        <v>California</v>
      </c>
      <c r="E230" t="s">
        <v>55</v>
      </c>
      <c r="F230" s="6">
        <v>1001</v>
      </c>
      <c r="G230" s="7" t="s">
        <v>22</v>
      </c>
      <c r="H230" s="8">
        <v>161.33000000000001</v>
      </c>
      <c r="I230" s="5">
        <v>7180</v>
      </c>
      <c r="J230" s="1">
        <v>45159</v>
      </c>
      <c r="K230" s="8">
        <v>46.59</v>
      </c>
      <c r="L230" s="7" t="s">
        <v>18</v>
      </c>
      <c r="M230" s="8">
        <f t="shared" si="7"/>
        <v>823833.20000000007</v>
      </c>
      <c r="N230" s="8">
        <v>823833.20000000007</v>
      </c>
      <c r="O230" t="s">
        <v>57</v>
      </c>
      <c r="P230" s="8">
        <v>866.83</v>
      </c>
      <c r="Q230" s="8">
        <v>20.61</v>
      </c>
      <c r="R230" s="8">
        <v>354.38</v>
      </c>
      <c r="S230" s="8">
        <v>834.56</v>
      </c>
      <c r="T230" s="8">
        <v>638.98</v>
      </c>
      <c r="U230" s="8">
        <f t="shared" si="6"/>
        <v>2715.36</v>
      </c>
    </row>
    <row r="231" spans="1:21">
      <c r="A231" t="s">
        <v>27</v>
      </c>
      <c r="B231" t="s">
        <v>24</v>
      </c>
      <c r="C231" t="s">
        <v>23</v>
      </c>
      <c r="D231" t="str">
        <f>INDEX($X$4:$X$7,MATCH(Table22[[#This Row],[Region]],$W$4:$W$7,0))</f>
        <v>California</v>
      </c>
      <c r="E231" t="s">
        <v>55</v>
      </c>
      <c r="F231" s="6">
        <v>1052</v>
      </c>
      <c r="G231" s="7" t="s">
        <v>29</v>
      </c>
      <c r="H231" s="8">
        <v>253.5</v>
      </c>
      <c r="I231" s="5">
        <v>8297</v>
      </c>
      <c r="J231" s="1">
        <v>45160</v>
      </c>
      <c r="K231" s="8">
        <v>19.850000000000001</v>
      </c>
      <c r="L231" s="7" t="s">
        <v>26</v>
      </c>
      <c r="M231" s="8">
        <f t="shared" si="7"/>
        <v>1938594.05</v>
      </c>
      <c r="N231" s="8">
        <v>1936509.26</v>
      </c>
      <c r="O231" t="s">
        <v>57</v>
      </c>
      <c r="P231" s="8">
        <v>143.05000000000001</v>
      </c>
      <c r="Q231" s="8">
        <v>141.99</v>
      </c>
      <c r="R231" s="8">
        <v>953.58</v>
      </c>
      <c r="S231" s="8">
        <v>48.53</v>
      </c>
      <c r="T231" s="8">
        <v>797.64</v>
      </c>
      <c r="U231" s="8">
        <f t="shared" si="6"/>
        <v>2084.79</v>
      </c>
    </row>
    <row r="232" spans="1:21" hidden="1">
      <c r="A232" t="s">
        <v>16</v>
      </c>
      <c r="B232" t="s">
        <v>21</v>
      </c>
      <c r="C232" t="s">
        <v>27</v>
      </c>
      <c r="D232" t="str">
        <f>INDEX($X$4:$X$7,MATCH(Table22[[#This Row],[Region]],$W$4:$W$7,0))</f>
        <v>New York</v>
      </c>
      <c r="E232" t="s">
        <v>55</v>
      </c>
      <c r="F232" s="6">
        <v>1043</v>
      </c>
      <c r="G232" s="7" t="s">
        <v>29</v>
      </c>
      <c r="H232" s="8">
        <v>169.07</v>
      </c>
      <c r="I232" s="5">
        <v>8683</v>
      </c>
      <c r="J232" s="1">
        <v>45161</v>
      </c>
      <c r="K232" s="8">
        <v>4.3499999999999996</v>
      </c>
      <c r="L232" s="7" t="s">
        <v>18</v>
      </c>
      <c r="M232" s="8">
        <f t="shared" si="7"/>
        <v>1430263.76</v>
      </c>
      <c r="N232" s="8">
        <v>1430263.76</v>
      </c>
      <c r="O232" t="s">
        <v>57</v>
      </c>
      <c r="P232" s="8">
        <v>428.61</v>
      </c>
      <c r="Q232" s="8">
        <v>959.11</v>
      </c>
      <c r="R232" s="8">
        <v>583.57000000000005</v>
      </c>
      <c r="S232" s="8">
        <v>524.53</v>
      </c>
      <c r="T232" s="8">
        <v>617.94000000000005</v>
      </c>
      <c r="U232" s="8">
        <f t="shared" si="6"/>
        <v>3113.7599999999998</v>
      </c>
    </row>
    <row r="233" spans="1:21">
      <c r="A233" t="s">
        <v>16</v>
      </c>
      <c r="B233" t="s">
        <v>24</v>
      </c>
      <c r="C233" t="s">
        <v>23</v>
      </c>
      <c r="D233" t="str">
        <f>INDEX($X$4:$X$7,MATCH(Table22[[#This Row],[Region]],$W$4:$W$7,0))</f>
        <v>California</v>
      </c>
      <c r="E233" t="s">
        <v>55</v>
      </c>
      <c r="F233" s="6">
        <v>1089</v>
      </c>
      <c r="G233" s="7" t="s">
        <v>22</v>
      </c>
      <c r="H233" s="8">
        <v>194.7</v>
      </c>
      <c r="I233" s="5">
        <v>6724</v>
      </c>
      <c r="J233" s="1">
        <v>45162</v>
      </c>
      <c r="K233" s="8">
        <v>30.85</v>
      </c>
      <c r="L233" s="7" t="s">
        <v>26</v>
      </c>
      <c r="M233" s="8">
        <f t="shared" si="7"/>
        <v>1101727.3999999999</v>
      </c>
      <c r="N233" s="8">
        <v>1099863.6299999999</v>
      </c>
      <c r="O233" t="s">
        <v>57</v>
      </c>
      <c r="P233" s="8">
        <v>70.41</v>
      </c>
      <c r="Q233" s="8">
        <v>459.46</v>
      </c>
      <c r="R233" s="8">
        <v>384.3</v>
      </c>
      <c r="S233" s="8">
        <v>624.25</v>
      </c>
      <c r="T233" s="8">
        <v>325.35000000000002</v>
      </c>
      <c r="U233" s="8">
        <f t="shared" si="6"/>
        <v>1863.77</v>
      </c>
    </row>
    <row r="234" spans="1:21">
      <c r="A234" t="s">
        <v>16</v>
      </c>
      <c r="B234" t="s">
        <v>25</v>
      </c>
      <c r="C234" t="s">
        <v>23</v>
      </c>
      <c r="D234" t="str">
        <f>INDEX($X$4:$X$7,MATCH(Table22[[#This Row],[Region]],$W$4:$W$7,0))</f>
        <v>California</v>
      </c>
      <c r="E234" t="s">
        <v>55</v>
      </c>
      <c r="F234" s="6">
        <v>1031</v>
      </c>
      <c r="G234" s="7" t="s">
        <v>19</v>
      </c>
      <c r="H234" s="8">
        <v>292.24</v>
      </c>
      <c r="I234" s="5">
        <v>7869</v>
      </c>
      <c r="J234" s="1">
        <v>45163</v>
      </c>
      <c r="K234" s="8">
        <v>5.69</v>
      </c>
      <c r="L234" s="7" t="s">
        <v>26</v>
      </c>
      <c r="M234" s="8">
        <f t="shared" si="7"/>
        <v>2254861.9500000002</v>
      </c>
      <c r="N234" s="8">
        <v>2251705.5500000003</v>
      </c>
      <c r="O234" t="s">
        <v>57</v>
      </c>
      <c r="P234" s="8">
        <v>981.93</v>
      </c>
      <c r="Q234" s="8">
        <v>686.03</v>
      </c>
      <c r="R234" s="8">
        <v>398.59</v>
      </c>
      <c r="S234" s="8">
        <v>177.39</v>
      </c>
      <c r="T234" s="8">
        <v>912.46</v>
      </c>
      <c r="U234" s="8">
        <f t="shared" si="6"/>
        <v>3156.4</v>
      </c>
    </row>
    <row r="235" spans="1:21">
      <c r="A235" t="s">
        <v>16</v>
      </c>
      <c r="B235" t="s">
        <v>24</v>
      </c>
      <c r="C235" t="s">
        <v>23</v>
      </c>
      <c r="D235" t="str">
        <f>INDEX($X$4:$X$7,MATCH(Table22[[#This Row],[Region]],$W$4:$W$7,0))</f>
        <v>California</v>
      </c>
      <c r="E235" t="s">
        <v>55</v>
      </c>
      <c r="F235" s="6">
        <v>1069</v>
      </c>
      <c r="G235" s="7" t="s">
        <v>30</v>
      </c>
      <c r="H235" s="8">
        <v>181.64</v>
      </c>
      <c r="I235" s="5">
        <v>5897</v>
      </c>
      <c r="J235" s="1">
        <v>45164</v>
      </c>
      <c r="K235" s="8">
        <v>17.260000000000002</v>
      </c>
      <c r="L235" s="7" t="s">
        <v>18</v>
      </c>
      <c r="M235" s="8">
        <f t="shared" si="7"/>
        <v>969348.86</v>
      </c>
      <c r="N235" s="8">
        <v>969348.86</v>
      </c>
      <c r="O235" t="s">
        <v>57</v>
      </c>
      <c r="P235" s="8">
        <v>482.12</v>
      </c>
      <c r="Q235" s="8">
        <v>408.23</v>
      </c>
      <c r="R235" s="8">
        <v>284.39</v>
      </c>
      <c r="S235" s="8">
        <v>497.79</v>
      </c>
      <c r="T235" s="8">
        <v>30.48</v>
      </c>
      <c r="U235" s="8">
        <f t="shared" si="6"/>
        <v>1703.01</v>
      </c>
    </row>
    <row r="236" spans="1:21" hidden="1">
      <c r="A236" t="s">
        <v>20</v>
      </c>
      <c r="B236" t="s">
        <v>17</v>
      </c>
      <c r="C236" t="s">
        <v>16</v>
      </c>
      <c r="D236" t="str">
        <f>INDEX($X$4:$X$7,MATCH(Table22[[#This Row],[Region]],$W$4:$W$7,0))</f>
        <v>Texas</v>
      </c>
      <c r="E236" t="s">
        <v>55</v>
      </c>
      <c r="F236" s="6">
        <v>1031</v>
      </c>
      <c r="G236" s="7" t="s">
        <v>29</v>
      </c>
      <c r="H236" s="8">
        <v>897.8</v>
      </c>
      <c r="I236" s="5">
        <v>8396</v>
      </c>
      <c r="J236" s="1">
        <v>45165</v>
      </c>
      <c r="K236" s="8">
        <v>25.37</v>
      </c>
      <c r="L236" s="7" t="s">
        <v>26</v>
      </c>
      <c r="M236" s="8">
        <f t="shared" si="7"/>
        <v>7324922.2799999993</v>
      </c>
      <c r="N236" s="8">
        <v>7321953.2399999993</v>
      </c>
      <c r="O236" t="s">
        <v>57</v>
      </c>
      <c r="P236" s="8">
        <v>952.76</v>
      </c>
      <c r="Q236" s="8">
        <v>154.41</v>
      </c>
      <c r="R236" s="8">
        <v>325.73</v>
      </c>
      <c r="S236" s="8">
        <v>696.88</v>
      </c>
      <c r="T236" s="8">
        <v>839.26</v>
      </c>
      <c r="U236" s="8">
        <f t="shared" si="6"/>
        <v>2969.04</v>
      </c>
    </row>
    <row r="237" spans="1:21">
      <c r="A237" t="s">
        <v>16</v>
      </c>
      <c r="B237" t="s">
        <v>25</v>
      </c>
      <c r="C237" t="s">
        <v>23</v>
      </c>
      <c r="D237" t="str">
        <f>INDEX($X$4:$X$7,MATCH(Table22[[#This Row],[Region]],$W$4:$W$7,0))</f>
        <v>California</v>
      </c>
      <c r="E237" t="s">
        <v>55</v>
      </c>
      <c r="F237" s="6">
        <v>1067</v>
      </c>
      <c r="G237" s="7" t="s">
        <v>22</v>
      </c>
      <c r="H237" s="8">
        <v>89.43</v>
      </c>
      <c r="I237" s="5">
        <v>8230</v>
      </c>
      <c r="J237" s="1">
        <v>45166</v>
      </c>
      <c r="K237" s="8">
        <v>43.71</v>
      </c>
      <c r="L237" s="7" t="s">
        <v>26</v>
      </c>
      <c r="M237" s="8">
        <f t="shared" si="7"/>
        <v>376275.60000000003</v>
      </c>
      <c r="N237" s="8">
        <v>373354.42000000004</v>
      </c>
      <c r="O237" t="s">
        <v>57</v>
      </c>
      <c r="P237" s="8">
        <v>671.4</v>
      </c>
      <c r="Q237" s="8">
        <v>891.2</v>
      </c>
      <c r="R237" s="8">
        <v>496.54</v>
      </c>
      <c r="S237" s="8">
        <v>168.1</v>
      </c>
      <c r="T237" s="8">
        <v>693.94</v>
      </c>
      <c r="U237" s="8">
        <f t="shared" si="6"/>
        <v>2921.18</v>
      </c>
    </row>
    <row r="238" spans="1:21">
      <c r="A238" t="s">
        <v>23</v>
      </c>
      <c r="B238" t="s">
        <v>25</v>
      </c>
      <c r="C238" t="s">
        <v>23</v>
      </c>
      <c r="D238" t="str">
        <f>INDEX($X$4:$X$7,MATCH(Table22[[#This Row],[Region]],$W$4:$W$7,0))</f>
        <v>California</v>
      </c>
      <c r="E238" t="s">
        <v>55</v>
      </c>
      <c r="F238" s="6">
        <v>1054</v>
      </c>
      <c r="G238" s="7" t="s">
        <v>15</v>
      </c>
      <c r="H238" s="8">
        <v>529.27</v>
      </c>
      <c r="I238" s="5">
        <v>5476</v>
      </c>
      <c r="J238" s="1">
        <v>45167</v>
      </c>
      <c r="K238" s="8">
        <v>24.68</v>
      </c>
      <c r="L238" s="7" t="s">
        <v>26</v>
      </c>
      <c r="M238" s="8">
        <f t="shared" si="7"/>
        <v>2763134.84</v>
      </c>
      <c r="N238" s="8">
        <v>2761117.75</v>
      </c>
      <c r="O238" t="s">
        <v>57</v>
      </c>
      <c r="P238" s="8">
        <v>945.81</v>
      </c>
      <c r="Q238" s="8">
        <v>138.81</v>
      </c>
      <c r="R238" s="8">
        <v>289.98</v>
      </c>
      <c r="S238" s="8">
        <v>113.67</v>
      </c>
      <c r="T238" s="8">
        <v>528.82000000000005</v>
      </c>
      <c r="U238" s="8">
        <f t="shared" si="6"/>
        <v>2017.0900000000001</v>
      </c>
    </row>
    <row r="239" spans="1:21" hidden="1">
      <c r="A239" t="s">
        <v>27</v>
      </c>
      <c r="B239" t="s">
        <v>21</v>
      </c>
      <c r="C239" t="s">
        <v>27</v>
      </c>
      <c r="D239" t="str">
        <f>INDEX($X$4:$X$7,MATCH(Table22[[#This Row],[Region]],$W$4:$W$7,0))</f>
        <v>New York</v>
      </c>
      <c r="E239" t="s">
        <v>55</v>
      </c>
      <c r="F239" s="6">
        <v>1074</v>
      </c>
      <c r="G239" s="7" t="s">
        <v>22</v>
      </c>
      <c r="H239" s="8">
        <v>416.29</v>
      </c>
      <c r="I239" s="5">
        <v>5280</v>
      </c>
      <c r="J239" s="1">
        <v>45168</v>
      </c>
      <c r="K239" s="8">
        <v>35.11</v>
      </c>
      <c r="L239" s="7" t="s">
        <v>18</v>
      </c>
      <c r="M239" s="8">
        <f t="shared" si="7"/>
        <v>2012630.4000000001</v>
      </c>
      <c r="N239" s="8">
        <v>2012630.4000000001</v>
      </c>
      <c r="O239" t="s">
        <v>57</v>
      </c>
      <c r="P239" s="8">
        <v>769.35</v>
      </c>
      <c r="Q239" s="8">
        <v>481.46</v>
      </c>
      <c r="R239" s="8">
        <v>769.67</v>
      </c>
      <c r="S239" s="8">
        <v>87.96</v>
      </c>
      <c r="T239" s="8">
        <v>132.66999999999999</v>
      </c>
      <c r="U239" s="8">
        <f t="shared" si="6"/>
        <v>2241.11</v>
      </c>
    </row>
    <row r="240" spans="1:21" hidden="1">
      <c r="A240" t="s">
        <v>23</v>
      </c>
      <c r="B240" t="s">
        <v>28</v>
      </c>
      <c r="C240" t="s">
        <v>16</v>
      </c>
      <c r="D240" t="str">
        <f>INDEX($X$4:$X$7,MATCH(Table22[[#This Row],[Region]],$W$4:$W$7,0))</f>
        <v>Texas</v>
      </c>
      <c r="E240" t="s">
        <v>55</v>
      </c>
      <c r="F240" s="6">
        <v>1055</v>
      </c>
      <c r="G240" s="7" t="s">
        <v>15</v>
      </c>
      <c r="H240" s="8">
        <v>982.55</v>
      </c>
      <c r="I240" s="5">
        <v>7659</v>
      </c>
      <c r="J240" s="1">
        <v>45169</v>
      </c>
      <c r="K240" s="8">
        <v>49.64</v>
      </c>
      <c r="L240" s="7" t="s">
        <v>26</v>
      </c>
      <c r="M240" s="8">
        <f t="shared" si="7"/>
        <v>7145157.6899999995</v>
      </c>
      <c r="N240" s="8">
        <v>7141986.8999999994</v>
      </c>
      <c r="O240" t="s">
        <v>57</v>
      </c>
      <c r="P240" s="8">
        <v>810.69</v>
      </c>
      <c r="Q240" s="8">
        <v>738.91</v>
      </c>
      <c r="R240" s="8">
        <v>962.41</v>
      </c>
      <c r="S240" s="8">
        <v>77.52</v>
      </c>
      <c r="T240" s="8">
        <v>581.26</v>
      </c>
      <c r="U240" s="8">
        <f t="shared" si="6"/>
        <v>3170.79</v>
      </c>
    </row>
    <row r="241" spans="1:21" hidden="1">
      <c r="A241" t="s">
        <v>20</v>
      </c>
      <c r="B241" t="s">
        <v>25</v>
      </c>
      <c r="C241" t="s">
        <v>16</v>
      </c>
      <c r="D241" t="str">
        <f>INDEX($X$4:$X$7,MATCH(Table22[[#This Row],[Region]],$W$4:$W$7,0))</f>
        <v>Texas</v>
      </c>
      <c r="E241" t="s">
        <v>55</v>
      </c>
      <c r="F241" s="6">
        <v>1016</v>
      </c>
      <c r="G241" s="7" t="s">
        <v>19</v>
      </c>
      <c r="H241" s="8">
        <v>120.92</v>
      </c>
      <c r="I241" s="5">
        <v>7006</v>
      </c>
      <c r="J241" s="1">
        <v>45170</v>
      </c>
      <c r="K241" s="8">
        <v>6.57</v>
      </c>
      <c r="L241" s="7" t="s">
        <v>26</v>
      </c>
      <c r="M241" s="8">
        <f t="shared" si="7"/>
        <v>801136.1</v>
      </c>
      <c r="N241" s="8">
        <v>798393.16999999993</v>
      </c>
      <c r="O241" t="s">
        <v>57</v>
      </c>
      <c r="P241" s="8">
        <v>913.39</v>
      </c>
      <c r="Q241" s="8">
        <v>463.79</v>
      </c>
      <c r="R241" s="8">
        <v>946.4</v>
      </c>
      <c r="S241" s="8">
        <v>13.05</v>
      </c>
      <c r="T241" s="8">
        <v>406.3</v>
      </c>
      <c r="U241" s="8">
        <f t="shared" si="6"/>
        <v>2742.9300000000003</v>
      </c>
    </row>
    <row r="242" spans="1:21">
      <c r="A242" t="s">
        <v>23</v>
      </c>
      <c r="B242" t="s">
        <v>28</v>
      </c>
      <c r="C242" t="s">
        <v>23</v>
      </c>
      <c r="D242" t="str">
        <f>INDEX($X$4:$X$7,MATCH(Table22[[#This Row],[Region]],$W$4:$W$7,0))</f>
        <v>California</v>
      </c>
      <c r="E242" t="s">
        <v>55</v>
      </c>
      <c r="F242" s="6">
        <v>1037</v>
      </c>
      <c r="G242" s="7" t="s">
        <v>30</v>
      </c>
      <c r="H242" s="8">
        <v>403.88</v>
      </c>
      <c r="I242" s="5">
        <v>6045</v>
      </c>
      <c r="J242" s="1">
        <v>45171</v>
      </c>
      <c r="K242" s="8">
        <v>13.74</v>
      </c>
      <c r="L242" s="7" t="s">
        <v>18</v>
      </c>
      <c r="M242" s="8">
        <f t="shared" si="7"/>
        <v>2358396.2999999998</v>
      </c>
      <c r="N242" s="8">
        <v>2358396.2999999998</v>
      </c>
      <c r="O242" t="s">
        <v>57</v>
      </c>
      <c r="P242" s="8">
        <v>141.9</v>
      </c>
      <c r="Q242" s="8">
        <v>943.03</v>
      </c>
      <c r="R242" s="8">
        <v>410.78</v>
      </c>
      <c r="S242" s="8">
        <v>185.91</v>
      </c>
      <c r="T242" s="8">
        <v>661.03</v>
      </c>
      <c r="U242" s="8">
        <f t="shared" si="6"/>
        <v>2342.65</v>
      </c>
    </row>
    <row r="243" spans="1:21" hidden="1">
      <c r="A243" t="s">
        <v>27</v>
      </c>
      <c r="B243" t="s">
        <v>24</v>
      </c>
      <c r="C243" t="s">
        <v>16</v>
      </c>
      <c r="D243" t="str">
        <f>INDEX($X$4:$X$7,MATCH(Table22[[#This Row],[Region]],$W$4:$W$7,0))</f>
        <v>Texas</v>
      </c>
      <c r="E243" t="s">
        <v>55</v>
      </c>
      <c r="F243" s="6">
        <v>1023</v>
      </c>
      <c r="G243" s="7" t="s">
        <v>22</v>
      </c>
      <c r="H243" s="8">
        <v>969.78</v>
      </c>
      <c r="I243" s="5">
        <v>5386</v>
      </c>
      <c r="J243" s="1">
        <v>45172</v>
      </c>
      <c r="K243" s="8">
        <v>19.73</v>
      </c>
      <c r="L243" s="7" t="s">
        <v>18</v>
      </c>
      <c r="M243" s="8">
        <f t="shared" si="7"/>
        <v>5116969.3</v>
      </c>
      <c r="N243" s="8">
        <v>5116969.3</v>
      </c>
      <c r="O243" t="s">
        <v>57</v>
      </c>
      <c r="P243" s="8">
        <v>4.33</v>
      </c>
      <c r="Q243" s="8">
        <v>71.45</v>
      </c>
      <c r="R243" s="8">
        <v>454.6</v>
      </c>
      <c r="S243" s="8">
        <v>980.12</v>
      </c>
      <c r="T243" s="8">
        <v>295.33</v>
      </c>
      <c r="U243" s="8">
        <f t="shared" si="6"/>
        <v>1805.83</v>
      </c>
    </row>
    <row r="244" spans="1:21" hidden="1">
      <c r="A244" t="s">
        <v>23</v>
      </c>
      <c r="B244" t="s">
        <v>17</v>
      </c>
      <c r="C244" t="s">
        <v>27</v>
      </c>
      <c r="D244" t="str">
        <f>INDEX($X$4:$X$7,MATCH(Table22[[#This Row],[Region]],$W$4:$W$7,0))</f>
        <v>New York</v>
      </c>
      <c r="E244" t="s">
        <v>55</v>
      </c>
      <c r="F244" s="6">
        <v>1068</v>
      </c>
      <c r="G244" s="7" t="s">
        <v>29</v>
      </c>
      <c r="H244" s="8">
        <v>866.85</v>
      </c>
      <c r="I244" s="5">
        <v>3765</v>
      </c>
      <c r="J244" s="1">
        <v>45173</v>
      </c>
      <c r="K244" s="8">
        <v>21.09</v>
      </c>
      <c r="L244" s="7" t="s">
        <v>18</v>
      </c>
      <c r="M244" s="8">
        <f t="shared" si="7"/>
        <v>3184286.4</v>
      </c>
      <c r="N244" s="8">
        <v>3184286.4</v>
      </c>
      <c r="O244" t="s">
        <v>57</v>
      </c>
      <c r="P244" s="8">
        <v>224.05</v>
      </c>
      <c r="Q244" s="8">
        <v>183.57</v>
      </c>
      <c r="R244" s="8">
        <v>184.65</v>
      </c>
      <c r="S244" s="8">
        <v>264.44</v>
      </c>
      <c r="T244" s="8">
        <v>87.95</v>
      </c>
      <c r="U244" s="8">
        <f t="shared" si="6"/>
        <v>944.66000000000008</v>
      </c>
    </row>
    <row r="245" spans="1:21">
      <c r="A245" t="s">
        <v>20</v>
      </c>
      <c r="B245" t="s">
        <v>21</v>
      </c>
      <c r="C245" t="s">
        <v>23</v>
      </c>
      <c r="D245" t="str">
        <f>INDEX($X$4:$X$7,MATCH(Table22[[#This Row],[Region]],$W$4:$W$7,0))</f>
        <v>California</v>
      </c>
      <c r="E245" t="s">
        <v>55</v>
      </c>
      <c r="F245" s="6">
        <v>1097</v>
      </c>
      <c r="G245" s="7" t="s">
        <v>19</v>
      </c>
      <c r="H245" s="8">
        <v>818.9</v>
      </c>
      <c r="I245" s="5">
        <v>9874</v>
      </c>
      <c r="J245" s="1">
        <v>45174</v>
      </c>
      <c r="K245" s="8">
        <v>20.55</v>
      </c>
      <c r="L245" s="7" t="s">
        <v>26</v>
      </c>
      <c r="M245" s="8">
        <f t="shared" si="7"/>
        <v>7882907.9000000004</v>
      </c>
      <c r="N245" s="8">
        <v>7879202.0500000007</v>
      </c>
      <c r="O245" t="s">
        <v>57</v>
      </c>
      <c r="P245" s="8">
        <v>930.75</v>
      </c>
      <c r="Q245" s="8">
        <v>727.85</v>
      </c>
      <c r="R245" s="8">
        <v>166.23</v>
      </c>
      <c r="S245" s="8">
        <v>961.25</v>
      </c>
      <c r="T245" s="8">
        <v>919.77</v>
      </c>
      <c r="U245" s="8">
        <f t="shared" si="6"/>
        <v>3705.85</v>
      </c>
    </row>
    <row r="246" spans="1:21" hidden="1">
      <c r="A246" t="s">
        <v>16</v>
      </c>
      <c r="B246" t="s">
        <v>28</v>
      </c>
      <c r="C246" t="s">
        <v>16</v>
      </c>
      <c r="D246" t="str">
        <f>INDEX($X$4:$X$7,MATCH(Table22[[#This Row],[Region]],$W$4:$W$7,0))</f>
        <v>Texas</v>
      </c>
      <c r="E246" t="s">
        <v>55</v>
      </c>
      <c r="F246" s="6">
        <v>1069</v>
      </c>
      <c r="G246" s="7" t="s">
        <v>22</v>
      </c>
      <c r="H246" s="8">
        <v>265.32</v>
      </c>
      <c r="I246" s="5">
        <v>6693</v>
      </c>
      <c r="J246" s="1">
        <v>45175</v>
      </c>
      <c r="K246" s="8">
        <v>45.38</v>
      </c>
      <c r="L246" s="7" t="s">
        <v>26</v>
      </c>
      <c r="M246" s="8">
        <f t="shared" si="7"/>
        <v>1472058.42</v>
      </c>
      <c r="N246" s="8">
        <v>1469700.94</v>
      </c>
      <c r="O246" t="s">
        <v>57</v>
      </c>
      <c r="P246" s="8">
        <v>479.78</v>
      </c>
      <c r="Q246" s="8">
        <v>447.56</v>
      </c>
      <c r="R246" s="8">
        <v>226.57</v>
      </c>
      <c r="S246" s="8">
        <v>527.55999999999995</v>
      </c>
      <c r="T246" s="8">
        <v>676.01</v>
      </c>
      <c r="U246" s="8">
        <f t="shared" si="6"/>
        <v>2357.4799999999996</v>
      </c>
    </row>
    <row r="247" spans="1:21" hidden="1">
      <c r="A247" t="s">
        <v>23</v>
      </c>
      <c r="B247" t="s">
        <v>25</v>
      </c>
      <c r="C247" t="s">
        <v>20</v>
      </c>
      <c r="D247" t="str">
        <f>INDEX($X$4:$X$7,MATCH(Table22[[#This Row],[Region]],$W$4:$W$7,0))</f>
        <v>Illinois</v>
      </c>
      <c r="E247" t="s">
        <v>55</v>
      </c>
      <c r="F247" s="6">
        <v>1085</v>
      </c>
      <c r="G247" s="7" t="s">
        <v>29</v>
      </c>
      <c r="H247" s="8">
        <v>179.18</v>
      </c>
      <c r="I247" s="5">
        <v>6797</v>
      </c>
      <c r="J247" s="1">
        <v>45176</v>
      </c>
      <c r="K247" s="8">
        <v>35.700000000000003</v>
      </c>
      <c r="L247" s="7" t="s">
        <v>26</v>
      </c>
      <c r="M247" s="8">
        <f t="shared" si="7"/>
        <v>975233.56000000017</v>
      </c>
      <c r="N247" s="8">
        <v>972269.30000000016</v>
      </c>
      <c r="O247" t="s">
        <v>57</v>
      </c>
      <c r="P247" s="8">
        <v>904.41</v>
      </c>
      <c r="Q247" s="8">
        <v>892.82</v>
      </c>
      <c r="R247" s="8">
        <v>39.880000000000003</v>
      </c>
      <c r="S247" s="8">
        <v>675.5</v>
      </c>
      <c r="T247" s="8">
        <v>451.65</v>
      </c>
      <c r="U247" s="8">
        <f t="shared" si="6"/>
        <v>2964.26</v>
      </c>
    </row>
    <row r="248" spans="1:21" hidden="1">
      <c r="A248" t="s">
        <v>20</v>
      </c>
      <c r="B248" t="s">
        <v>28</v>
      </c>
      <c r="C248" t="s">
        <v>16</v>
      </c>
      <c r="D248" t="str">
        <f>INDEX($X$4:$X$7,MATCH(Table22[[#This Row],[Region]],$W$4:$W$7,0))</f>
        <v>Texas</v>
      </c>
      <c r="E248" t="s">
        <v>55</v>
      </c>
      <c r="F248" s="6">
        <v>1010</v>
      </c>
      <c r="G248" s="7" t="s">
        <v>22</v>
      </c>
      <c r="H248" s="8">
        <v>671.96</v>
      </c>
      <c r="I248" s="5">
        <v>9540</v>
      </c>
      <c r="J248" s="1">
        <v>45177</v>
      </c>
      <c r="K248" s="8">
        <v>30.4</v>
      </c>
      <c r="L248" s="7" t="s">
        <v>18</v>
      </c>
      <c r="M248" s="8">
        <f t="shared" si="7"/>
        <v>6120482.4000000004</v>
      </c>
      <c r="N248" s="8">
        <v>6120482.4000000004</v>
      </c>
      <c r="O248" t="s">
        <v>57</v>
      </c>
      <c r="P248" s="8">
        <v>649.55999999999995</v>
      </c>
      <c r="Q248" s="8">
        <v>390.02</v>
      </c>
      <c r="R248" s="8">
        <v>660.73</v>
      </c>
      <c r="S248" s="8">
        <v>565.49</v>
      </c>
      <c r="T248" s="8">
        <v>978.82</v>
      </c>
      <c r="U248" s="8">
        <f t="shared" si="6"/>
        <v>3244.6200000000003</v>
      </c>
    </row>
    <row r="249" spans="1:21" hidden="1">
      <c r="A249" t="s">
        <v>20</v>
      </c>
      <c r="B249" t="s">
        <v>25</v>
      </c>
      <c r="C249" t="s">
        <v>20</v>
      </c>
      <c r="D249" t="str">
        <f>INDEX($X$4:$X$7,MATCH(Table22[[#This Row],[Region]],$W$4:$W$7,0))</f>
        <v>Illinois</v>
      </c>
      <c r="E249" t="s">
        <v>55</v>
      </c>
      <c r="F249" s="6">
        <v>1015</v>
      </c>
      <c r="G249" s="7" t="s">
        <v>15</v>
      </c>
      <c r="H249" s="8">
        <v>930.08</v>
      </c>
      <c r="I249" s="5">
        <v>5606</v>
      </c>
      <c r="J249" s="1">
        <v>45178</v>
      </c>
      <c r="K249" s="8">
        <v>15.47</v>
      </c>
      <c r="L249" s="7" t="s">
        <v>26</v>
      </c>
      <c r="M249" s="8">
        <f t="shared" si="7"/>
        <v>5127303.66</v>
      </c>
      <c r="N249" s="8">
        <v>5125222.5600000005</v>
      </c>
      <c r="O249" t="s">
        <v>57</v>
      </c>
      <c r="P249" s="8">
        <v>811.14</v>
      </c>
      <c r="Q249" s="8">
        <v>860.52</v>
      </c>
      <c r="R249" s="8">
        <v>123.44</v>
      </c>
      <c r="S249" s="8">
        <v>96.87</v>
      </c>
      <c r="T249" s="8">
        <v>189.13</v>
      </c>
      <c r="U249" s="8">
        <f t="shared" si="6"/>
        <v>2081.1</v>
      </c>
    </row>
    <row r="250" spans="1:21" hidden="1">
      <c r="A250" t="s">
        <v>27</v>
      </c>
      <c r="B250" t="s">
        <v>28</v>
      </c>
      <c r="C250" t="s">
        <v>16</v>
      </c>
      <c r="D250" t="str">
        <f>INDEX($X$4:$X$7,MATCH(Table22[[#This Row],[Region]],$W$4:$W$7,0))</f>
        <v>Texas</v>
      </c>
      <c r="E250" t="s">
        <v>55</v>
      </c>
      <c r="F250" s="6">
        <v>1096</v>
      </c>
      <c r="G250" s="7" t="s">
        <v>22</v>
      </c>
      <c r="H250" s="8">
        <v>561.20000000000005</v>
      </c>
      <c r="I250" s="5">
        <v>9156</v>
      </c>
      <c r="J250" s="1">
        <v>45179</v>
      </c>
      <c r="K250" s="8">
        <v>41.19</v>
      </c>
      <c r="L250" s="7" t="s">
        <v>26</v>
      </c>
      <c r="M250" s="8">
        <f t="shared" si="7"/>
        <v>4761211.5599999996</v>
      </c>
      <c r="N250" s="8">
        <v>4758251.09</v>
      </c>
      <c r="O250" t="s">
        <v>57</v>
      </c>
      <c r="P250" s="8">
        <v>858.89</v>
      </c>
      <c r="Q250" s="8">
        <v>890.81</v>
      </c>
      <c r="R250" s="8">
        <v>472.84</v>
      </c>
      <c r="S250" s="8">
        <v>74.94</v>
      </c>
      <c r="T250" s="8">
        <v>662.99</v>
      </c>
      <c r="U250" s="8">
        <f t="shared" si="6"/>
        <v>2960.4700000000003</v>
      </c>
    </row>
    <row r="251" spans="1:21" hidden="1">
      <c r="A251" t="s">
        <v>27</v>
      </c>
      <c r="B251" t="s">
        <v>25</v>
      </c>
      <c r="C251" t="s">
        <v>20</v>
      </c>
      <c r="D251" t="str">
        <f>INDEX($X$4:$X$7,MATCH(Table22[[#This Row],[Region]],$W$4:$W$7,0))</f>
        <v>Illinois</v>
      </c>
      <c r="E251" t="s">
        <v>55</v>
      </c>
      <c r="F251" s="6">
        <v>1072</v>
      </c>
      <c r="G251" s="7" t="s">
        <v>22</v>
      </c>
      <c r="H251" s="8">
        <v>575.9</v>
      </c>
      <c r="I251" s="5">
        <v>5729</v>
      </c>
      <c r="J251" s="1">
        <v>45180</v>
      </c>
      <c r="K251" s="8">
        <v>47.75</v>
      </c>
      <c r="L251" s="7" t="s">
        <v>18</v>
      </c>
      <c r="M251" s="8">
        <f t="shared" si="7"/>
        <v>3025771.35</v>
      </c>
      <c r="N251" s="8">
        <v>3025771.35</v>
      </c>
      <c r="O251" t="s">
        <v>57</v>
      </c>
      <c r="P251" s="8">
        <v>642.89</v>
      </c>
      <c r="Q251" s="8">
        <v>769.51</v>
      </c>
      <c r="R251" s="8">
        <v>475.05</v>
      </c>
      <c r="S251" s="8">
        <v>732.54</v>
      </c>
      <c r="T251" s="8">
        <v>150.62</v>
      </c>
      <c r="U251" s="8">
        <f t="shared" si="6"/>
        <v>2770.6099999999997</v>
      </c>
    </row>
    <row r="252" spans="1:21" hidden="1">
      <c r="A252" t="s">
        <v>23</v>
      </c>
      <c r="B252" t="s">
        <v>24</v>
      </c>
      <c r="C252" t="s">
        <v>27</v>
      </c>
      <c r="D252" t="str">
        <f>INDEX($X$4:$X$7,MATCH(Table22[[#This Row],[Region]],$W$4:$W$7,0))</f>
        <v>New York</v>
      </c>
      <c r="E252" t="s">
        <v>55</v>
      </c>
      <c r="F252" s="6">
        <v>1058</v>
      </c>
      <c r="G252" s="7" t="s">
        <v>22</v>
      </c>
      <c r="H252" s="8">
        <v>287.18</v>
      </c>
      <c r="I252" s="5">
        <v>5735</v>
      </c>
      <c r="J252" s="1">
        <v>45181</v>
      </c>
      <c r="K252" s="8">
        <v>41.06</v>
      </c>
      <c r="L252" s="7" t="s">
        <v>18</v>
      </c>
      <c r="M252" s="8">
        <f t="shared" si="7"/>
        <v>1411498.2</v>
      </c>
      <c r="N252" s="8">
        <v>1411498.2</v>
      </c>
      <c r="O252" t="s">
        <v>57</v>
      </c>
      <c r="P252" s="8">
        <v>978.38</v>
      </c>
      <c r="Q252" s="8">
        <v>438.63</v>
      </c>
      <c r="R252" s="8">
        <v>151.49</v>
      </c>
      <c r="S252" s="8">
        <v>155.02000000000001</v>
      </c>
      <c r="T252" s="8">
        <v>6.74</v>
      </c>
      <c r="U252" s="8">
        <f t="shared" si="6"/>
        <v>1730.26</v>
      </c>
    </row>
    <row r="253" spans="1:21" hidden="1">
      <c r="A253" t="s">
        <v>16</v>
      </c>
      <c r="B253" t="s">
        <v>25</v>
      </c>
      <c r="C253" t="s">
        <v>16</v>
      </c>
      <c r="D253" t="str">
        <f>INDEX($X$4:$X$7,MATCH(Table22[[#This Row],[Region]],$W$4:$W$7,0))</f>
        <v>Texas</v>
      </c>
      <c r="E253" t="s">
        <v>55</v>
      </c>
      <c r="F253" s="6">
        <v>1069</v>
      </c>
      <c r="G253" s="7" t="s">
        <v>19</v>
      </c>
      <c r="H253" s="8">
        <v>771.8</v>
      </c>
      <c r="I253" s="5">
        <v>9901</v>
      </c>
      <c r="J253" s="1">
        <v>45182</v>
      </c>
      <c r="K253" s="8">
        <v>0.08</v>
      </c>
      <c r="L253" s="7" t="s">
        <v>18</v>
      </c>
      <c r="M253" s="8">
        <f t="shared" si="7"/>
        <v>7640799.7199999988</v>
      </c>
      <c r="N253" s="8">
        <v>7640799.7199999988</v>
      </c>
      <c r="O253" t="s">
        <v>57</v>
      </c>
      <c r="P253" s="8">
        <v>560.02</v>
      </c>
      <c r="Q253" s="8">
        <v>349.56</v>
      </c>
      <c r="R253" s="8">
        <v>996.16</v>
      </c>
      <c r="S253" s="8">
        <v>360.7</v>
      </c>
      <c r="T253" s="8">
        <v>757.59</v>
      </c>
      <c r="U253" s="8">
        <f t="shared" si="6"/>
        <v>3024.0299999999997</v>
      </c>
    </row>
    <row r="254" spans="1:21" hidden="1">
      <c r="A254" t="s">
        <v>20</v>
      </c>
      <c r="B254" t="s">
        <v>25</v>
      </c>
      <c r="C254" t="s">
        <v>27</v>
      </c>
      <c r="D254" t="str">
        <f>INDEX($X$4:$X$7,MATCH(Table22[[#This Row],[Region]],$W$4:$W$7,0))</f>
        <v>New York</v>
      </c>
      <c r="E254" t="s">
        <v>55</v>
      </c>
      <c r="F254" s="6">
        <v>1079</v>
      </c>
      <c r="G254" s="7" t="s">
        <v>22</v>
      </c>
      <c r="H254" s="8">
        <v>195.17</v>
      </c>
      <c r="I254" s="5">
        <v>6667</v>
      </c>
      <c r="J254" s="1">
        <v>45183</v>
      </c>
      <c r="K254" s="8">
        <v>31.82</v>
      </c>
      <c r="L254" s="7" t="s">
        <v>18</v>
      </c>
      <c r="M254" s="8">
        <f t="shared" si="7"/>
        <v>1089054.45</v>
      </c>
      <c r="N254" s="8">
        <v>1089054.45</v>
      </c>
      <c r="O254" t="s">
        <v>57</v>
      </c>
      <c r="P254" s="8">
        <v>237.2</v>
      </c>
      <c r="Q254" s="8">
        <v>798.66</v>
      </c>
      <c r="R254" s="8">
        <v>268.19</v>
      </c>
      <c r="S254" s="8">
        <v>100.13</v>
      </c>
      <c r="T254" s="8">
        <v>828.94</v>
      </c>
      <c r="U254" s="8">
        <f t="shared" si="6"/>
        <v>2233.12</v>
      </c>
    </row>
    <row r="255" spans="1:21">
      <c r="A255" t="s">
        <v>23</v>
      </c>
      <c r="B255" t="s">
        <v>17</v>
      </c>
      <c r="C255" t="s">
        <v>23</v>
      </c>
      <c r="D255" t="str">
        <f>INDEX($X$4:$X$7,MATCH(Table22[[#This Row],[Region]],$W$4:$W$7,0))</f>
        <v>California</v>
      </c>
      <c r="E255" t="s">
        <v>55</v>
      </c>
      <c r="F255" s="6">
        <v>1092</v>
      </c>
      <c r="G255" s="7" t="s">
        <v>29</v>
      </c>
      <c r="H255" s="8">
        <v>330.44</v>
      </c>
      <c r="I255" s="5">
        <v>8248</v>
      </c>
      <c r="J255" s="1">
        <v>45184</v>
      </c>
      <c r="K255" s="8">
        <v>2.56</v>
      </c>
      <c r="L255" s="7" t="s">
        <v>18</v>
      </c>
      <c r="M255" s="8">
        <f t="shared" si="7"/>
        <v>2704354.2399999998</v>
      </c>
      <c r="N255" s="8">
        <v>2704354.2399999998</v>
      </c>
      <c r="O255" t="s">
        <v>57</v>
      </c>
      <c r="P255" s="8">
        <v>461.89</v>
      </c>
      <c r="Q255" s="8">
        <v>566.4</v>
      </c>
      <c r="R255" s="8">
        <v>48</v>
      </c>
      <c r="S255" s="8">
        <v>677.84</v>
      </c>
      <c r="T255" s="8">
        <v>907.75</v>
      </c>
      <c r="U255" s="8">
        <f t="shared" si="6"/>
        <v>2661.88</v>
      </c>
    </row>
    <row r="256" spans="1:21" hidden="1">
      <c r="A256" t="s">
        <v>20</v>
      </c>
      <c r="B256" t="s">
        <v>25</v>
      </c>
      <c r="C256" t="s">
        <v>20</v>
      </c>
      <c r="D256" t="str">
        <f>INDEX($X$4:$X$7,MATCH(Table22[[#This Row],[Region]],$W$4:$W$7,0))</f>
        <v>Illinois</v>
      </c>
      <c r="E256" t="s">
        <v>55</v>
      </c>
      <c r="F256" s="6">
        <v>1002</v>
      </c>
      <c r="G256" s="7" t="s">
        <v>15</v>
      </c>
      <c r="H256" s="8">
        <v>431.18</v>
      </c>
      <c r="I256" s="5">
        <v>8098</v>
      </c>
      <c r="J256" s="1">
        <v>45185</v>
      </c>
      <c r="K256" s="8">
        <v>12.88</v>
      </c>
      <c r="L256" s="7" t="s">
        <v>26</v>
      </c>
      <c r="M256" s="8">
        <f t="shared" si="7"/>
        <v>3387393.4</v>
      </c>
      <c r="N256" s="8">
        <v>3384426.81</v>
      </c>
      <c r="O256" t="s">
        <v>57</v>
      </c>
      <c r="P256" s="8">
        <v>928.46</v>
      </c>
      <c r="Q256" s="8">
        <v>584.62</v>
      </c>
      <c r="R256" s="8">
        <v>709.57</v>
      </c>
      <c r="S256" s="8">
        <v>351.45</v>
      </c>
      <c r="T256" s="8">
        <v>392.49</v>
      </c>
      <c r="U256" s="8">
        <f t="shared" si="6"/>
        <v>2966.59</v>
      </c>
    </row>
    <row r="257" spans="1:21" hidden="1">
      <c r="A257" t="s">
        <v>20</v>
      </c>
      <c r="B257" t="s">
        <v>17</v>
      </c>
      <c r="C257" t="s">
        <v>16</v>
      </c>
      <c r="D257" t="str">
        <f>INDEX($X$4:$X$7,MATCH(Table22[[#This Row],[Region]],$W$4:$W$7,0))</f>
        <v>Texas</v>
      </c>
      <c r="E257" t="s">
        <v>55</v>
      </c>
      <c r="F257" s="6">
        <v>1019</v>
      </c>
      <c r="G257" s="7" t="s">
        <v>15</v>
      </c>
      <c r="H257" s="8">
        <v>512.53</v>
      </c>
      <c r="I257" s="5">
        <v>3473</v>
      </c>
      <c r="J257" s="1">
        <v>45186</v>
      </c>
      <c r="K257" s="8">
        <v>2.98</v>
      </c>
      <c r="L257" s="7" t="s">
        <v>18</v>
      </c>
      <c r="M257" s="8">
        <f t="shared" si="7"/>
        <v>1769667.15</v>
      </c>
      <c r="N257" s="8">
        <v>1769667.15</v>
      </c>
      <c r="O257" t="s">
        <v>57</v>
      </c>
      <c r="P257" s="8">
        <v>529.95000000000005</v>
      </c>
      <c r="Q257" s="8">
        <v>89.94</v>
      </c>
      <c r="R257" s="8">
        <v>28.84</v>
      </c>
      <c r="S257" s="8">
        <v>507.41</v>
      </c>
      <c r="T257" s="8">
        <v>256.91000000000003</v>
      </c>
      <c r="U257" s="8">
        <f t="shared" si="6"/>
        <v>1413.0500000000002</v>
      </c>
    </row>
    <row r="258" spans="1:21">
      <c r="A258" t="s">
        <v>16</v>
      </c>
      <c r="B258" t="s">
        <v>21</v>
      </c>
      <c r="C258" t="s">
        <v>23</v>
      </c>
      <c r="D258" t="str">
        <f>INDEX($X$4:$X$7,MATCH(Table22[[#This Row],[Region]],$W$4:$W$7,0))</f>
        <v>California</v>
      </c>
      <c r="E258" t="s">
        <v>55</v>
      </c>
      <c r="F258" s="6">
        <v>1058</v>
      </c>
      <c r="G258" s="7" t="s">
        <v>22</v>
      </c>
      <c r="H258" s="8">
        <v>249.99</v>
      </c>
      <c r="I258" s="5">
        <v>8753</v>
      </c>
      <c r="J258" s="1">
        <v>45187</v>
      </c>
      <c r="K258" s="8">
        <v>30.19</v>
      </c>
      <c r="L258" s="7" t="s">
        <v>26</v>
      </c>
      <c r="M258" s="8">
        <f t="shared" si="7"/>
        <v>1923909.4000000001</v>
      </c>
      <c r="N258" s="8">
        <v>1921007.0200000003</v>
      </c>
      <c r="O258" t="s">
        <v>57</v>
      </c>
      <c r="P258" s="8">
        <v>723.93</v>
      </c>
      <c r="Q258" s="8">
        <v>54.43</v>
      </c>
      <c r="R258" s="8">
        <v>877.91</v>
      </c>
      <c r="S258" s="8">
        <v>454.95</v>
      </c>
      <c r="T258" s="8">
        <v>791.16</v>
      </c>
      <c r="U258" s="8">
        <f t="shared" si="6"/>
        <v>2902.3799999999997</v>
      </c>
    </row>
    <row r="259" spans="1:21" hidden="1">
      <c r="A259" t="s">
        <v>16</v>
      </c>
      <c r="B259" t="s">
        <v>17</v>
      </c>
      <c r="C259" t="s">
        <v>16</v>
      </c>
      <c r="D259" t="str">
        <f>INDEX($X$4:$X$7,MATCH(Table22[[#This Row],[Region]],$W$4:$W$7,0))</f>
        <v>Texas</v>
      </c>
      <c r="E259" t="s">
        <v>55</v>
      </c>
      <c r="F259" s="6">
        <v>1035</v>
      </c>
      <c r="G259" s="7" t="s">
        <v>19</v>
      </c>
      <c r="H259" s="8">
        <v>123.69</v>
      </c>
      <c r="I259" s="5">
        <v>8391</v>
      </c>
      <c r="J259" s="1">
        <v>45188</v>
      </c>
      <c r="K259" s="8">
        <v>34.33</v>
      </c>
      <c r="L259" s="7" t="s">
        <v>26</v>
      </c>
      <c r="M259" s="8">
        <f t="shared" ref="M259:M297" si="8">(H259-K259)*I259</f>
        <v>749819.76</v>
      </c>
      <c r="N259" s="8">
        <v>747377.11</v>
      </c>
      <c r="O259" t="s">
        <v>57</v>
      </c>
      <c r="P259" s="8">
        <v>502.27</v>
      </c>
      <c r="Q259" s="8">
        <v>113.8</v>
      </c>
      <c r="R259" s="8">
        <v>589.36</v>
      </c>
      <c r="S259" s="8">
        <v>359.02</v>
      </c>
      <c r="T259" s="8">
        <v>878.2</v>
      </c>
      <c r="U259" s="8">
        <f t="shared" ref="U259:U297" si="9">SUM($P259:$T259)</f>
        <v>2442.6499999999996</v>
      </c>
    </row>
    <row r="260" spans="1:21" hidden="1">
      <c r="A260" t="s">
        <v>23</v>
      </c>
      <c r="B260" t="s">
        <v>24</v>
      </c>
      <c r="C260" t="s">
        <v>20</v>
      </c>
      <c r="D260" t="str">
        <f>INDEX($X$4:$X$7,MATCH(Table22[[#This Row],[Region]],$W$4:$W$7,0))</f>
        <v>Illinois</v>
      </c>
      <c r="E260" t="s">
        <v>55</v>
      </c>
      <c r="F260" s="6">
        <v>1018</v>
      </c>
      <c r="G260" s="7" t="s">
        <v>19</v>
      </c>
      <c r="H260" s="8">
        <v>614.51</v>
      </c>
      <c r="I260" s="5">
        <v>4333</v>
      </c>
      <c r="J260" s="1">
        <v>45189</v>
      </c>
      <c r="K260" s="8">
        <v>5.72</v>
      </c>
      <c r="L260" s="7" t="s">
        <v>18</v>
      </c>
      <c r="M260" s="8">
        <f t="shared" si="8"/>
        <v>2637887.0699999998</v>
      </c>
      <c r="N260" s="8">
        <v>2637887.0699999998</v>
      </c>
      <c r="O260" t="s">
        <v>57</v>
      </c>
      <c r="P260" s="8">
        <v>152.72</v>
      </c>
      <c r="Q260" s="8">
        <v>746.8</v>
      </c>
      <c r="R260" s="8">
        <v>295.79000000000002</v>
      </c>
      <c r="S260" s="8">
        <v>708.24</v>
      </c>
      <c r="T260" s="8">
        <v>274.36</v>
      </c>
      <c r="U260" s="8">
        <f t="shared" si="9"/>
        <v>2177.91</v>
      </c>
    </row>
    <row r="261" spans="1:21">
      <c r="A261" t="s">
        <v>16</v>
      </c>
      <c r="B261" t="s">
        <v>17</v>
      </c>
      <c r="C261" t="s">
        <v>23</v>
      </c>
      <c r="D261" t="str">
        <f>INDEX($X$4:$X$7,MATCH(Table22[[#This Row],[Region]],$W$4:$W$7,0))</f>
        <v>California</v>
      </c>
      <c r="E261" t="s">
        <v>55</v>
      </c>
      <c r="F261" s="6">
        <v>1089</v>
      </c>
      <c r="G261" s="7" t="s">
        <v>29</v>
      </c>
      <c r="H261" s="8">
        <v>295.74</v>
      </c>
      <c r="I261" s="5">
        <v>6708</v>
      </c>
      <c r="J261" s="1">
        <v>45190</v>
      </c>
      <c r="K261" s="8">
        <v>19.190000000000001</v>
      </c>
      <c r="L261" s="7" t="s">
        <v>18</v>
      </c>
      <c r="M261" s="8">
        <f t="shared" si="8"/>
        <v>1855097.4000000001</v>
      </c>
      <c r="N261" s="8">
        <v>1855097.4000000001</v>
      </c>
      <c r="O261" t="s">
        <v>57</v>
      </c>
      <c r="P261" s="8">
        <v>920.76</v>
      </c>
      <c r="Q261" s="8">
        <v>142.94999999999999</v>
      </c>
      <c r="R261" s="8">
        <v>416.52</v>
      </c>
      <c r="S261" s="8">
        <v>875.27</v>
      </c>
      <c r="T261" s="8">
        <v>365.21</v>
      </c>
      <c r="U261" s="8">
        <f t="shared" si="9"/>
        <v>2720.71</v>
      </c>
    </row>
    <row r="262" spans="1:21" hidden="1">
      <c r="A262" t="s">
        <v>16</v>
      </c>
      <c r="B262" t="s">
        <v>21</v>
      </c>
      <c r="C262" t="s">
        <v>27</v>
      </c>
      <c r="D262" t="str">
        <f>INDEX($X$4:$X$7,MATCH(Table22[[#This Row],[Region]],$W$4:$W$7,0))</f>
        <v>New York</v>
      </c>
      <c r="E262" t="s">
        <v>55</v>
      </c>
      <c r="F262" s="6">
        <v>1066</v>
      </c>
      <c r="G262" s="7" t="s">
        <v>22</v>
      </c>
      <c r="H262" s="8">
        <v>585.42999999999995</v>
      </c>
      <c r="I262" s="5">
        <v>4878</v>
      </c>
      <c r="J262" s="1">
        <v>45191</v>
      </c>
      <c r="K262" s="8">
        <v>22.81</v>
      </c>
      <c r="L262" s="7" t="s">
        <v>18</v>
      </c>
      <c r="M262" s="8">
        <f t="shared" si="8"/>
        <v>2744460.36</v>
      </c>
      <c r="N262" s="8">
        <v>2744460.36</v>
      </c>
      <c r="O262" t="s">
        <v>57</v>
      </c>
      <c r="P262" s="8">
        <v>48.31</v>
      </c>
      <c r="Q262" s="8">
        <v>305.47000000000003</v>
      </c>
      <c r="R262" s="8">
        <v>753.44</v>
      </c>
      <c r="S262" s="8">
        <v>174.5</v>
      </c>
      <c r="T262" s="8">
        <v>139.46</v>
      </c>
      <c r="U262" s="8">
        <f t="shared" si="9"/>
        <v>1421.18</v>
      </c>
    </row>
    <row r="263" spans="1:21" hidden="1">
      <c r="A263" t="s">
        <v>23</v>
      </c>
      <c r="B263" t="s">
        <v>24</v>
      </c>
      <c r="C263" t="s">
        <v>16</v>
      </c>
      <c r="D263" t="str">
        <f>INDEX($X$4:$X$7,MATCH(Table22[[#This Row],[Region]],$W$4:$W$7,0))</f>
        <v>Texas</v>
      </c>
      <c r="E263" t="s">
        <v>55</v>
      </c>
      <c r="F263" s="6">
        <v>1018</v>
      </c>
      <c r="G263" s="7" t="s">
        <v>15</v>
      </c>
      <c r="H263" s="8">
        <v>162.82</v>
      </c>
      <c r="I263" s="5">
        <v>6561</v>
      </c>
      <c r="J263" s="1">
        <v>45192</v>
      </c>
      <c r="K263" s="8">
        <v>18.45</v>
      </c>
      <c r="L263" s="7" t="s">
        <v>26</v>
      </c>
      <c r="M263" s="8">
        <f t="shared" si="8"/>
        <v>947211.57000000007</v>
      </c>
      <c r="N263" s="8">
        <v>944532.1100000001</v>
      </c>
      <c r="O263" t="s">
        <v>57</v>
      </c>
      <c r="P263" s="8">
        <v>622.53</v>
      </c>
      <c r="Q263" s="8">
        <v>565.1</v>
      </c>
      <c r="R263" s="8">
        <v>584.88</v>
      </c>
      <c r="S263" s="8">
        <v>332.65</v>
      </c>
      <c r="T263" s="8">
        <v>574.29999999999995</v>
      </c>
      <c r="U263" s="8">
        <f t="shared" si="9"/>
        <v>2679.46</v>
      </c>
    </row>
    <row r="264" spans="1:21" hidden="1">
      <c r="A264" t="s">
        <v>16</v>
      </c>
      <c r="B264" t="s">
        <v>28</v>
      </c>
      <c r="C264" t="s">
        <v>16</v>
      </c>
      <c r="D264" t="str">
        <f>INDEX($X$4:$X$7,MATCH(Table22[[#This Row],[Region]],$W$4:$W$7,0))</f>
        <v>Texas</v>
      </c>
      <c r="E264" t="s">
        <v>55</v>
      </c>
      <c r="F264" s="6">
        <v>1019</v>
      </c>
      <c r="G264" s="7" t="s">
        <v>19</v>
      </c>
      <c r="H264" s="8">
        <v>486.33</v>
      </c>
      <c r="I264" s="5">
        <v>8574</v>
      </c>
      <c r="J264" s="1">
        <v>45193</v>
      </c>
      <c r="K264" s="8">
        <v>6.05</v>
      </c>
      <c r="L264" s="7" t="s">
        <v>18</v>
      </c>
      <c r="M264" s="8">
        <f t="shared" si="8"/>
        <v>4117920.7199999997</v>
      </c>
      <c r="N264" s="8">
        <v>4117920.7199999997</v>
      </c>
      <c r="O264" t="s">
        <v>57</v>
      </c>
      <c r="P264" s="8">
        <v>781.27</v>
      </c>
      <c r="Q264" s="8">
        <v>132.53</v>
      </c>
      <c r="R264" s="8">
        <v>557.25</v>
      </c>
      <c r="S264" s="8">
        <v>486.25</v>
      </c>
      <c r="T264" s="8">
        <v>619.96</v>
      </c>
      <c r="U264" s="8">
        <f t="shared" si="9"/>
        <v>2577.2600000000002</v>
      </c>
    </row>
    <row r="265" spans="1:21" hidden="1">
      <c r="A265" t="s">
        <v>27</v>
      </c>
      <c r="B265" t="s">
        <v>28</v>
      </c>
      <c r="C265" t="s">
        <v>20</v>
      </c>
      <c r="D265" t="str">
        <f>INDEX($X$4:$X$7,MATCH(Table22[[#This Row],[Region]],$W$4:$W$7,0))</f>
        <v>Illinois</v>
      </c>
      <c r="E265" t="s">
        <v>55</v>
      </c>
      <c r="F265" s="6">
        <v>1095</v>
      </c>
      <c r="G265" s="7" t="s">
        <v>22</v>
      </c>
      <c r="H265" s="8">
        <v>537.26</v>
      </c>
      <c r="I265" s="5">
        <v>6110</v>
      </c>
      <c r="J265" s="1">
        <v>45194</v>
      </c>
      <c r="K265" s="8">
        <v>20.95</v>
      </c>
      <c r="L265" s="7" t="s">
        <v>18</v>
      </c>
      <c r="M265" s="8">
        <f t="shared" si="8"/>
        <v>3154654.0999999996</v>
      </c>
      <c r="N265" s="8">
        <v>3154654.0999999996</v>
      </c>
      <c r="O265" t="s">
        <v>57</v>
      </c>
      <c r="P265" s="8">
        <v>44.77</v>
      </c>
      <c r="Q265" s="8">
        <v>137.03</v>
      </c>
      <c r="R265" s="8">
        <v>466.47</v>
      </c>
      <c r="S265" s="8">
        <v>897.51</v>
      </c>
      <c r="T265" s="8">
        <v>546.67999999999995</v>
      </c>
      <c r="U265" s="8">
        <f t="shared" si="9"/>
        <v>2092.46</v>
      </c>
    </row>
    <row r="266" spans="1:21" hidden="1">
      <c r="A266" t="s">
        <v>20</v>
      </c>
      <c r="B266" t="s">
        <v>17</v>
      </c>
      <c r="C266" t="s">
        <v>20</v>
      </c>
      <c r="D266" t="str">
        <f>INDEX($X$4:$X$7,MATCH(Table22[[#This Row],[Region]],$W$4:$W$7,0))</f>
        <v>Illinois</v>
      </c>
      <c r="E266" t="s">
        <v>55</v>
      </c>
      <c r="F266" s="6">
        <v>1070</v>
      </c>
      <c r="G266" s="7" t="s">
        <v>19</v>
      </c>
      <c r="H266" s="8">
        <v>61.31</v>
      </c>
      <c r="I266" s="5">
        <v>8088</v>
      </c>
      <c r="J266" s="1">
        <v>45195</v>
      </c>
      <c r="K266" s="8">
        <v>37.56</v>
      </c>
      <c r="L266" s="7" t="s">
        <v>18</v>
      </c>
      <c r="M266" s="8">
        <f t="shared" si="8"/>
        <v>192090</v>
      </c>
      <c r="N266" s="8">
        <v>192090</v>
      </c>
      <c r="O266" t="s">
        <v>57</v>
      </c>
      <c r="P266" s="8">
        <v>777.1</v>
      </c>
      <c r="Q266" s="8">
        <v>699.92</v>
      </c>
      <c r="R266" s="8">
        <v>244.74</v>
      </c>
      <c r="S266" s="8">
        <v>471.08</v>
      </c>
      <c r="T266" s="8">
        <v>920.77</v>
      </c>
      <c r="U266" s="8">
        <f t="shared" si="9"/>
        <v>3113.61</v>
      </c>
    </row>
    <row r="267" spans="1:21">
      <c r="A267" t="s">
        <v>20</v>
      </c>
      <c r="B267" t="s">
        <v>17</v>
      </c>
      <c r="C267" t="s">
        <v>23</v>
      </c>
      <c r="D267" t="str">
        <f>INDEX($X$4:$X$7,MATCH(Table22[[#This Row],[Region]],$W$4:$W$7,0))</f>
        <v>California</v>
      </c>
      <c r="E267" t="s">
        <v>55</v>
      </c>
      <c r="F267" s="6">
        <v>1051</v>
      </c>
      <c r="G267" s="7" t="s">
        <v>19</v>
      </c>
      <c r="H267" s="8">
        <v>343.24</v>
      </c>
      <c r="I267" s="5">
        <v>11062</v>
      </c>
      <c r="J267" s="1">
        <v>45196</v>
      </c>
      <c r="K267" s="8">
        <v>3.55</v>
      </c>
      <c r="L267" s="7" t="s">
        <v>18</v>
      </c>
      <c r="M267" s="8">
        <f t="shared" si="8"/>
        <v>3757650.78</v>
      </c>
      <c r="N267" s="8">
        <v>3757650.78</v>
      </c>
      <c r="O267" t="s">
        <v>57</v>
      </c>
      <c r="P267" s="8">
        <v>945.34</v>
      </c>
      <c r="Q267" s="8">
        <v>772.2</v>
      </c>
      <c r="R267" s="8">
        <v>677.43</v>
      </c>
      <c r="S267" s="8">
        <v>401.26</v>
      </c>
      <c r="T267" s="8">
        <v>837.18</v>
      </c>
      <c r="U267" s="8">
        <f t="shared" si="9"/>
        <v>3633.4099999999994</v>
      </c>
    </row>
    <row r="268" spans="1:21" hidden="1">
      <c r="A268" t="s">
        <v>20</v>
      </c>
      <c r="B268" t="s">
        <v>21</v>
      </c>
      <c r="C268" t="s">
        <v>16</v>
      </c>
      <c r="D268" t="str">
        <f>INDEX($X$4:$X$7,MATCH(Table22[[#This Row],[Region]],$W$4:$W$7,0))</f>
        <v>Texas</v>
      </c>
      <c r="E268" t="s">
        <v>55</v>
      </c>
      <c r="F268" s="6">
        <v>1032</v>
      </c>
      <c r="G268" s="7" t="s">
        <v>15</v>
      </c>
      <c r="H268" s="8">
        <v>143.07</v>
      </c>
      <c r="I268" s="5">
        <v>6026</v>
      </c>
      <c r="J268" s="1">
        <v>45197</v>
      </c>
      <c r="K268" s="8">
        <v>4.01</v>
      </c>
      <c r="L268" s="7" t="s">
        <v>18</v>
      </c>
      <c r="M268" s="8">
        <f t="shared" si="8"/>
        <v>837975.56</v>
      </c>
      <c r="N268" s="8">
        <v>837975.56</v>
      </c>
      <c r="O268" t="s">
        <v>57</v>
      </c>
      <c r="P268" s="8">
        <v>993.92</v>
      </c>
      <c r="Q268" s="8">
        <v>528.13</v>
      </c>
      <c r="R268" s="8">
        <v>578.70000000000005</v>
      </c>
      <c r="S268" s="8">
        <v>529.23</v>
      </c>
      <c r="T268" s="8">
        <v>80.86</v>
      </c>
      <c r="U268" s="8">
        <f t="shared" si="9"/>
        <v>2710.84</v>
      </c>
    </row>
    <row r="269" spans="1:21" hidden="1">
      <c r="A269" t="s">
        <v>20</v>
      </c>
      <c r="B269" t="s">
        <v>21</v>
      </c>
      <c r="C269" t="s">
        <v>27</v>
      </c>
      <c r="D269" t="str">
        <f>INDEX($X$4:$X$7,MATCH(Table22[[#This Row],[Region]],$W$4:$W$7,0))</f>
        <v>New York</v>
      </c>
      <c r="E269" t="s">
        <v>55</v>
      </c>
      <c r="F269" s="6">
        <v>1039</v>
      </c>
      <c r="G269" s="7" t="s">
        <v>30</v>
      </c>
      <c r="H269" s="8">
        <v>72.739999999999995</v>
      </c>
      <c r="I269" s="5">
        <v>10585</v>
      </c>
      <c r="J269" s="1">
        <v>45198</v>
      </c>
      <c r="K269" s="8">
        <v>17.739999999999998</v>
      </c>
      <c r="L269" s="7" t="s">
        <v>26</v>
      </c>
      <c r="M269" s="8">
        <f t="shared" si="8"/>
        <v>582175</v>
      </c>
      <c r="N269" s="8">
        <v>579030.98</v>
      </c>
      <c r="O269" t="s">
        <v>57</v>
      </c>
      <c r="P269" s="8">
        <v>867.03</v>
      </c>
      <c r="Q269" s="8">
        <v>524.35</v>
      </c>
      <c r="R269" s="8">
        <v>861.16</v>
      </c>
      <c r="S269" s="8">
        <v>57.55</v>
      </c>
      <c r="T269" s="8">
        <v>833.93</v>
      </c>
      <c r="U269" s="8">
        <f t="shared" si="9"/>
        <v>3144.02</v>
      </c>
    </row>
    <row r="270" spans="1:21" hidden="1">
      <c r="A270" t="s">
        <v>23</v>
      </c>
      <c r="B270" t="s">
        <v>25</v>
      </c>
      <c r="C270" t="s">
        <v>16</v>
      </c>
      <c r="D270" t="str">
        <f>INDEX($X$4:$X$7,MATCH(Table22[[#This Row],[Region]],$W$4:$W$7,0))</f>
        <v>Texas</v>
      </c>
      <c r="E270" t="s">
        <v>55</v>
      </c>
      <c r="F270" s="6">
        <v>1038</v>
      </c>
      <c r="G270" s="7" t="s">
        <v>29</v>
      </c>
      <c r="H270" s="8">
        <v>990.06</v>
      </c>
      <c r="I270" s="5">
        <v>8429</v>
      </c>
      <c r="J270" s="1">
        <v>45199</v>
      </c>
      <c r="K270" s="8">
        <v>47.09</v>
      </c>
      <c r="L270" s="7" t="s">
        <v>26</v>
      </c>
      <c r="M270" s="8">
        <f t="shared" si="8"/>
        <v>7948294.129999999</v>
      </c>
      <c r="N270" s="8">
        <v>7945159.8499999987</v>
      </c>
      <c r="O270" t="s">
        <v>57</v>
      </c>
      <c r="P270" s="8">
        <v>808.06</v>
      </c>
      <c r="Q270" s="8">
        <v>974.78</v>
      </c>
      <c r="R270" s="8">
        <v>811.9</v>
      </c>
      <c r="S270" s="8">
        <v>103.54</v>
      </c>
      <c r="T270" s="8">
        <v>436</v>
      </c>
      <c r="U270" s="8">
        <f t="shared" si="9"/>
        <v>3134.2799999999997</v>
      </c>
    </row>
    <row r="271" spans="1:21" hidden="1">
      <c r="A271" t="s">
        <v>20</v>
      </c>
      <c r="B271" t="s">
        <v>21</v>
      </c>
      <c r="C271" t="s">
        <v>27</v>
      </c>
      <c r="D271" t="str">
        <f>INDEX($X$4:$X$7,MATCH(Table22[[#This Row],[Region]],$W$4:$W$7,0))</f>
        <v>New York</v>
      </c>
      <c r="E271" t="s">
        <v>55</v>
      </c>
      <c r="F271" s="6">
        <v>1081</v>
      </c>
      <c r="G271" s="7" t="s">
        <v>29</v>
      </c>
      <c r="H271" s="8">
        <v>329.13</v>
      </c>
      <c r="I271" s="5">
        <v>8609</v>
      </c>
      <c r="J271" s="1">
        <v>45200</v>
      </c>
      <c r="K271" s="8">
        <v>33.43</v>
      </c>
      <c r="L271" s="7" t="s">
        <v>26</v>
      </c>
      <c r="M271" s="8">
        <f t="shared" si="8"/>
        <v>2545681.2999999998</v>
      </c>
      <c r="N271" s="8">
        <v>2542838.6599999997</v>
      </c>
      <c r="O271" t="s">
        <v>57</v>
      </c>
      <c r="P271" s="8">
        <v>838.61</v>
      </c>
      <c r="Q271" s="8">
        <v>451.52</v>
      </c>
      <c r="R271" s="8">
        <v>852.62</v>
      </c>
      <c r="S271" s="8">
        <v>34.9</v>
      </c>
      <c r="T271" s="8">
        <v>664.99</v>
      </c>
      <c r="U271" s="8">
        <f t="shared" si="9"/>
        <v>2842.6400000000003</v>
      </c>
    </row>
    <row r="272" spans="1:21" hidden="1">
      <c r="A272" t="s">
        <v>20</v>
      </c>
      <c r="B272" t="s">
        <v>25</v>
      </c>
      <c r="C272" t="s">
        <v>16</v>
      </c>
      <c r="D272" t="str">
        <f>INDEX($X$4:$X$7,MATCH(Table22[[#This Row],[Region]],$W$4:$W$7,0))</f>
        <v>Texas</v>
      </c>
      <c r="E272" t="s">
        <v>55</v>
      </c>
      <c r="F272" s="6">
        <v>1000</v>
      </c>
      <c r="G272" s="7" t="s">
        <v>15</v>
      </c>
      <c r="H272" s="8">
        <v>811.78</v>
      </c>
      <c r="I272" s="5">
        <v>5970</v>
      </c>
      <c r="J272" s="1">
        <v>45201</v>
      </c>
      <c r="K272" s="8">
        <v>33.93</v>
      </c>
      <c r="L272" s="7" t="s">
        <v>18</v>
      </c>
      <c r="M272" s="8">
        <f t="shared" si="8"/>
        <v>4643764.5</v>
      </c>
      <c r="N272" s="8">
        <v>4643764.5</v>
      </c>
      <c r="O272" t="s">
        <v>57</v>
      </c>
      <c r="P272" s="8">
        <v>993.84</v>
      </c>
      <c r="Q272" s="8">
        <v>405.45</v>
      </c>
      <c r="R272" s="8">
        <v>334.76</v>
      </c>
      <c r="S272" s="8">
        <v>95.3</v>
      </c>
      <c r="T272" s="8">
        <v>398.06</v>
      </c>
      <c r="U272" s="8">
        <f t="shared" si="9"/>
        <v>2227.41</v>
      </c>
    </row>
    <row r="273" spans="1:21">
      <c r="A273" t="s">
        <v>20</v>
      </c>
      <c r="B273" t="s">
        <v>24</v>
      </c>
      <c r="C273" t="s">
        <v>23</v>
      </c>
      <c r="D273" t="str">
        <f>INDEX($X$4:$X$7,MATCH(Table22[[#This Row],[Region]],$W$4:$W$7,0))</f>
        <v>California</v>
      </c>
      <c r="E273" t="s">
        <v>55</v>
      </c>
      <c r="F273" s="6">
        <v>1010</v>
      </c>
      <c r="G273" s="7" t="s">
        <v>19</v>
      </c>
      <c r="H273" s="8">
        <v>262.08999999999997</v>
      </c>
      <c r="I273" s="5">
        <v>4089</v>
      </c>
      <c r="J273" s="1">
        <v>45202</v>
      </c>
      <c r="K273" s="8">
        <v>18.100000000000001</v>
      </c>
      <c r="L273" s="7" t="s">
        <v>18</v>
      </c>
      <c r="M273" s="8">
        <f t="shared" si="8"/>
        <v>997675.10999999987</v>
      </c>
      <c r="N273" s="8">
        <v>997675.10999999987</v>
      </c>
      <c r="O273" t="s">
        <v>57</v>
      </c>
      <c r="P273" s="8">
        <v>178.84</v>
      </c>
      <c r="Q273" s="8">
        <v>752.21</v>
      </c>
      <c r="R273" s="8">
        <v>42.51</v>
      </c>
      <c r="S273" s="8">
        <v>156.04</v>
      </c>
      <c r="T273" s="8">
        <v>419.79</v>
      </c>
      <c r="U273" s="8">
        <f t="shared" si="9"/>
        <v>1549.39</v>
      </c>
    </row>
    <row r="274" spans="1:21" hidden="1">
      <c r="A274" t="s">
        <v>20</v>
      </c>
      <c r="B274" t="s">
        <v>17</v>
      </c>
      <c r="C274" t="s">
        <v>27</v>
      </c>
      <c r="D274" t="str">
        <f>INDEX($X$4:$X$7,MATCH(Table22[[#This Row],[Region]],$W$4:$W$7,0))</f>
        <v>New York</v>
      </c>
      <c r="E274" t="s">
        <v>55</v>
      </c>
      <c r="F274" s="6">
        <v>1091</v>
      </c>
      <c r="G274" s="7" t="s">
        <v>22</v>
      </c>
      <c r="H274" s="8">
        <v>684.69</v>
      </c>
      <c r="I274" s="5">
        <v>5132</v>
      </c>
      <c r="J274" s="1">
        <v>45203</v>
      </c>
      <c r="K274" s="8">
        <v>29.68</v>
      </c>
      <c r="L274" s="7" t="s">
        <v>18</v>
      </c>
      <c r="M274" s="8">
        <f t="shared" si="8"/>
        <v>3361511.3200000008</v>
      </c>
      <c r="N274" s="8">
        <v>3361511.3200000008</v>
      </c>
      <c r="O274" t="s">
        <v>57</v>
      </c>
      <c r="P274" s="8">
        <v>380.57</v>
      </c>
      <c r="Q274" s="8">
        <v>592.38</v>
      </c>
      <c r="R274" s="8">
        <v>723.51</v>
      </c>
      <c r="S274" s="8">
        <v>524.08000000000004</v>
      </c>
      <c r="T274" s="8">
        <v>177.85</v>
      </c>
      <c r="U274" s="8">
        <f t="shared" si="9"/>
        <v>2398.39</v>
      </c>
    </row>
    <row r="275" spans="1:21" hidden="1">
      <c r="A275" t="s">
        <v>27</v>
      </c>
      <c r="B275" t="s">
        <v>24</v>
      </c>
      <c r="C275" t="s">
        <v>27</v>
      </c>
      <c r="D275" t="str">
        <f>INDEX($X$4:$X$7,MATCH(Table22[[#This Row],[Region]],$W$4:$W$7,0))</f>
        <v>New York</v>
      </c>
      <c r="E275" t="s">
        <v>55</v>
      </c>
      <c r="F275" s="6">
        <v>1056</v>
      </c>
      <c r="G275" s="7" t="s">
        <v>19</v>
      </c>
      <c r="H275" s="8">
        <v>762.63</v>
      </c>
      <c r="I275" s="5">
        <v>9431</v>
      </c>
      <c r="J275" s="1">
        <v>45204</v>
      </c>
      <c r="K275" s="8">
        <v>0.51</v>
      </c>
      <c r="L275" s="7" t="s">
        <v>26</v>
      </c>
      <c r="M275" s="8">
        <f t="shared" si="8"/>
        <v>7187553.7199999997</v>
      </c>
      <c r="N275" s="8">
        <v>7184722.4299999997</v>
      </c>
      <c r="O275" t="s">
        <v>57</v>
      </c>
      <c r="P275" s="8">
        <v>858.69</v>
      </c>
      <c r="Q275" s="8">
        <v>694.91</v>
      </c>
      <c r="R275" s="8">
        <v>121.48</v>
      </c>
      <c r="S275" s="8">
        <v>368.16</v>
      </c>
      <c r="T275" s="8">
        <v>788.05</v>
      </c>
      <c r="U275" s="8">
        <f t="shared" si="9"/>
        <v>2831.29</v>
      </c>
    </row>
    <row r="276" spans="1:21" hidden="1">
      <c r="A276" t="s">
        <v>20</v>
      </c>
      <c r="B276" t="s">
        <v>21</v>
      </c>
      <c r="C276" t="s">
        <v>20</v>
      </c>
      <c r="D276" t="str">
        <f>INDEX($X$4:$X$7,MATCH(Table22[[#This Row],[Region]],$W$4:$W$7,0))</f>
        <v>Illinois</v>
      </c>
      <c r="E276" t="s">
        <v>55</v>
      </c>
      <c r="F276" s="6">
        <v>1088</v>
      </c>
      <c r="G276" s="7" t="s">
        <v>15</v>
      </c>
      <c r="H276" s="8">
        <v>599.67999999999995</v>
      </c>
      <c r="I276" s="5">
        <v>8533</v>
      </c>
      <c r="J276" s="1">
        <v>45205</v>
      </c>
      <c r="K276" s="8">
        <v>31.8</v>
      </c>
      <c r="L276" s="7" t="s">
        <v>18</v>
      </c>
      <c r="M276" s="8">
        <f t="shared" si="8"/>
        <v>4845720.04</v>
      </c>
      <c r="N276" s="8">
        <v>4845720.04</v>
      </c>
      <c r="O276" t="s">
        <v>57</v>
      </c>
      <c r="P276" s="8">
        <v>696.38</v>
      </c>
      <c r="Q276" s="8">
        <v>651.28</v>
      </c>
      <c r="R276" s="8">
        <v>202.29</v>
      </c>
      <c r="S276" s="8">
        <v>51.87</v>
      </c>
      <c r="T276" s="8">
        <v>956.28</v>
      </c>
      <c r="U276" s="8">
        <f t="shared" si="9"/>
        <v>2558.0999999999995</v>
      </c>
    </row>
    <row r="277" spans="1:21" hidden="1">
      <c r="A277" t="s">
        <v>27</v>
      </c>
      <c r="B277" t="s">
        <v>24</v>
      </c>
      <c r="C277" t="s">
        <v>20</v>
      </c>
      <c r="D277" t="str">
        <f>INDEX($X$4:$X$7,MATCH(Table22[[#This Row],[Region]],$W$4:$W$7,0))</f>
        <v>Illinois</v>
      </c>
      <c r="E277" t="s">
        <v>55</v>
      </c>
      <c r="F277" s="6">
        <v>1049</v>
      </c>
      <c r="G277" s="7" t="s">
        <v>29</v>
      </c>
      <c r="H277" s="8">
        <v>476.86</v>
      </c>
      <c r="I277" s="5">
        <v>6912</v>
      </c>
      <c r="J277" s="1">
        <v>45206</v>
      </c>
      <c r="K277" s="8">
        <v>45.66</v>
      </c>
      <c r="L277" s="7" t="s">
        <v>18</v>
      </c>
      <c r="M277" s="8">
        <f t="shared" si="8"/>
        <v>2980454.4000000004</v>
      </c>
      <c r="N277" s="8">
        <v>2980454.4000000004</v>
      </c>
      <c r="O277" t="s">
        <v>57</v>
      </c>
      <c r="P277" s="8">
        <v>408.35</v>
      </c>
      <c r="Q277" s="8">
        <v>205.67</v>
      </c>
      <c r="R277" s="8">
        <v>712.51</v>
      </c>
      <c r="S277" s="8">
        <v>102.98</v>
      </c>
      <c r="T277" s="8">
        <v>534.6</v>
      </c>
      <c r="U277" s="8">
        <f t="shared" si="9"/>
        <v>1964.1100000000001</v>
      </c>
    </row>
    <row r="278" spans="1:21" hidden="1">
      <c r="A278" t="s">
        <v>23</v>
      </c>
      <c r="B278" t="s">
        <v>24</v>
      </c>
      <c r="C278" t="s">
        <v>16</v>
      </c>
      <c r="D278" t="str">
        <f>INDEX($X$4:$X$7,MATCH(Table22[[#This Row],[Region]],$W$4:$W$7,0))</f>
        <v>Texas</v>
      </c>
      <c r="E278" t="s">
        <v>55</v>
      </c>
      <c r="F278" s="6">
        <v>1022</v>
      </c>
      <c r="G278" s="7" t="s">
        <v>19</v>
      </c>
      <c r="H278" s="8">
        <v>417.72</v>
      </c>
      <c r="I278" s="5">
        <v>7495</v>
      </c>
      <c r="J278" s="1">
        <v>45207</v>
      </c>
      <c r="K278" s="8">
        <v>30.63</v>
      </c>
      <c r="L278" s="7" t="s">
        <v>18</v>
      </c>
      <c r="M278" s="8">
        <f t="shared" si="8"/>
        <v>2901239.5500000003</v>
      </c>
      <c r="N278" s="8">
        <v>2901239.5500000003</v>
      </c>
      <c r="O278" t="s">
        <v>57</v>
      </c>
      <c r="P278" s="8">
        <v>265.94</v>
      </c>
      <c r="Q278" s="8">
        <v>756.8</v>
      </c>
      <c r="R278" s="8">
        <v>891.25</v>
      </c>
      <c r="S278" s="8">
        <v>481.1</v>
      </c>
      <c r="T278" s="8">
        <v>179.55</v>
      </c>
      <c r="U278" s="8">
        <f t="shared" si="9"/>
        <v>2574.6400000000003</v>
      </c>
    </row>
    <row r="279" spans="1:21">
      <c r="A279" t="s">
        <v>16</v>
      </c>
      <c r="B279" t="s">
        <v>24</v>
      </c>
      <c r="C279" t="s">
        <v>23</v>
      </c>
      <c r="D279" t="str">
        <f>INDEX($X$4:$X$7,MATCH(Table22[[#This Row],[Region]],$W$4:$W$7,0))</f>
        <v>California</v>
      </c>
      <c r="E279" t="s">
        <v>55</v>
      </c>
      <c r="F279" s="6">
        <v>1030</v>
      </c>
      <c r="G279" s="7" t="s">
        <v>29</v>
      </c>
      <c r="H279" s="8">
        <v>355.38</v>
      </c>
      <c r="I279" s="5">
        <v>2353</v>
      </c>
      <c r="J279" s="1">
        <v>45208</v>
      </c>
      <c r="K279" s="8">
        <v>43.68</v>
      </c>
      <c r="L279" s="7" t="s">
        <v>26</v>
      </c>
      <c r="M279" s="8">
        <f t="shared" si="8"/>
        <v>733430.1</v>
      </c>
      <c r="N279" s="8">
        <v>732415.74</v>
      </c>
      <c r="O279" t="s">
        <v>57</v>
      </c>
      <c r="P279" s="8">
        <v>480.67</v>
      </c>
      <c r="Q279" s="8">
        <v>82.66</v>
      </c>
      <c r="R279" s="8">
        <v>217.72</v>
      </c>
      <c r="S279" s="8">
        <v>217.9</v>
      </c>
      <c r="T279" s="8">
        <v>15.41</v>
      </c>
      <c r="U279" s="8">
        <f t="shared" si="9"/>
        <v>1014.36</v>
      </c>
    </row>
    <row r="280" spans="1:21" hidden="1">
      <c r="A280" t="s">
        <v>20</v>
      </c>
      <c r="B280" t="s">
        <v>21</v>
      </c>
      <c r="C280" t="s">
        <v>16</v>
      </c>
      <c r="D280" t="str">
        <f>INDEX($X$4:$X$7,MATCH(Table22[[#This Row],[Region]],$W$4:$W$7,0))</f>
        <v>Texas</v>
      </c>
      <c r="E280" t="s">
        <v>55</v>
      </c>
      <c r="F280" s="6">
        <v>1093</v>
      </c>
      <c r="G280" s="7" t="s">
        <v>22</v>
      </c>
      <c r="H280" s="8">
        <v>930.23</v>
      </c>
      <c r="I280" s="5">
        <v>8488</v>
      </c>
      <c r="J280" s="1">
        <v>45209</v>
      </c>
      <c r="K280" s="8">
        <v>36.200000000000003</v>
      </c>
      <c r="L280" s="7" t="s">
        <v>18</v>
      </c>
      <c r="M280" s="8">
        <f t="shared" si="8"/>
        <v>7588526.6399999997</v>
      </c>
      <c r="N280" s="8">
        <v>7588526.6399999997</v>
      </c>
      <c r="O280" t="s">
        <v>57</v>
      </c>
      <c r="P280" s="8">
        <v>746.29</v>
      </c>
      <c r="Q280" s="8">
        <v>988.98</v>
      </c>
      <c r="R280" s="8">
        <v>229.34</v>
      </c>
      <c r="S280" s="8">
        <v>282.95</v>
      </c>
      <c r="T280" s="8">
        <v>449.15</v>
      </c>
      <c r="U280" s="8">
        <f t="shared" si="9"/>
        <v>2696.71</v>
      </c>
    </row>
    <row r="281" spans="1:21" hidden="1">
      <c r="A281" t="s">
        <v>16</v>
      </c>
      <c r="B281" t="s">
        <v>24</v>
      </c>
      <c r="C281" t="s">
        <v>16</v>
      </c>
      <c r="D281" t="str">
        <f>INDEX($X$4:$X$7,MATCH(Table22[[#This Row],[Region]],$W$4:$W$7,0))</f>
        <v>Texas</v>
      </c>
      <c r="E281" t="s">
        <v>55</v>
      </c>
      <c r="F281" s="6">
        <v>1041</v>
      </c>
      <c r="G281" s="7" t="s">
        <v>29</v>
      </c>
      <c r="H281" s="8">
        <v>832.31</v>
      </c>
      <c r="I281" s="5">
        <v>10655</v>
      </c>
      <c r="J281" s="1">
        <v>45210</v>
      </c>
      <c r="K281" s="8">
        <v>6.03</v>
      </c>
      <c r="L281" s="7" t="s">
        <v>26</v>
      </c>
      <c r="M281" s="8">
        <f t="shared" si="8"/>
        <v>8804013.4000000004</v>
      </c>
      <c r="N281" s="8">
        <v>8800668.1500000004</v>
      </c>
      <c r="O281" t="s">
        <v>57</v>
      </c>
      <c r="P281" s="8">
        <v>640.69000000000005</v>
      </c>
      <c r="Q281" s="8">
        <v>624.12</v>
      </c>
      <c r="R281" s="8">
        <v>948.97</v>
      </c>
      <c r="S281" s="8">
        <v>480.16</v>
      </c>
      <c r="T281" s="8">
        <v>651.30999999999995</v>
      </c>
      <c r="U281" s="8">
        <f t="shared" si="9"/>
        <v>3345.2499999999995</v>
      </c>
    </row>
    <row r="282" spans="1:21" hidden="1">
      <c r="A282" t="s">
        <v>16</v>
      </c>
      <c r="B282" t="s">
        <v>25</v>
      </c>
      <c r="C282" t="s">
        <v>16</v>
      </c>
      <c r="D282" t="str">
        <f>INDEX($X$4:$X$7,MATCH(Table22[[#This Row],[Region]],$W$4:$W$7,0))</f>
        <v>Texas</v>
      </c>
      <c r="E282" t="s">
        <v>55</v>
      </c>
      <c r="F282" s="6">
        <v>1098</v>
      </c>
      <c r="G282" s="7" t="s">
        <v>29</v>
      </c>
      <c r="H282" s="8">
        <v>965.38</v>
      </c>
      <c r="I282" s="5">
        <v>8169</v>
      </c>
      <c r="J282" s="1">
        <v>45211</v>
      </c>
      <c r="K282" s="8">
        <v>45.12</v>
      </c>
      <c r="L282" s="7" t="s">
        <v>18</v>
      </c>
      <c r="M282" s="8">
        <f t="shared" si="8"/>
        <v>7517603.9399999995</v>
      </c>
      <c r="N282" s="8">
        <v>7517603.9399999995</v>
      </c>
      <c r="O282" t="s">
        <v>57</v>
      </c>
      <c r="P282" s="8">
        <v>990.33</v>
      </c>
      <c r="Q282" s="8">
        <v>823.74</v>
      </c>
      <c r="R282" s="8">
        <v>986.35</v>
      </c>
      <c r="S282" s="8">
        <v>422.92</v>
      </c>
      <c r="T282" s="8">
        <v>14.64</v>
      </c>
      <c r="U282" s="8">
        <f t="shared" si="9"/>
        <v>3237.98</v>
      </c>
    </row>
    <row r="283" spans="1:21" hidden="1">
      <c r="A283" t="s">
        <v>23</v>
      </c>
      <c r="B283" t="s">
        <v>21</v>
      </c>
      <c r="C283" t="s">
        <v>16</v>
      </c>
      <c r="D283" t="str">
        <f>INDEX($X$4:$X$7,MATCH(Table22[[#This Row],[Region]],$W$4:$W$7,0))</f>
        <v>Texas</v>
      </c>
      <c r="E283" t="s">
        <v>55</v>
      </c>
      <c r="F283" s="6">
        <v>1006</v>
      </c>
      <c r="G283" s="7" t="s">
        <v>30</v>
      </c>
      <c r="H283" s="8">
        <v>133.05000000000001</v>
      </c>
      <c r="I283" s="5">
        <v>7308</v>
      </c>
      <c r="J283" s="1">
        <v>45212</v>
      </c>
      <c r="K283" s="8">
        <v>3.32</v>
      </c>
      <c r="L283" s="7" t="s">
        <v>26</v>
      </c>
      <c r="M283" s="8">
        <f t="shared" si="8"/>
        <v>948066.84000000008</v>
      </c>
      <c r="N283" s="8">
        <v>945660.4800000001</v>
      </c>
      <c r="O283" t="s">
        <v>57</v>
      </c>
      <c r="P283" s="8">
        <v>384.82</v>
      </c>
      <c r="Q283" s="8">
        <v>735.47</v>
      </c>
      <c r="R283" s="8">
        <v>872.34</v>
      </c>
      <c r="S283" s="8">
        <v>371.94</v>
      </c>
      <c r="T283" s="8">
        <v>41.79</v>
      </c>
      <c r="U283" s="8">
        <f t="shared" si="9"/>
        <v>2406.36</v>
      </c>
    </row>
    <row r="284" spans="1:21" hidden="1">
      <c r="A284" t="s">
        <v>16</v>
      </c>
      <c r="B284" t="s">
        <v>24</v>
      </c>
      <c r="C284" t="s">
        <v>20</v>
      </c>
      <c r="D284" t="str">
        <f>INDEX($X$4:$X$7,MATCH(Table22[[#This Row],[Region]],$W$4:$W$7,0))</f>
        <v>Illinois</v>
      </c>
      <c r="E284" t="s">
        <v>55</v>
      </c>
      <c r="F284" s="6">
        <v>1015</v>
      </c>
      <c r="G284" s="7" t="s">
        <v>30</v>
      </c>
      <c r="H284" s="8">
        <v>733.56</v>
      </c>
      <c r="I284" s="5">
        <v>6828</v>
      </c>
      <c r="J284" s="1">
        <v>45213</v>
      </c>
      <c r="K284" s="8">
        <v>26.7</v>
      </c>
      <c r="L284" s="7" t="s">
        <v>26</v>
      </c>
      <c r="M284" s="8">
        <f t="shared" si="8"/>
        <v>4826440.0799999991</v>
      </c>
      <c r="N284" s="8">
        <v>4823677.0599999996</v>
      </c>
      <c r="O284" t="s">
        <v>57</v>
      </c>
      <c r="P284" s="8">
        <v>355.88</v>
      </c>
      <c r="Q284" s="8">
        <v>883.78</v>
      </c>
      <c r="R284" s="8">
        <v>362.08</v>
      </c>
      <c r="S284" s="8">
        <v>757.46</v>
      </c>
      <c r="T284" s="8">
        <v>403.82</v>
      </c>
      <c r="U284" s="8">
        <f t="shared" si="9"/>
        <v>2763.02</v>
      </c>
    </row>
    <row r="285" spans="1:21" hidden="1">
      <c r="A285" t="s">
        <v>27</v>
      </c>
      <c r="B285" t="s">
        <v>21</v>
      </c>
      <c r="C285" t="s">
        <v>20</v>
      </c>
      <c r="D285" t="str">
        <f>INDEX($X$4:$X$7,MATCH(Table22[[#This Row],[Region]],$W$4:$W$7,0))</f>
        <v>Illinois</v>
      </c>
      <c r="E285" t="s">
        <v>55</v>
      </c>
      <c r="F285" s="6">
        <v>1089</v>
      </c>
      <c r="G285" s="7" t="s">
        <v>30</v>
      </c>
      <c r="H285" s="8">
        <v>938.96</v>
      </c>
      <c r="I285" s="5">
        <v>10387</v>
      </c>
      <c r="J285" s="1">
        <v>45214</v>
      </c>
      <c r="K285" s="8">
        <v>7.11</v>
      </c>
      <c r="L285" s="7" t="s">
        <v>26</v>
      </c>
      <c r="M285" s="8">
        <f t="shared" si="8"/>
        <v>9679125.9500000011</v>
      </c>
      <c r="N285" s="8">
        <v>9675806.790000001</v>
      </c>
      <c r="O285" t="s">
        <v>57</v>
      </c>
      <c r="P285" s="8">
        <v>958.24</v>
      </c>
      <c r="Q285" s="8">
        <v>69.459999999999994</v>
      </c>
      <c r="R285" s="8">
        <v>868.58</v>
      </c>
      <c r="S285" s="8">
        <v>649.5</v>
      </c>
      <c r="T285" s="8">
        <v>773.38</v>
      </c>
      <c r="U285" s="8">
        <f t="shared" si="9"/>
        <v>3319.1600000000003</v>
      </c>
    </row>
    <row r="286" spans="1:21" hidden="1">
      <c r="A286" t="s">
        <v>16</v>
      </c>
      <c r="B286" t="s">
        <v>28</v>
      </c>
      <c r="C286" t="s">
        <v>27</v>
      </c>
      <c r="D286" t="str">
        <f>INDEX($X$4:$X$7,MATCH(Table22[[#This Row],[Region]],$W$4:$W$7,0))</f>
        <v>New York</v>
      </c>
      <c r="E286" t="s">
        <v>55</v>
      </c>
      <c r="F286" s="6">
        <v>1059</v>
      </c>
      <c r="G286" s="7" t="s">
        <v>29</v>
      </c>
      <c r="H286" s="8">
        <v>189.42</v>
      </c>
      <c r="I286" s="5">
        <v>9244</v>
      </c>
      <c r="J286" s="1">
        <v>45215</v>
      </c>
      <c r="K286" s="8">
        <v>0.59</v>
      </c>
      <c r="L286" s="7" t="s">
        <v>18</v>
      </c>
      <c r="M286" s="8">
        <f t="shared" si="8"/>
        <v>1745544.5199999998</v>
      </c>
      <c r="N286" s="8">
        <v>1745544.5199999998</v>
      </c>
      <c r="O286" t="s">
        <v>57</v>
      </c>
      <c r="P286" s="8">
        <v>40.81</v>
      </c>
      <c r="Q286" s="8">
        <v>580.23</v>
      </c>
      <c r="R286" s="8">
        <v>852.48</v>
      </c>
      <c r="S286" s="8">
        <v>548.47</v>
      </c>
      <c r="T286" s="8">
        <v>725.71</v>
      </c>
      <c r="U286" s="8">
        <f t="shared" si="9"/>
        <v>2747.7</v>
      </c>
    </row>
    <row r="287" spans="1:21">
      <c r="A287" t="s">
        <v>16</v>
      </c>
      <c r="B287" t="s">
        <v>25</v>
      </c>
      <c r="C287" t="s">
        <v>23</v>
      </c>
      <c r="D287" t="str">
        <f>INDEX($X$4:$X$7,MATCH(Table22[[#This Row],[Region]],$W$4:$W$7,0))</f>
        <v>California</v>
      </c>
      <c r="E287" t="s">
        <v>55</v>
      </c>
      <c r="F287" s="6">
        <v>1001</v>
      </c>
      <c r="G287" s="7" t="s">
        <v>15</v>
      </c>
      <c r="H287" s="8">
        <v>75.83</v>
      </c>
      <c r="I287" s="5">
        <v>7656</v>
      </c>
      <c r="J287" s="1">
        <v>45216</v>
      </c>
      <c r="K287" s="8">
        <v>21.1</v>
      </c>
      <c r="L287" s="7" t="s">
        <v>18</v>
      </c>
      <c r="M287" s="8">
        <f t="shared" si="8"/>
        <v>419012.88</v>
      </c>
      <c r="N287" s="8">
        <v>419012.88</v>
      </c>
      <c r="O287" t="s">
        <v>57</v>
      </c>
      <c r="P287" s="8">
        <v>225.69</v>
      </c>
      <c r="Q287" s="8">
        <v>357.07</v>
      </c>
      <c r="R287" s="8">
        <v>932.19</v>
      </c>
      <c r="S287" s="8">
        <v>165.56</v>
      </c>
      <c r="T287" s="8">
        <v>307.39999999999998</v>
      </c>
      <c r="U287" s="8">
        <f t="shared" si="9"/>
        <v>1987.9099999999999</v>
      </c>
    </row>
    <row r="288" spans="1:21" hidden="1">
      <c r="A288" t="s">
        <v>16</v>
      </c>
      <c r="B288" t="s">
        <v>24</v>
      </c>
      <c r="C288" t="s">
        <v>20</v>
      </c>
      <c r="D288" t="str">
        <f>INDEX($X$4:$X$7,MATCH(Table22[[#This Row],[Region]],$W$4:$W$7,0))</f>
        <v>Illinois</v>
      </c>
      <c r="E288" t="s">
        <v>55</v>
      </c>
      <c r="F288" s="6">
        <v>1000</v>
      </c>
      <c r="G288" s="7" t="s">
        <v>29</v>
      </c>
      <c r="H288" s="8">
        <v>743.71</v>
      </c>
      <c r="I288" s="5">
        <v>5029</v>
      </c>
      <c r="J288" s="1">
        <v>45217</v>
      </c>
      <c r="K288" s="8">
        <v>700</v>
      </c>
      <c r="L288" s="7" t="s">
        <v>26</v>
      </c>
      <c r="M288" s="8">
        <f t="shared" si="8"/>
        <v>219817.59000000017</v>
      </c>
      <c r="N288" s="8">
        <v>217754.71000000017</v>
      </c>
      <c r="O288" t="s">
        <v>57</v>
      </c>
      <c r="P288" s="8">
        <v>138.83000000000001</v>
      </c>
      <c r="Q288" s="8">
        <v>804.53</v>
      </c>
      <c r="R288" s="8">
        <v>587.20000000000005</v>
      </c>
      <c r="S288" s="8">
        <v>436.57</v>
      </c>
      <c r="T288" s="8">
        <v>95.75</v>
      </c>
      <c r="U288" s="8">
        <f t="shared" si="9"/>
        <v>2062.88</v>
      </c>
    </row>
    <row r="289" spans="1:21" hidden="1">
      <c r="A289" t="s">
        <v>20</v>
      </c>
      <c r="B289" t="s">
        <v>28</v>
      </c>
      <c r="C289" t="s">
        <v>16</v>
      </c>
      <c r="D289" t="str">
        <f>INDEX($X$4:$X$7,MATCH(Table22[[#This Row],[Region]],$W$4:$W$7,0))</f>
        <v>Texas</v>
      </c>
      <c r="E289" t="s">
        <v>55</v>
      </c>
      <c r="F289" s="6">
        <v>1047</v>
      </c>
      <c r="G289" s="7" t="s">
        <v>15</v>
      </c>
      <c r="H289" s="8">
        <v>578.73</v>
      </c>
      <c r="I289" s="5">
        <v>7617</v>
      </c>
      <c r="J289" s="1">
        <v>45218</v>
      </c>
      <c r="K289" s="8">
        <v>24.3</v>
      </c>
      <c r="L289" s="7" t="s">
        <v>26</v>
      </c>
      <c r="M289" s="8">
        <f t="shared" si="8"/>
        <v>4223093.3100000005</v>
      </c>
      <c r="N289" s="8">
        <v>4220942.7600000007</v>
      </c>
      <c r="O289" t="s">
        <v>57</v>
      </c>
      <c r="P289" s="8">
        <v>79.680000000000007</v>
      </c>
      <c r="Q289" s="8">
        <v>738.08</v>
      </c>
      <c r="R289" s="8">
        <v>360.38</v>
      </c>
      <c r="S289" s="8">
        <v>145.03</v>
      </c>
      <c r="T289" s="8">
        <v>827.38</v>
      </c>
      <c r="U289" s="8">
        <f t="shared" si="9"/>
        <v>2150.5499999999997</v>
      </c>
    </row>
    <row r="290" spans="1:21" hidden="1">
      <c r="A290" t="s">
        <v>20</v>
      </c>
      <c r="B290" t="s">
        <v>28</v>
      </c>
      <c r="C290" t="s">
        <v>20</v>
      </c>
      <c r="D290" t="str">
        <f>INDEX($X$4:$X$7,MATCH(Table22[[#This Row],[Region]],$W$4:$W$7,0))</f>
        <v>Illinois</v>
      </c>
      <c r="E290" t="s">
        <v>55</v>
      </c>
      <c r="F290" s="6">
        <v>1011</v>
      </c>
      <c r="G290" s="7" t="s">
        <v>15</v>
      </c>
      <c r="H290" s="8">
        <v>843.41</v>
      </c>
      <c r="I290" s="5">
        <v>7850</v>
      </c>
      <c r="J290" s="1">
        <v>45219</v>
      </c>
      <c r="K290" s="8">
        <v>28.86</v>
      </c>
      <c r="L290" s="7" t="s">
        <v>18</v>
      </c>
      <c r="M290" s="8">
        <f t="shared" si="8"/>
        <v>6394217.5</v>
      </c>
      <c r="N290" s="8">
        <v>6394217.5</v>
      </c>
      <c r="O290" t="s">
        <v>57</v>
      </c>
      <c r="P290" s="8">
        <v>594.84</v>
      </c>
      <c r="Q290" s="8">
        <v>172.14</v>
      </c>
      <c r="R290" s="8">
        <v>622.86</v>
      </c>
      <c r="S290" s="8">
        <v>795</v>
      </c>
      <c r="T290" s="8">
        <v>909.79</v>
      </c>
      <c r="U290" s="8">
        <f t="shared" si="9"/>
        <v>3094.63</v>
      </c>
    </row>
    <row r="291" spans="1:21">
      <c r="A291" t="s">
        <v>27</v>
      </c>
      <c r="B291" t="s">
        <v>21</v>
      </c>
      <c r="C291" t="s">
        <v>23</v>
      </c>
      <c r="D291" t="str">
        <f>INDEX($X$4:$X$7,MATCH(Table22[[#This Row],[Region]],$W$4:$W$7,0))</f>
        <v>California</v>
      </c>
      <c r="E291" t="s">
        <v>55</v>
      </c>
      <c r="F291" s="6">
        <v>1068</v>
      </c>
      <c r="G291" s="7" t="s">
        <v>30</v>
      </c>
      <c r="H291" s="8">
        <v>148.37</v>
      </c>
      <c r="I291" s="5">
        <v>8366</v>
      </c>
      <c r="J291" s="1">
        <v>45220</v>
      </c>
      <c r="K291" s="8">
        <v>2.19</v>
      </c>
      <c r="L291" s="7" t="s">
        <v>18</v>
      </c>
      <c r="M291" s="8">
        <f t="shared" si="8"/>
        <v>1222941.8800000001</v>
      </c>
      <c r="N291" s="8">
        <v>1222941.8800000001</v>
      </c>
      <c r="O291" t="s">
        <v>57</v>
      </c>
      <c r="P291" s="8">
        <v>947.72</v>
      </c>
      <c r="Q291" s="8">
        <v>879.45</v>
      </c>
      <c r="R291" s="8">
        <v>979.08</v>
      </c>
      <c r="S291" s="8">
        <v>304.11</v>
      </c>
      <c r="T291" s="8">
        <v>92.45</v>
      </c>
      <c r="U291" s="8">
        <f t="shared" si="9"/>
        <v>3202.81</v>
      </c>
    </row>
    <row r="292" spans="1:21">
      <c r="A292" t="s">
        <v>27</v>
      </c>
      <c r="B292" t="s">
        <v>28</v>
      </c>
      <c r="C292" t="s">
        <v>23</v>
      </c>
      <c r="D292" t="str">
        <f>INDEX($X$4:$X$7,MATCH(Table22[[#This Row],[Region]],$W$4:$W$7,0))</f>
        <v>California</v>
      </c>
      <c r="E292" t="s">
        <v>55</v>
      </c>
      <c r="F292" s="6">
        <v>1036</v>
      </c>
      <c r="G292" s="7" t="s">
        <v>19</v>
      </c>
      <c r="H292" s="8">
        <v>797.31</v>
      </c>
      <c r="I292" s="5">
        <v>6814</v>
      </c>
      <c r="J292" s="1">
        <v>45221</v>
      </c>
      <c r="K292" s="8">
        <v>6.15</v>
      </c>
      <c r="L292" s="7" t="s">
        <v>26</v>
      </c>
      <c r="M292" s="8">
        <f t="shared" si="8"/>
        <v>5390964.2400000002</v>
      </c>
      <c r="N292" s="8">
        <v>5388922.3300000001</v>
      </c>
      <c r="O292" t="s">
        <v>57</v>
      </c>
      <c r="P292" s="8">
        <v>708.03</v>
      </c>
      <c r="Q292" s="8">
        <v>425.3</v>
      </c>
      <c r="R292" s="8">
        <v>555.71</v>
      </c>
      <c r="S292" s="8">
        <v>208.48</v>
      </c>
      <c r="T292" s="8">
        <v>144.38999999999999</v>
      </c>
      <c r="U292" s="8">
        <f t="shared" si="9"/>
        <v>2041.9099999999999</v>
      </c>
    </row>
    <row r="293" spans="1:21" hidden="1">
      <c r="A293" t="s">
        <v>20</v>
      </c>
      <c r="B293" t="s">
        <v>25</v>
      </c>
      <c r="C293" t="s">
        <v>27</v>
      </c>
      <c r="D293" t="str">
        <f>INDEX($X$4:$X$7,MATCH(Table22[[#This Row],[Region]],$W$4:$W$7,0))</f>
        <v>New York</v>
      </c>
      <c r="E293" t="s">
        <v>55</v>
      </c>
      <c r="F293" s="6">
        <v>1031</v>
      </c>
      <c r="G293" s="7" t="s">
        <v>22</v>
      </c>
      <c r="H293" s="8">
        <v>209.61</v>
      </c>
      <c r="I293" s="5">
        <v>6851</v>
      </c>
      <c r="J293" s="1">
        <v>45222</v>
      </c>
      <c r="K293" s="8">
        <v>27.93</v>
      </c>
      <c r="L293" s="7" t="s">
        <v>18</v>
      </c>
      <c r="M293" s="8">
        <f t="shared" si="8"/>
        <v>1244689.68</v>
      </c>
      <c r="N293" s="8">
        <v>1244689.68</v>
      </c>
      <c r="O293" t="s">
        <v>57</v>
      </c>
      <c r="P293" s="8">
        <v>770.05</v>
      </c>
      <c r="Q293" s="8">
        <v>694.6</v>
      </c>
      <c r="R293" s="8">
        <v>172.26</v>
      </c>
      <c r="S293" s="8">
        <v>572.26</v>
      </c>
      <c r="T293" s="8">
        <v>410.56</v>
      </c>
      <c r="U293" s="8">
        <f t="shared" si="9"/>
        <v>2619.73</v>
      </c>
    </row>
    <row r="294" spans="1:21" hidden="1">
      <c r="A294" t="s">
        <v>27</v>
      </c>
      <c r="B294" t="s">
        <v>25</v>
      </c>
      <c r="C294" t="s">
        <v>27</v>
      </c>
      <c r="D294" t="str">
        <f>INDEX($X$4:$X$7,MATCH(Table22[[#This Row],[Region]],$W$4:$W$7,0))</f>
        <v>New York</v>
      </c>
      <c r="E294" t="s">
        <v>55</v>
      </c>
      <c r="F294" s="6">
        <v>1008</v>
      </c>
      <c r="G294" s="7" t="s">
        <v>30</v>
      </c>
      <c r="H294" s="8">
        <v>172.02</v>
      </c>
      <c r="I294" s="5">
        <v>6477</v>
      </c>
      <c r="J294" s="1">
        <v>45223</v>
      </c>
      <c r="K294" s="8">
        <v>17.16</v>
      </c>
      <c r="L294" s="7" t="s">
        <v>18</v>
      </c>
      <c r="M294" s="8">
        <f t="shared" si="8"/>
        <v>1003028.2200000001</v>
      </c>
      <c r="N294" s="8">
        <v>1003028.2200000001</v>
      </c>
      <c r="O294" t="s">
        <v>57</v>
      </c>
      <c r="P294" s="8">
        <v>512.38</v>
      </c>
      <c r="Q294" s="8">
        <v>373.78</v>
      </c>
      <c r="R294" s="8">
        <v>366.95</v>
      </c>
      <c r="S294" s="8">
        <v>987.14</v>
      </c>
      <c r="T294" s="8">
        <v>509.03</v>
      </c>
      <c r="U294" s="8">
        <f t="shared" si="9"/>
        <v>2749.2799999999997</v>
      </c>
    </row>
    <row r="295" spans="1:21" hidden="1">
      <c r="A295" t="s">
        <v>20</v>
      </c>
      <c r="B295" t="s">
        <v>17</v>
      </c>
      <c r="C295" t="s">
        <v>20</v>
      </c>
      <c r="D295" t="str">
        <f>INDEX($X$4:$X$7,MATCH(Table22[[#This Row],[Region]],$W$4:$W$7,0))</f>
        <v>Illinois</v>
      </c>
      <c r="E295" t="s">
        <v>55</v>
      </c>
      <c r="F295" s="6">
        <v>1098</v>
      </c>
      <c r="G295" s="7" t="s">
        <v>30</v>
      </c>
      <c r="H295" s="8">
        <v>172.62</v>
      </c>
      <c r="I295" s="5">
        <v>6949</v>
      </c>
      <c r="J295" s="1">
        <v>45224</v>
      </c>
      <c r="K295" s="8">
        <v>36.46</v>
      </c>
      <c r="L295" s="7" t="s">
        <v>18</v>
      </c>
      <c r="M295" s="8">
        <f t="shared" si="8"/>
        <v>946175.84</v>
      </c>
      <c r="N295" s="8">
        <v>946175.84</v>
      </c>
      <c r="O295" t="s">
        <v>57</v>
      </c>
      <c r="P295" s="8">
        <v>998.1</v>
      </c>
      <c r="Q295" s="8">
        <v>781.06</v>
      </c>
      <c r="R295" s="8">
        <v>60.61</v>
      </c>
      <c r="S295" s="8">
        <v>174.63</v>
      </c>
      <c r="T295" s="8">
        <v>213.53</v>
      </c>
      <c r="U295" s="8">
        <f t="shared" si="9"/>
        <v>2227.9299999999998</v>
      </c>
    </row>
    <row r="296" spans="1:21" hidden="1">
      <c r="A296" t="s">
        <v>23</v>
      </c>
      <c r="B296" t="s">
        <v>25</v>
      </c>
      <c r="C296" t="s">
        <v>20</v>
      </c>
      <c r="D296" t="str">
        <f>INDEX($X$4:$X$7,MATCH(Table22[[#This Row],[Region]],$W$4:$W$7,0))</f>
        <v>Illinois</v>
      </c>
      <c r="E296" t="s">
        <v>55</v>
      </c>
      <c r="F296" s="6">
        <v>1018</v>
      </c>
      <c r="G296" s="7" t="s">
        <v>19</v>
      </c>
      <c r="H296" s="8">
        <v>816.43</v>
      </c>
      <c r="I296" s="5">
        <v>7737</v>
      </c>
      <c r="J296" s="1">
        <v>45225</v>
      </c>
      <c r="K296" s="8">
        <v>32.61</v>
      </c>
      <c r="L296" s="7" t="s">
        <v>18</v>
      </c>
      <c r="M296" s="8">
        <f t="shared" si="8"/>
        <v>6064415.3399999999</v>
      </c>
      <c r="N296" s="8">
        <v>6064415.3399999999</v>
      </c>
      <c r="O296" t="s">
        <v>57</v>
      </c>
      <c r="P296" s="8">
        <v>322.35000000000002</v>
      </c>
      <c r="Q296" s="8">
        <v>640.29</v>
      </c>
      <c r="R296" s="8">
        <v>343.65</v>
      </c>
      <c r="S296" s="8">
        <v>534.22</v>
      </c>
      <c r="T296" s="8">
        <v>648.71</v>
      </c>
      <c r="U296" s="8">
        <f t="shared" si="9"/>
        <v>2489.2200000000003</v>
      </c>
    </row>
    <row r="297" spans="1:21" hidden="1">
      <c r="A297" t="s">
        <v>16</v>
      </c>
      <c r="B297" t="s">
        <v>28</v>
      </c>
      <c r="C297" t="s">
        <v>27</v>
      </c>
      <c r="D297" t="str">
        <f>INDEX($X$4:$X$7,MATCH(Table22[[#This Row],[Region]],$W$4:$W$7,0))</f>
        <v>New York</v>
      </c>
      <c r="E297" t="s">
        <v>55</v>
      </c>
      <c r="F297" s="6">
        <v>1047</v>
      </c>
      <c r="G297" s="7" t="s">
        <v>22</v>
      </c>
      <c r="H297" s="8">
        <v>668.55</v>
      </c>
      <c r="I297" s="5">
        <v>8187</v>
      </c>
      <c r="J297" s="1">
        <v>45226</v>
      </c>
      <c r="K297" s="8">
        <v>42.28</v>
      </c>
      <c r="L297" s="7" t="s">
        <v>26</v>
      </c>
      <c r="M297" s="8">
        <f t="shared" si="8"/>
        <v>5127272.49</v>
      </c>
      <c r="N297" s="8">
        <v>5124855.4400000004</v>
      </c>
      <c r="O297" t="s">
        <v>57</v>
      </c>
      <c r="P297" s="8">
        <v>476.45</v>
      </c>
      <c r="Q297" s="8">
        <v>301.79000000000002</v>
      </c>
      <c r="R297" s="8">
        <v>802.3</v>
      </c>
      <c r="S297" s="8">
        <v>434.82</v>
      </c>
      <c r="T297" s="8">
        <v>401.69</v>
      </c>
      <c r="U297" s="8">
        <f t="shared" si="9"/>
        <v>2417.0499999999997</v>
      </c>
    </row>
  </sheetData>
  <sheetProtection algorithmName="SHA-512" hashValue="kkMq89Vgt1MXIDCMNJrGOtTOc6UpJBjZX4AFyZeFlyuOcG2PEZvDzKpALK6ZIUqsRICS15uuSlC9gvzjEKaN3g==" saltValue="q94o8yY7jZWUrXCUeddH2g==" spinCount="100000" sheet="1" objects="1" scenarios="1"/>
  <conditionalFormatting sqref="A1:XFD1048576">
    <cfRule type="expression" dxfId="0" priority="1">
      <formula>COUNTA($1:$1048576)=0</formula>
    </cfRule>
  </conditionalFormatting>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A2E83-73DD-4301-957A-EA1938710679}">
  <dimension ref="A1:R301"/>
  <sheetViews>
    <sheetView workbookViewId="0">
      <selection activeCell="U23" sqref="U23"/>
    </sheetView>
  </sheetViews>
  <sheetFormatPr defaultRowHeight="14.5"/>
  <cols>
    <col min="4" max="4" width="17.90625" bestFit="1" customWidth="1"/>
    <col min="5" max="5" width="15.90625" bestFit="1" customWidth="1"/>
    <col min="6" max="6" width="11.453125" bestFit="1" customWidth="1"/>
    <col min="7" max="7" width="9.7265625" bestFit="1" customWidth="1"/>
    <col min="8" max="8" width="15.36328125" bestFit="1" customWidth="1"/>
    <col min="9" max="9" width="12.1796875" bestFit="1" customWidth="1"/>
    <col min="12" max="12" width="22.36328125" customWidth="1"/>
    <col min="13" max="13" width="10.08984375" bestFit="1" customWidth="1"/>
    <col min="15" max="15" width="17.7265625" customWidth="1"/>
    <col min="18" max="18" width="18.816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row>
    <row r="2" spans="1:18">
      <c r="A2">
        <v>281.42</v>
      </c>
      <c r="B2">
        <v>123.94</v>
      </c>
      <c r="C2">
        <v>349.3</v>
      </c>
      <c r="D2">
        <v>242.77</v>
      </c>
      <c r="E2">
        <v>910.1</v>
      </c>
      <c r="F2">
        <v>7164</v>
      </c>
      <c r="G2">
        <v>1051</v>
      </c>
      <c r="H2" t="s">
        <v>15</v>
      </c>
      <c r="I2">
        <v>110.11</v>
      </c>
      <c r="J2" t="s">
        <v>16</v>
      </c>
      <c r="K2" t="s">
        <v>17</v>
      </c>
      <c r="L2" t="s">
        <v>55</v>
      </c>
      <c r="M2" s="1">
        <v>44927</v>
      </c>
      <c r="N2" t="s">
        <v>18</v>
      </c>
      <c r="O2">
        <v>10.24</v>
      </c>
    </row>
    <row r="3" spans="1:18">
      <c r="A3">
        <v>313.14</v>
      </c>
      <c r="B3">
        <v>642.96</v>
      </c>
      <c r="C3">
        <v>505.71</v>
      </c>
      <c r="D3">
        <v>438.91</v>
      </c>
      <c r="E3">
        <v>464.23</v>
      </c>
      <c r="F3">
        <v>6154</v>
      </c>
      <c r="G3">
        <v>1014</v>
      </c>
      <c r="H3" t="s">
        <v>22</v>
      </c>
      <c r="I3">
        <v>703.96</v>
      </c>
      <c r="J3" t="s">
        <v>23</v>
      </c>
      <c r="K3" t="s">
        <v>17</v>
      </c>
      <c r="L3" t="s">
        <v>55</v>
      </c>
      <c r="M3" s="1">
        <v>44929</v>
      </c>
      <c r="N3" t="s">
        <v>18</v>
      </c>
      <c r="O3">
        <v>43.98</v>
      </c>
    </row>
    <row r="4" spans="1:18">
      <c r="A4">
        <v>591.48</v>
      </c>
      <c r="B4">
        <v>400.23</v>
      </c>
      <c r="C4">
        <v>329.15</v>
      </c>
      <c r="D4">
        <v>577.38</v>
      </c>
      <c r="E4">
        <v>931.65</v>
      </c>
      <c r="F4">
        <v>8652</v>
      </c>
      <c r="G4">
        <v>1074</v>
      </c>
      <c r="H4" t="s">
        <v>22</v>
      </c>
      <c r="I4">
        <v>380.53</v>
      </c>
      <c r="J4" t="s">
        <v>27</v>
      </c>
      <c r="K4" t="s">
        <v>17</v>
      </c>
      <c r="L4" t="s">
        <v>55</v>
      </c>
      <c r="M4" s="1">
        <v>44936</v>
      </c>
      <c r="N4" t="s">
        <v>26</v>
      </c>
      <c r="O4">
        <v>3.26</v>
      </c>
    </row>
    <row r="5" spans="1:18" ht="17.5">
      <c r="A5">
        <v>667.17</v>
      </c>
      <c r="B5">
        <v>898.19</v>
      </c>
      <c r="C5">
        <v>970.28</v>
      </c>
      <c r="D5">
        <v>789.52</v>
      </c>
      <c r="E5">
        <v>852.99</v>
      </c>
      <c r="F5">
        <v>11210</v>
      </c>
      <c r="G5">
        <v>1087</v>
      </c>
      <c r="H5" t="s">
        <v>15</v>
      </c>
      <c r="I5">
        <v>376.94</v>
      </c>
      <c r="J5" t="s">
        <v>27</v>
      </c>
      <c r="K5" t="s">
        <v>17</v>
      </c>
      <c r="L5" t="s">
        <v>55</v>
      </c>
      <c r="M5" s="1">
        <v>44937</v>
      </c>
      <c r="N5" t="s">
        <v>18</v>
      </c>
      <c r="O5">
        <v>23.2</v>
      </c>
      <c r="R5" s="2"/>
    </row>
    <row r="6" spans="1:18">
      <c r="A6">
        <v>787.33</v>
      </c>
      <c r="B6">
        <v>884.15</v>
      </c>
      <c r="C6">
        <v>992.3</v>
      </c>
      <c r="D6">
        <v>871.55</v>
      </c>
      <c r="E6">
        <v>742.36</v>
      </c>
      <c r="F6">
        <v>12227</v>
      </c>
      <c r="G6">
        <v>1099</v>
      </c>
      <c r="H6" t="s">
        <v>22</v>
      </c>
      <c r="I6">
        <v>814.67</v>
      </c>
      <c r="J6" t="s">
        <v>20</v>
      </c>
      <c r="K6" t="s">
        <v>17</v>
      </c>
      <c r="L6" t="s">
        <v>55</v>
      </c>
      <c r="M6" s="1">
        <v>44938</v>
      </c>
      <c r="N6" t="s">
        <v>26</v>
      </c>
      <c r="O6">
        <v>45.46</v>
      </c>
      <c r="R6" s="3"/>
    </row>
    <row r="7" spans="1:18">
      <c r="A7">
        <v>537.75</v>
      </c>
      <c r="B7">
        <v>768.61</v>
      </c>
      <c r="C7">
        <v>626.87</v>
      </c>
      <c r="D7">
        <v>702.96</v>
      </c>
      <c r="E7">
        <v>211.92</v>
      </c>
      <c r="F7">
        <v>8093</v>
      </c>
      <c r="G7">
        <v>1023</v>
      </c>
      <c r="H7" t="s">
        <v>29</v>
      </c>
      <c r="I7">
        <v>947.78</v>
      </c>
      <c r="J7" t="s">
        <v>20</v>
      </c>
      <c r="K7" t="s">
        <v>17</v>
      </c>
      <c r="L7" t="s">
        <v>55</v>
      </c>
      <c r="M7" s="1">
        <v>44939</v>
      </c>
      <c r="N7" t="s">
        <v>18</v>
      </c>
      <c r="O7">
        <v>26.94</v>
      </c>
      <c r="R7" s="3"/>
    </row>
    <row r="8" spans="1:18">
      <c r="A8">
        <v>853.65</v>
      </c>
      <c r="B8">
        <v>810.77</v>
      </c>
      <c r="C8">
        <v>347.92</v>
      </c>
      <c r="D8">
        <v>120.96</v>
      </c>
      <c r="E8">
        <v>38.61</v>
      </c>
      <c r="F8">
        <v>6966</v>
      </c>
      <c r="G8">
        <v>1001</v>
      </c>
      <c r="H8" t="s">
        <v>22</v>
      </c>
      <c r="I8">
        <v>907.29</v>
      </c>
      <c r="J8" t="s">
        <v>16</v>
      </c>
      <c r="K8" t="s">
        <v>17</v>
      </c>
      <c r="L8" t="s">
        <v>55</v>
      </c>
      <c r="M8" s="1">
        <v>44947</v>
      </c>
      <c r="N8" t="s">
        <v>18</v>
      </c>
      <c r="O8">
        <v>10.19</v>
      </c>
      <c r="R8" s="3"/>
    </row>
    <row r="9" spans="1:18">
      <c r="A9">
        <v>830.84</v>
      </c>
      <c r="B9">
        <v>303.98</v>
      </c>
      <c r="C9">
        <v>793.12</v>
      </c>
      <c r="D9">
        <v>739.97</v>
      </c>
      <c r="E9">
        <v>430.35</v>
      </c>
      <c r="F9">
        <v>7423</v>
      </c>
      <c r="G9">
        <v>1048</v>
      </c>
      <c r="H9" t="s">
        <v>15</v>
      </c>
      <c r="I9">
        <v>748.58</v>
      </c>
      <c r="J9" t="s">
        <v>23</v>
      </c>
      <c r="K9" t="s">
        <v>17</v>
      </c>
      <c r="L9" t="s">
        <v>55</v>
      </c>
      <c r="M9" s="1">
        <v>44956</v>
      </c>
      <c r="N9" t="s">
        <v>18</v>
      </c>
      <c r="O9">
        <v>26.65</v>
      </c>
      <c r="R9" s="3"/>
    </row>
    <row r="10" spans="1:18">
      <c r="A10">
        <v>847.61</v>
      </c>
      <c r="B10">
        <v>349.72</v>
      </c>
      <c r="C10">
        <v>155.25</v>
      </c>
      <c r="D10">
        <v>811.17</v>
      </c>
      <c r="E10">
        <v>170.85</v>
      </c>
      <c r="F10">
        <v>6356</v>
      </c>
      <c r="G10">
        <v>1006</v>
      </c>
      <c r="H10" t="s">
        <v>22</v>
      </c>
      <c r="I10">
        <v>527.87</v>
      </c>
      <c r="J10" t="s">
        <v>16</v>
      </c>
      <c r="K10" t="s">
        <v>17</v>
      </c>
      <c r="L10" t="s">
        <v>55</v>
      </c>
      <c r="M10" s="1">
        <v>44973</v>
      </c>
      <c r="N10" t="s">
        <v>18</v>
      </c>
      <c r="O10">
        <v>4.17</v>
      </c>
      <c r="R10" s="3"/>
    </row>
    <row r="11" spans="1:18">
      <c r="A11">
        <v>576.73</v>
      </c>
      <c r="B11">
        <v>87.96</v>
      </c>
      <c r="C11">
        <v>369.57</v>
      </c>
      <c r="D11">
        <v>223.6</v>
      </c>
      <c r="E11">
        <v>914.72</v>
      </c>
      <c r="F11">
        <v>8421</v>
      </c>
      <c r="G11">
        <v>1077</v>
      </c>
      <c r="H11" t="s">
        <v>30</v>
      </c>
      <c r="I11">
        <v>701.18</v>
      </c>
      <c r="J11" t="s">
        <v>16</v>
      </c>
      <c r="K11" t="s">
        <v>17</v>
      </c>
      <c r="L11" t="s">
        <v>55</v>
      </c>
      <c r="M11" s="1">
        <v>44994</v>
      </c>
      <c r="N11" t="s">
        <v>18</v>
      </c>
      <c r="O11">
        <v>42.91</v>
      </c>
      <c r="R11" s="3"/>
    </row>
    <row r="12" spans="1:18">
      <c r="A12">
        <v>254.3</v>
      </c>
      <c r="B12">
        <v>448.11</v>
      </c>
      <c r="C12">
        <v>694.84</v>
      </c>
      <c r="D12">
        <v>176.67</v>
      </c>
      <c r="E12">
        <v>928.28</v>
      </c>
      <c r="F12">
        <v>8428</v>
      </c>
      <c r="G12">
        <v>1003</v>
      </c>
      <c r="H12" t="s">
        <v>15</v>
      </c>
      <c r="I12">
        <v>687.88</v>
      </c>
      <c r="J12" t="s">
        <v>16</v>
      </c>
      <c r="K12" t="s">
        <v>17</v>
      </c>
      <c r="L12" t="s">
        <v>55</v>
      </c>
      <c r="M12" s="1">
        <v>44998</v>
      </c>
      <c r="N12" t="s">
        <v>18</v>
      </c>
      <c r="O12">
        <v>15.72</v>
      </c>
    </row>
    <row r="13" spans="1:18" ht="17.5">
      <c r="A13">
        <v>503.08</v>
      </c>
      <c r="B13">
        <v>57.35</v>
      </c>
      <c r="C13">
        <v>837.4</v>
      </c>
      <c r="D13">
        <v>49.45</v>
      </c>
      <c r="E13">
        <v>493.39</v>
      </c>
      <c r="F13">
        <v>7838</v>
      </c>
      <c r="G13">
        <v>1053</v>
      </c>
      <c r="H13" t="s">
        <v>30</v>
      </c>
      <c r="I13">
        <v>728.46</v>
      </c>
      <c r="J13" t="s">
        <v>16</v>
      </c>
      <c r="K13" t="s">
        <v>17</v>
      </c>
      <c r="L13" t="s">
        <v>55</v>
      </c>
      <c r="M13" s="1">
        <v>45003</v>
      </c>
      <c r="N13" t="s">
        <v>26</v>
      </c>
      <c r="O13">
        <v>24.71</v>
      </c>
      <c r="R13" s="2"/>
    </row>
    <row r="14" spans="1:18">
      <c r="A14">
        <v>309.23</v>
      </c>
      <c r="B14">
        <v>616.46</v>
      </c>
      <c r="C14">
        <v>888.42</v>
      </c>
      <c r="D14">
        <v>216.48</v>
      </c>
      <c r="E14">
        <v>901.14</v>
      </c>
      <c r="F14">
        <v>8380</v>
      </c>
      <c r="G14">
        <v>1073</v>
      </c>
      <c r="H14" t="s">
        <v>30</v>
      </c>
      <c r="I14">
        <v>382.7</v>
      </c>
      <c r="J14" t="s">
        <v>20</v>
      </c>
      <c r="K14" t="s">
        <v>17</v>
      </c>
      <c r="L14" t="s">
        <v>55</v>
      </c>
      <c r="M14" s="1">
        <v>45010</v>
      </c>
      <c r="N14" t="s">
        <v>26</v>
      </c>
      <c r="O14">
        <v>11.99</v>
      </c>
      <c r="R14" s="3"/>
    </row>
    <row r="15" spans="1:18">
      <c r="A15">
        <v>766.52</v>
      </c>
      <c r="B15">
        <v>651.91</v>
      </c>
      <c r="C15">
        <v>666.33</v>
      </c>
      <c r="D15">
        <v>396.33</v>
      </c>
      <c r="E15">
        <v>841.93</v>
      </c>
      <c r="F15">
        <v>9669</v>
      </c>
      <c r="G15">
        <v>1060</v>
      </c>
      <c r="H15" t="s">
        <v>15</v>
      </c>
      <c r="I15">
        <v>823.64</v>
      </c>
      <c r="J15" t="s">
        <v>20</v>
      </c>
      <c r="K15" t="s">
        <v>25</v>
      </c>
      <c r="L15" t="s">
        <v>55</v>
      </c>
      <c r="M15" s="1">
        <v>44931</v>
      </c>
      <c r="N15" t="s">
        <v>26</v>
      </c>
      <c r="O15">
        <v>11.94</v>
      </c>
      <c r="R15" s="3"/>
    </row>
    <row r="16" spans="1:18">
      <c r="A16">
        <v>334.12</v>
      </c>
      <c r="B16">
        <v>565.22</v>
      </c>
      <c r="C16">
        <v>153.75</v>
      </c>
      <c r="D16">
        <v>685.88</v>
      </c>
      <c r="E16">
        <v>271.07</v>
      </c>
      <c r="F16">
        <v>5337</v>
      </c>
      <c r="G16">
        <v>1052</v>
      </c>
      <c r="H16" t="s">
        <v>30</v>
      </c>
      <c r="I16">
        <v>382.5</v>
      </c>
      <c r="J16" t="s">
        <v>27</v>
      </c>
      <c r="K16" t="s">
        <v>25</v>
      </c>
      <c r="L16" t="s">
        <v>55</v>
      </c>
      <c r="M16" s="1">
        <v>44942</v>
      </c>
      <c r="N16" t="s">
        <v>26</v>
      </c>
      <c r="O16">
        <v>32.840000000000003</v>
      </c>
      <c r="R16" s="3"/>
    </row>
    <row r="17" spans="1:18">
      <c r="A17">
        <v>974.14</v>
      </c>
      <c r="B17">
        <v>606.22</v>
      </c>
      <c r="C17">
        <v>74.83</v>
      </c>
      <c r="D17">
        <v>820.43</v>
      </c>
      <c r="E17">
        <v>408.68</v>
      </c>
      <c r="F17">
        <v>6228</v>
      </c>
      <c r="G17">
        <v>1029</v>
      </c>
      <c r="H17" t="s">
        <v>22</v>
      </c>
      <c r="I17">
        <v>562.82000000000005</v>
      </c>
      <c r="J17" t="s">
        <v>23</v>
      </c>
      <c r="K17" t="s">
        <v>25</v>
      </c>
      <c r="L17" t="s">
        <v>55</v>
      </c>
      <c r="M17" s="1">
        <v>44945</v>
      </c>
      <c r="N17" t="s">
        <v>26</v>
      </c>
      <c r="O17">
        <v>38.78</v>
      </c>
      <c r="R17" s="3"/>
    </row>
    <row r="18" spans="1:18">
      <c r="A18">
        <v>93.47</v>
      </c>
      <c r="B18">
        <v>702.23</v>
      </c>
      <c r="C18">
        <v>31.38</v>
      </c>
      <c r="D18">
        <v>178.92</v>
      </c>
      <c r="E18">
        <v>710.91</v>
      </c>
      <c r="F18">
        <v>7026</v>
      </c>
      <c r="G18">
        <v>1037</v>
      </c>
      <c r="H18" t="s">
        <v>19</v>
      </c>
      <c r="I18">
        <v>429.98</v>
      </c>
      <c r="J18" t="s">
        <v>20</v>
      </c>
      <c r="K18" t="s">
        <v>25</v>
      </c>
      <c r="L18" t="s">
        <v>55</v>
      </c>
      <c r="M18" s="1">
        <v>44946</v>
      </c>
      <c r="N18" t="s">
        <v>18</v>
      </c>
      <c r="O18">
        <v>48.22</v>
      </c>
      <c r="R18" s="3"/>
    </row>
    <row r="19" spans="1:18">
      <c r="A19">
        <v>297.32</v>
      </c>
      <c r="B19">
        <v>38.43</v>
      </c>
      <c r="C19">
        <v>968.13</v>
      </c>
      <c r="D19">
        <v>238.44</v>
      </c>
      <c r="E19">
        <v>636.41999999999996</v>
      </c>
      <c r="F19">
        <v>6425</v>
      </c>
      <c r="G19">
        <v>1020</v>
      </c>
      <c r="H19" t="s">
        <v>29</v>
      </c>
      <c r="I19">
        <v>21.24</v>
      </c>
      <c r="J19" t="s">
        <v>16</v>
      </c>
      <c r="K19" t="s">
        <v>25</v>
      </c>
      <c r="L19" t="s">
        <v>55</v>
      </c>
      <c r="M19" s="1">
        <v>44950</v>
      </c>
      <c r="N19" t="s">
        <v>18</v>
      </c>
      <c r="O19">
        <v>39.64</v>
      </c>
      <c r="R19" s="3"/>
    </row>
    <row r="20" spans="1:18">
      <c r="A20">
        <v>189.51</v>
      </c>
      <c r="B20">
        <v>775.37</v>
      </c>
      <c r="C20">
        <v>895.59</v>
      </c>
      <c r="D20">
        <v>760.58</v>
      </c>
      <c r="E20">
        <v>581.76</v>
      </c>
      <c r="F20">
        <v>9001</v>
      </c>
      <c r="G20">
        <v>1032</v>
      </c>
      <c r="H20" t="s">
        <v>19</v>
      </c>
      <c r="I20">
        <v>473.97</v>
      </c>
      <c r="J20" t="s">
        <v>20</v>
      </c>
      <c r="K20" t="s">
        <v>25</v>
      </c>
      <c r="L20" t="s">
        <v>55</v>
      </c>
      <c r="M20" s="1">
        <v>44951</v>
      </c>
      <c r="N20" t="s">
        <v>18</v>
      </c>
      <c r="O20">
        <v>28.88</v>
      </c>
    </row>
    <row r="21" spans="1:18" ht="17.5">
      <c r="A21">
        <v>179.73</v>
      </c>
      <c r="B21">
        <v>973.09</v>
      </c>
      <c r="C21">
        <v>580.05999999999995</v>
      </c>
      <c r="D21">
        <v>271.49</v>
      </c>
      <c r="E21">
        <v>129.04</v>
      </c>
      <c r="F21">
        <v>6198</v>
      </c>
      <c r="G21">
        <v>1088</v>
      </c>
      <c r="H21" t="s">
        <v>19</v>
      </c>
      <c r="I21">
        <v>652.72</v>
      </c>
      <c r="J21" t="s">
        <v>23</v>
      </c>
      <c r="K21" t="s">
        <v>25</v>
      </c>
      <c r="L21" t="s">
        <v>55</v>
      </c>
      <c r="M21" s="1">
        <v>44955</v>
      </c>
      <c r="N21" t="s">
        <v>26</v>
      </c>
      <c r="O21">
        <v>45.75</v>
      </c>
      <c r="R21" s="2"/>
    </row>
    <row r="22" spans="1:18">
      <c r="A22">
        <v>862.97</v>
      </c>
      <c r="B22">
        <v>337.34</v>
      </c>
      <c r="C22">
        <v>834.98</v>
      </c>
      <c r="D22">
        <v>827.64</v>
      </c>
      <c r="E22">
        <v>308.37</v>
      </c>
      <c r="F22">
        <v>8512</v>
      </c>
      <c r="G22">
        <v>1041</v>
      </c>
      <c r="H22" t="s">
        <v>15</v>
      </c>
      <c r="I22">
        <v>381.12</v>
      </c>
      <c r="J22" t="s">
        <v>23</v>
      </c>
      <c r="K22" t="s">
        <v>25</v>
      </c>
      <c r="L22" t="s">
        <v>55</v>
      </c>
      <c r="M22" s="1">
        <v>44959</v>
      </c>
      <c r="N22" t="s">
        <v>26</v>
      </c>
      <c r="O22">
        <v>39.659999999999997</v>
      </c>
      <c r="R22" s="3"/>
    </row>
    <row r="23" spans="1:18">
      <c r="A23">
        <v>552.49</v>
      </c>
      <c r="B23">
        <v>69.069999999999993</v>
      </c>
      <c r="C23">
        <v>304.14999999999998</v>
      </c>
      <c r="D23">
        <v>52.77</v>
      </c>
      <c r="E23">
        <v>667.78</v>
      </c>
      <c r="F23">
        <v>4720</v>
      </c>
      <c r="G23">
        <v>1061</v>
      </c>
      <c r="H23" t="s">
        <v>22</v>
      </c>
      <c r="I23">
        <v>22.03</v>
      </c>
      <c r="J23" t="s">
        <v>27</v>
      </c>
      <c r="K23" t="s">
        <v>25</v>
      </c>
      <c r="L23" t="s">
        <v>55</v>
      </c>
      <c r="M23" s="1">
        <v>44964</v>
      </c>
      <c r="N23" t="s">
        <v>18</v>
      </c>
      <c r="O23">
        <v>49.18</v>
      </c>
      <c r="R23" s="3"/>
    </row>
    <row r="24" spans="1:18">
      <c r="A24">
        <v>187.95</v>
      </c>
      <c r="B24">
        <v>337.43</v>
      </c>
      <c r="C24">
        <v>206.61</v>
      </c>
      <c r="D24">
        <v>47.44</v>
      </c>
      <c r="E24">
        <v>616.45000000000005</v>
      </c>
      <c r="F24">
        <v>6667</v>
      </c>
      <c r="G24">
        <v>1013</v>
      </c>
      <c r="H24" t="s">
        <v>22</v>
      </c>
      <c r="I24">
        <v>288.14999999999998</v>
      </c>
      <c r="J24" t="s">
        <v>27</v>
      </c>
      <c r="K24" t="s">
        <v>25</v>
      </c>
      <c r="L24" t="s">
        <v>55</v>
      </c>
      <c r="M24" s="1">
        <v>44981</v>
      </c>
      <c r="N24" t="s">
        <v>26</v>
      </c>
      <c r="O24">
        <v>31.73</v>
      </c>
      <c r="R24" s="3"/>
    </row>
    <row r="25" spans="1:18">
      <c r="A25">
        <v>929.58</v>
      </c>
      <c r="B25">
        <v>736.11</v>
      </c>
      <c r="C25">
        <v>557.15</v>
      </c>
      <c r="D25">
        <v>775.83</v>
      </c>
      <c r="E25">
        <v>206.43</v>
      </c>
      <c r="F25">
        <v>7723</v>
      </c>
      <c r="G25">
        <v>1043</v>
      </c>
      <c r="H25" t="s">
        <v>29</v>
      </c>
      <c r="I25">
        <v>587.82000000000005</v>
      </c>
      <c r="J25" t="s">
        <v>20</v>
      </c>
      <c r="K25" t="s">
        <v>25</v>
      </c>
      <c r="L25" t="s">
        <v>55</v>
      </c>
      <c r="M25" s="1">
        <v>44990</v>
      </c>
      <c r="N25" t="s">
        <v>26</v>
      </c>
      <c r="O25">
        <v>44.51</v>
      </c>
      <c r="R25" s="3"/>
    </row>
    <row r="26" spans="1:18">
      <c r="A26">
        <v>367.73</v>
      </c>
      <c r="B26">
        <v>566.91</v>
      </c>
      <c r="C26">
        <v>767.46</v>
      </c>
      <c r="D26">
        <v>781.79</v>
      </c>
      <c r="E26">
        <v>327.23</v>
      </c>
      <c r="F26">
        <v>8216</v>
      </c>
      <c r="G26">
        <v>1046</v>
      </c>
      <c r="H26" t="s">
        <v>22</v>
      </c>
      <c r="I26">
        <v>974.65</v>
      </c>
      <c r="J26" t="s">
        <v>20</v>
      </c>
      <c r="K26" t="s">
        <v>25</v>
      </c>
      <c r="L26" t="s">
        <v>55</v>
      </c>
      <c r="M26" s="1">
        <v>44992</v>
      </c>
      <c r="N26" t="s">
        <v>26</v>
      </c>
      <c r="O26">
        <v>36.57</v>
      </c>
      <c r="R26" s="3"/>
    </row>
    <row r="27" spans="1:18">
      <c r="A27">
        <v>226.6</v>
      </c>
      <c r="B27">
        <v>71.349999999999994</v>
      </c>
      <c r="C27">
        <v>11.69</v>
      </c>
      <c r="D27">
        <v>485.85</v>
      </c>
      <c r="E27">
        <v>791.91</v>
      </c>
      <c r="F27">
        <v>4384</v>
      </c>
      <c r="G27">
        <v>1034</v>
      </c>
      <c r="H27" t="s">
        <v>15</v>
      </c>
      <c r="I27">
        <v>986.35</v>
      </c>
      <c r="J27" t="s">
        <v>27</v>
      </c>
      <c r="K27" t="s">
        <v>25</v>
      </c>
      <c r="L27" t="s">
        <v>55</v>
      </c>
      <c r="M27" s="1">
        <v>44993</v>
      </c>
      <c r="N27" t="s">
        <v>18</v>
      </c>
      <c r="O27">
        <v>9.3699999999999992</v>
      </c>
      <c r="R27" s="3"/>
    </row>
    <row r="28" spans="1:18">
      <c r="A28">
        <v>402.63</v>
      </c>
      <c r="B28">
        <v>236.86</v>
      </c>
      <c r="C28">
        <v>917.84</v>
      </c>
      <c r="D28">
        <v>105.81</v>
      </c>
      <c r="E28">
        <v>859.22</v>
      </c>
      <c r="F28">
        <v>8925</v>
      </c>
      <c r="G28">
        <v>1049</v>
      </c>
      <c r="H28" t="s">
        <v>30</v>
      </c>
      <c r="I28">
        <v>815.66</v>
      </c>
      <c r="J28" t="s">
        <v>23</v>
      </c>
      <c r="K28" t="s">
        <v>25</v>
      </c>
      <c r="L28" t="s">
        <v>55</v>
      </c>
      <c r="M28" s="1">
        <v>44997</v>
      </c>
      <c r="N28" t="s">
        <v>26</v>
      </c>
      <c r="O28">
        <v>35.51</v>
      </c>
    </row>
    <row r="29" spans="1:18" ht="17.5">
      <c r="A29">
        <v>306.18</v>
      </c>
      <c r="B29">
        <v>549.85</v>
      </c>
      <c r="C29">
        <v>725.44</v>
      </c>
      <c r="D29">
        <v>890.43</v>
      </c>
      <c r="E29">
        <v>381.03</v>
      </c>
      <c r="F29">
        <v>6245</v>
      </c>
      <c r="G29">
        <v>1053</v>
      </c>
      <c r="H29" t="s">
        <v>15</v>
      </c>
      <c r="I29">
        <v>824.31</v>
      </c>
      <c r="J29" t="s">
        <v>23</v>
      </c>
      <c r="K29" t="s">
        <v>25</v>
      </c>
      <c r="L29" t="s">
        <v>55</v>
      </c>
      <c r="M29" s="1">
        <v>45001</v>
      </c>
      <c r="N29" t="s">
        <v>18</v>
      </c>
      <c r="O29">
        <v>22.96</v>
      </c>
      <c r="R29" s="2"/>
    </row>
    <row r="30" spans="1:18">
      <c r="A30">
        <v>628.35</v>
      </c>
      <c r="B30">
        <v>461.31</v>
      </c>
      <c r="C30">
        <v>162.85</v>
      </c>
      <c r="D30">
        <v>344.75</v>
      </c>
      <c r="E30">
        <v>318.33</v>
      </c>
      <c r="F30">
        <v>6860</v>
      </c>
      <c r="G30">
        <v>1092</v>
      </c>
      <c r="H30" t="s">
        <v>30</v>
      </c>
      <c r="I30">
        <v>617.28</v>
      </c>
      <c r="J30" t="s">
        <v>16</v>
      </c>
      <c r="K30" t="s">
        <v>25</v>
      </c>
      <c r="L30" t="s">
        <v>55</v>
      </c>
      <c r="M30" s="1">
        <v>45004</v>
      </c>
      <c r="N30" t="s">
        <v>26</v>
      </c>
      <c r="O30">
        <v>41.41</v>
      </c>
      <c r="R30" s="3"/>
    </row>
    <row r="31" spans="1:18">
      <c r="A31">
        <v>814.57</v>
      </c>
      <c r="B31">
        <v>539.03</v>
      </c>
      <c r="C31">
        <v>630.16</v>
      </c>
      <c r="D31">
        <v>150.16999999999999</v>
      </c>
      <c r="E31">
        <v>378.63</v>
      </c>
      <c r="F31">
        <v>8099</v>
      </c>
      <c r="G31">
        <v>1017</v>
      </c>
      <c r="H31" t="s">
        <v>22</v>
      </c>
      <c r="I31">
        <v>933.4</v>
      </c>
      <c r="J31" t="s">
        <v>20</v>
      </c>
      <c r="K31" t="s">
        <v>25</v>
      </c>
      <c r="L31" t="s">
        <v>55</v>
      </c>
      <c r="M31" s="1">
        <v>45006</v>
      </c>
      <c r="N31" t="s">
        <v>26</v>
      </c>
      <c r="O31">
        <v>8.69</v>
      </c>
      <c r="R31" s="3"/>
    </row>
    <row r="32" spans="1:18">
      <c r="A32">
        <v>472.66</v>
      </c>
      <c r="B32">
        <v>836.27</v>
      </c>
      <c r="C32">
        <v>679.08</v>
      </c>
      <c r="D32">
        <v>490.43</v>
      </c>
      <c r="E32">
        <v>294</v>
      </c>
      <c r="F32">
        <v>6525</v>
      </c>
      <c r="G32">
        <v>1013</v>
      </c>
      <c r="H32" t="s">
        <v>30</v>
      </c>
      <c r="I32">
        <v>158.91</v>
      </c>
      <c r="J32" t="s">
        <v>23</v>
      </c>
      <c r="K32" t="s">
        <v>25</v>
      </c>
      <c r="L32" t="s">
        <v>55</v>
      </c>
      <c r="M32" s="1">
        <v>45013</v>
      </c>
      <c r="N32" t="s">
        <v>18</v>
      </c>
      <c r="O32">
        <v>22.52</v>
      </c>
      <c r="R32" s="3"/>
    </row>
    <row r="33" spans="1:18">
      <c r="A33">
        <v>486.64</v>
      </c>
      <c r="B33">
        <v>203.26</v>
      </c>
      <c r="C33">
        <v>271.62</v>
      </c>
      <c r="D33">
        <v>70.040000000000006</v>
      </c>
      <c r="E33">
        <v>366.25</v>
      </c>
      <c r="F33">
        <v>5177</v>
      </c>
      <c r="G33">
        <v>1082</v>
      </c>
      <c r="H33" t="s">
        <v>19</v>
      </c>
      <c r="I33">
        <v>90.54</v>
      </c>
      <c r="J33" t="s">
        <v>27</v>
      </c>
      <c r="K33" t="s">
        <v>28</v>
      </c>
      <c r="L33" t="s">
        <v>55</v>
      </c>
      <c r="M33" s="1">
        <v>44933</v>
      </c>
      <c r="N33" t="s">
        <v>18</v>
      </c>
      <c r="O33">
        <v>49.25</v>
      </c>
      <c r="R33" s="3"/>
    </row>
    <row r="34" spans="1:18">
      <c r="A34">
        <v>735.78</v>
      </c>
      <c r="B34">
        <v>282</v>
      </c>
      <c r="C34">
        <v>102.96</v>
      </c>
      <c r="D34">
        <v>588.45000000000005</v>
      </c>
      <c r="E34">
        <v>585.74</v>
      </c>
      <c r="F34">
        <v>7181</v>
      </c>
      <c r="G34">
        <v>1002</v>
      </c>
      <c r="H34" t="s">
        <v>30</v>
      </c>
      <c r="I34">
        <v>986.14</v>
      </c>
      <c r="J34" t="s">
        <v>16</v>
      </c>
      <c r="K34" t="s">
        <v>28</v>
      </c>
      <c r="L34" t="s">
        <v>55</v>
      </c>
      <c r="M34" s="1">
        <v>44940</v>
      </c>
      <c r="N34" t="s">
        <v>26</v>
      </c>
      <c r="O34">
        <v>24.89</v>
      </c>
      <c r="R34" s="3"/>
    </row>
    <row r="35" spans="1:18">
      <c r="A35">
        <v>194.33</v>
      </c>
      <c r="B35">
        <v>571.82000000000005</v>
      </c>
      <c r="C35">
        <v>531.53</v>
      </c>
      <c r="D35">
        <v>485.4</v>
      </c>
      <c r="E35">
        <v>155.53</v>
      </c>
      <c r="F35">
        <v>5468</v>
      </c>
      <c r="G35">
        <v>1001</v>
      </c>
      <c r="H35" t="s">
        <v>15</v>
      </c>
      <c r="I35">
        <v>92.67</v>
      </c>
      <c r="J35" t="s">
        <v>20</v>
      </c>
      <c r="K35" t="s">
        <v>28</v>
      </c>
      <c r="L35" t="s">
        <v>55</v>
      </c>
      <c r="M35" s="1">
        <v>44943</v>
      </c>
      <c r="N35" t="s">
        <v>18</v>
      </c>
      <c r="O35">
        <v>41.11</v>
      </c>
      <c r="R35" s="3"/>
    </row>
    <row r="36" spans="1:18">
      <c r="A36">
        <v>955.97</v>
      </c>
      <c r="B36">
        <v>343.96</v>
      </c>
      <c r="C36">
        <v>609.33000000000004</v>
      </c>
      <c r="D36">
        <v>62.99</v>
      </c>
      <c r="E36">
        <v>307.14</v>
      </c>
      <c r="F36">
        <v>7937</v>
      </c>
      <c r="G36">
        <v>1087</v>
      </c>
      <c r="H36" t="s">
        <v>29</v>
      </c>
      <c r="I36">
        <v>779.38</v>
      </c>
      <c r="J36" t="s">
        <v>27</v>
      </c>
      <c r="K36" t="s">
        <v>28</v>
      </c>
      <c r="L36" t="s">
        <v>55</v>
      </c>
      <c r="M36" s="1">
        <v>44944</v>
      </c>
      <c r="N36" t="s">
        <v>18</v>
      </c>
      <c r="O36">
        <v>19.02</v>
      </c>
    </row>
    <row r="37" spans="1:18">
      <c r="A37">
        <v>79.78</v>
      </c>
      <c r="B37">
        <v>881.29</v>
      </c>
      <c r="C37">
        <v>252.3</v>
      </c>
      <c r="D37">
        <v>680.24</v>
      </c>
      <c r="E37">
        <v>399.95</v>
      </c>
      <c r="F37">
        <v>6929</v>
      </c>
      <c r="G37">
        <v>1063</v>
      </c>
      <c r="H37" t="s">
        <v>19</v>
      </c>
      <c r="I37">
        <v>120.09</v>
      </c>
      <c r="J37" t="s">
        <v>20</v>
      </c>
      <c r="K37" t="s">
        <v>28</v>
      </c>
      <c r="L37" t="s">
        <v>55</v>
      </c>
      <c r="M37" s="1">
        <v>44948</v>
      </c>
      <c r="N37" t="s">
        <v>18</v>
      </c>
      <c r="O37">
        <v>26.17</v>
      </c>
    </row>
    <row r="38" spans="1:18">
      <c r="A38">
        <v>165.26</v>
      </c>
      <c r="B38">
        <v>172.03</v>
      </c>
      <c r="C38">
        <v>170.31</v>
      </c>
      <c r="D38">
        <v>169.94</v>
      </c>
      <c r="E38">
        <v>206.04</v>
      </c>
      <c r="F38">
        <v>3600</v>
      </c>
      <c r="G38">
        <v>1014</v>
      </c>
      <c r="H38" t="s">
        <v>29</v>
      </c>
      <c r="I38">
        <v>963.59</v>
      </c>
      <c r="J38" t="s">
        <v>20</v>
      </c>
      <c r="K38" t="s">
        <v>28</v>
      </c>
      <c r="L38" t="s">
        <v>55</v>
      </c>
      <c r="M38" s="1">
        <v>44963</v>
      </c>
      <c r="N38" t="s">
        <v>18</v>
      </c>
      <c r="O38">
        <v>13.85</v>
      </c>
    </row>
    <row r="39" spans="1:18">
      <c r="A39">
        <v>584.53</v>
      </c>
      <c r="B39">
        <v>831.96</v>
      </c>
      <c r="C39">
        <v>573.63</v>
      </c>
      <c r="D39">
        <v>898.26</v>
      </c>
      <c r="E39">
        <v>452.69</v>
      </c>
      <c r="F39">
        <v>7636</v>
      </c>
      <c r="G39">
        <v>1046</v>
      </c>
      <c r="H39" t="s">
        <v>22</v>
      </c>
      <c r="I39">
        <v>52.73</v>
      </c>
      <c r="J39" t="s">
        <v>20</v>
      </c>
      <c r="K39" t="s">
        <v>28</v>
      </c>
      <c r="L39" t="s">
        <v>55</v>
      </c>
      <c r="M39" s="1">
        <v>44966</v>
      </c>
      <c r="N39" t="s">
        <v>18</v>
      </c>
      <c r="O39">
        <v>10.1</v>
      </c>
    </row>
    <row r="40" spans="1:18">
      <c r="A40">
        <v>126.3</v>
      </c>
      <c r="B40">
        <v>351.92</v>
      </c>
      <c r="C40">
        <v>35.43</v>
      </c>
      <c r="D40">
        <v>547.99</v>
      </c>
      <c r="E40">
        <v>923.44</v>
      </c>
      <c r="F40">
        <v>5487</v>
      </c>
      <c r="G40">
        <v>1061</v>
      </c>
      <c r="H40" t="s">
        <v>29</v>
      </c>
      <c r="I40">
        <v>892.23</v>
      </c>
      <c r="J40" t="s">
        <v>23</v>
      </c>
      <c r="K40" t="s">
        <v>28</v>
      </c>
      <c r="L40" t="s">
        <v>55</v>
      </c>
      <c r="M40" s="1">
        <v>44967</v>
      </c>
      <c r="N40" t="s">
        <v>18</v>
      </c>
      <c r="O40">
        <v>9.2100000000000009</v>
      </c>
    </row>
    <row r="41" spans="1:18">
      <c r="A41">
        <v>573.64</v>
      </c>
      <c r="B41">
        <v>802.07</v>
      </c>
      <c r="C41">
        <v>109.31</v>
      </c>
      <c r="D41">
        <v>351.06</v>
      </c>
      <c r="E41">
        <v>902.89</v>
      </c>
      <c r="F41">
        <v>7236</v>
      </c>
      <c r="G41">
        <v>1063</v>
      </c>
      <c r="H41" t="s">
        <v>15</v>
      </c>
      <c r="I41">
        <v>83.06</v>
      </c>
      <c r="J41" t="s">
        <v>16</v>
      </c>
      <c r="K41" t="s">
        <v>28</v>
      </c>
      <c r="L41" t="s">
        <v>55</v>
      </c>
      <c r="M41" s="1">
        <v>44970</v>
      </c>
      <c r="N41" t="s">
        <v>26</v>
      </c>
      <c r="O41">
        <v>7.61</v>
      </c>
    </row>
    <row r="42" spans="1:18">
      <c r="A42">
        <v>962.92</v>
      </c>
      <c r="B42">
        <v>576.72</v>
      </c>
      <c r="C42">
        <v>276.39</v>
      </c>
      <c r="D42">
        <v>916.96</v>
      </c>
      <c r="E42">
        <v>328.88</v>
      </c>
      <c r="F42">
        <v>6153</v>
      </c>
      <c r="G42">
        <v>1072</v>
      </c>
      <c r="H42" t="s">
        <v>19</v>
      </c>
      <c r="I42">
        <v>698.79</v>
      </c>
      <c r="J42" t="s">
        <v>16</v>
      </c>
      <c r="K42" t="s">
        <v>28</v>
      </c>
      <c r="L42" t="s">
        <v>55</v>
      </c>
      <c r="M42" s="1">
        <v>44975</v>
      </c>
      <c r="N42" t="s">
        <v>18</v>
      </c>
      <c r="O42">
        <v>40.18</v>
      </c>
    </row>
    <row r="43" spans="1:18">
      <c r="A43">
        <v>327.43</v>
      </c>
      <c r="B43">
        <v>852.14</v>
      </c>
      <c r="C43">
        <v>786.06</v>
      </c>
      <c r="D43">
        <v>11.18</v>
      </c>
      <c r="E43">
        <v>483.1</v>
      </c>
      <c r="F43">
        <v>6809</v>
      </c>
      <c r="G43">
        <v>1038</v>
      </c>
      <c r="H43" t="s">
        <v>19</v>
      </c>
      <c r="I43">
        <v>460</v>
      </c>
      <c r="J43" t="s">
        <v>23</v>
      </c>
      <c r="K43" t="s">
        <v>28</v>
      </c>
      <c r="L43" t="s">
        <v>55</v>
      </c>
      <c r="M43" s="1">
        <v>44976</v>
      </c>
      <c r="N43" t="s">
        <v>26</v>
      </c>
      <c r="O43">
        <v>25.26</v>
      </c>
    </row>
    <row r="44" spans="1:18">
      <c r="A44">
        <v>458.15</v>
      </c>
      <c r="B44">
        <v>394.62</v>
      </c>
      <c r="C44">
        <v>829</v>
      </c>
      <c r="D44">
        <v>522.14</v>
      </c>
      <c r="E44">
        <v>240.13</v>
      </c>
      <c r="F44">
        <v>6779</v>
      </c>
      <c r="G44">
        <v>1059</v>
      </c>
      <c r="H44" t="s">
        <v>19</v>
      </c>
      <c r="I44">
        <v>54.99</v>
      </c>
      <c r="J44" t="s">
        <v>27</v>
      </c>
      <c r="K44" t="s">
        <v>28</v>
      </c>
      <c r="L44" t="s">
        <v>55</v>
      </c>
      <c r="M44" s="1">
        <v>44980</v>
      </c>
      <c r="N44" t="s">
        <v>26</v>
      </c>
      <c r="O44">
        <v>33.4</v>
      </c>
    </row>
    <row r="45" spans="1:18">
      <c r="A45">
        <v>966.65</v>
      </c>
      <c r="B45">
        <v>439.86</v>
      </c>
      <c r="C45">
        <v>496.81</v>
      </c>
      <c r="D45">
        <v>282.27</v>
      </c>
      <c r="E45">
        <v>595.38</v>
      </c>
      <c r="F45">
        <v>6598</v>
      </c>
      <c r="G45">
        <v>1083</v>
      </c>
      <c r="H45" t="s">
        <v>15</v>
      </c>
      <c r="I45">
        <v>284.61</v>
      </c>
      <c r="J45" t="s">
        <v>27</v>
      </c>
      <c r="K45" t="s">
        <v>28</v>
      </c>
      <c r="L45" t="s">
        <v>55</v>
      </c>
      <c r="M45" s="1">
        <v>44986</v>
      </c>
      <c r="N45" t="s">
        <v>26</v>
      </c>
      <c r="O45">
        <v>0.63</v>
      </c>
    </row>
    <row r="46" spans="1:18">
      <c r="A46">
        <v>107.84</v>
      </c>
      <c r="B46">
        <v>502.84</v>
      </c>
      <c r="C46">
        <v>407.08</v>
      </c>
      <c r="D46">
        <v>628.77</v>
      </c>
      <c r="E46">
        <v>185.25</v>
      </c>
      <c r="F46">
        <v>4593</v>
      </c>
      <c r="G46">
        <v>1070</v>
      </c>
      <c r="H46" t="s">
        <v>19</v>
      </c>
      <c r="I46">
        <v>359.82</v>
      </c>
      <c r="J46" t="s">
        <v>23</v>
      </c>
      <c r="K46" t="s">
        <v>28</v>
      </c>
      <c r="L46" t="s">
        <v>55</v>
      </c>
      <c r="M46" s="1">
        <v>44989</v>
      </c>
      <c r="N46" t="s">
        <v>26</v>
      </c>
      <c r="O46">
        <v>35.97</v>
      </c>
    </row>
    <row r="47" spans="1:18">
      <c r="A47">
        <v>735.78</v>
      </c>
      <c r="B47">
        <v>282</v>
      </c>
      <c r="C47">
        <v>102.96</v>
      </c>
      <c r="D47">
        <v>588.45000000000005</v>
      </c>
      <c r="E47">
        <v>585.74</v>
      </c>
      <c r="F47">
        <v>7181</v>
      </c>
      <c r="G47">
        <v>1002</v>
      </c>
      <c r="H47" t="s">
        <v>30</v>
      </c>
      <c r="I47">
        <v>986.14</v>
      </c>
      <c r="J47" t="s">
        <v>16</v>
      </c>
      <c r="K47" t="s">
        <v>28</v>
      </c>
      <c r="L47" t="s">
        <v>55</v>
      </c>
      <c r="M47" s="1">
        <v>44940</v>
      </c>
      <c r="N47" t="s">
        <v>26</v>
      </c>
      <c r="O47">
        <v>24.89</v>
      </c>
    </row>
    <row r="48" spans="1:18">
      <c r="A48">
        <v>211.37</v>
      </c>
      <c r="B48">
        <v>614.64</v>
      </c>
      <c r="C48">
        <v>918.84</v>
      </c>
      <c r="D48">
        <v>695.52</v>
      </c>
      <c r="E48">
        <v>599.91</v>
      </c>
      <c r="F48">
        <v>9658</v>
      </c>
      <c r="G48">
        <v>1001</v>
      </c>
      <c r="H48" t="s">
        <v>30</v>
      </c>
      <c r="I48">
        <v>170.99</v>
      </c>
      <c r="J48" t="s">
        <v>27</v>
      </c>
      <c r="K48" t="s">
        <v>28</v>
      </c>
      <c r="L48" t="s">
        <v>55</v>
      </c>
      <c r="M48" s="1">
        <v>44999</v>
      </c>
      <c r="N48" t="s">
        <v>18</v>
      </c>
      <c r="O48">
        <v>23.56</v>
      </c>
    </row>
    <row r="49" spans="1:15">
      <c r="A49">
        <v>484.3</v>
      </c>
      <c r="B49">
        <v>969.6</v>
      </c>
      <c r="C49">
        <v>50.03</v>
      </c>
      <c r="D49">
        <v>807.26</v>
      </c>
      <c r="E49">
        <v>22.11</v>
      </c>
      <c r="F49">
        <v>6184</v>
      </c>
      <c r="G49">
        <v>1094</v>
      </c>
      <c r="H49" t="s">
        <v>22</v>
      </c>
      <c r="I49">
        <v>598.19000000000005</v>
      </c>
      <c r="J49" t="s">
        <v>20</v>
      </c>
      <c r="K49" t="s">
        <v>28</v>
      </c>
      <c r="L49" t="s">
        <v>55</v>
      </c>
      <c r="M49" s="1">
        <v>45014</v>
      </c>
      <c r="N49" t="s">
        <v>26</v>
      </c>
      <c r="O49">
        <v>37.44</v>
      </c>
    </row>
    <row r="50" spans="1:15">
      <c r="A50">
        <v>898.52</v>
      </c>
      <c r="B50">
        <v>548.73</v>
      </c>
      <c r="C50">
        <v>240.93</v>
      </c>
      <c r="D50">
        <v>278.95999999999998</v>
      </c>
      <c r="E50">
        <v>432.27</v>
      </c>
      <c r="F50">
        <v>5480</v>
      </c>
      <c r="G50">
        <v>1071</v>
      </c>
      <c r="H50" t="s">
        <v>19</v>
      </c>
      <c r="I50">
        <v>82.04</v>
      </c>
      <c r="J50" t="s">
        <v>23</v>
      </c>
      <c r="K50" t="s">
        <v>24</v>
      </c>
      <c r="L50" t="s">
        <v>55</v>
      </c>
      <c r="M50" s="1">
        <v>44930</v>
      </c>
      <c r="N50" t="s">
        <v>18</v>
      </c>
      <c r="O50">
        <v>43.53</v>
      </c>
    </row>
    <row r="51" spans="1:15">
      <c r="A51">
        <v>762.09</v>
      </c>
      <c r="B51">
        <v>176.61</v>
      </c>
      <c r="C51">
        <v>97.85</v>
      </c>
      <c r="D51">
        <v>116.67</v>
      </c>
      <c r="E51">
        <v>251.74</v>
      </c>
      <c r="F51">
        <v>3726</v>
      </c>
      <c r="G51">
        <v>1086</v>
      </c>
      <c r="H51" t="s">
        <v>19</v>
      </c>
      <c r="I51">
        <v>93.99</v>
      </c>
      <c r="J51" t="s">
        <v>23</v>
      </c>
      <c r="K51" t="s">
        <v>24</v>
      </c>
      <c r="L51" t="s">
        <v>55</v>
      </c>
      <c r="M51" s="1">
        <v>44934</v>
      </c>
      <c r="N51" t="s">
        <v>26</v>
      </c>
      <c r="O51">
        <v>38.6</v>
      </c>
    </row>
    <row r="52" spans="1:15">
      <c r="A52">
        <v>631.14</v>
      </c>
      <c r="B52">
        <v>939.62</v>
      </c>
      <c r="C52">
        <v>358.88</v>
      </c>
      <c r="D52">
        <v>515.59</v>
      </c>
      <c r="E52">
        <v>778.49</v>
      </c>
      <c r="F52">
        <v>7910</v>
      </c>
      <c r="G52">
        <v>1021</v>
      </c>
      <c r="H52" t="s">
        <v>30</v>
      </c>
      <c r="I52">
        <v>755.84</v>
      </c>
      <c r="J52" t="s">
        <v>27</v>
      </c>
      <c r="K52" t="s">
        <v>24</v>
      </c>
      <c r="L52" t="s">
        <v>55</v>
      </c>
      <c r="M52" s="1">
        <v>44941</v>
      </c>
      <c r="N52" t="s">
        <v>18</v>
      </c>
      <c r="O52">
        <v>5.27</v>
      </c>
    </row>
    <row r="53" spans="1:15">
      <c r="A53">
        <v>732.71</v>
      </c>
      <c r="B53">
        <v>540.89</v>
      </c>
      <c r="C53">
        <v>695.95</v>
      </c>
      <c r="D53">
        <v>227.02</v>
      </c>
      <c r="E53">
        <v>633.09</v>
      </c>
      <c r="F53">
        <v>8564</v>
      </c>
      <c r="G53">
        <v>1075</v>
      </c>
      <c r="H53" t="s">
        <v>15</v>
      </c>
      <c r="I53">
        <v>65.739999999999995</v>
      </c>
      <c r="J53" t="s">
        <v>23</v>
      </c>
      <c r="K53" t="s">
        <v>24</v>
      </c>
      <c r="L53" t="s">
        <v>55</v>
      </c>
      <c r="M53" s="1">
        <v>44952</v>
      </c>
      <c r="N53" t="s">
        <v>18</v>
      </c>
      <c r="O53">
        <v>31.73</v>
      </c>
    </row>
    <row r="54" spans="1:15">
      <c r="A54">
        <v>439.57</v>
      </c>
      <c r="B54">
        <v>184.38</v>
      </c>
      <c r="C54">
        <v>526.25</v>
      </c>
      <c r="D54">
        <v>120.21</v>
      </c>
      <c r="E54">
        <v>269.41000000000003</v>
      </c>
      <c r="F54">
        <v>5399</v>
      </c>
      <c r="G54">
        <v>1090</v>
      </c>
      <c r="H54" t="s">
        <v>15</v>
      </c>
      <c r="I54">
        <v>587.54</v>
      </c>
      <c r="J54" t="s">
        <v>23</v>
      </c>
      <c r="K54" t="s">
        <v>24</v>
      </c>
      <c r="L54" t="s">
        <v>55</v>
      </c>
      <c r="M54" s="1">
        <v>44957</v>
      </c>
      <c r="N54" t="s">
        <v>18</v>
      </c>
      <c r="O54">
        <v>7.9</v>
      </c>
    </row>
    <row r="55" spans="1:15">
      <c r="A55">
        <v>721.5</v>
      </c>
      <c r="B55">
        <v>528.76</v>
      </c>
      <c r="C55">
        <v>887.1</v>
      </c>
      <c r="D55">
        <v>3.28</v>
      </c>
      <c r="E55">
        <v>450.98</v>
      </c>
      <c r="F55">
        <v>7949</v>
      </c>
      <c r="G55">
        <v>1059</v>
      </c>
      <c r="H55" t="s">
        <v>15</v>
      </c>
      <c r="I55">
        <v>869.91</v>
      </c>
      <c r="J55" t="s">
        <v>23</v>
      </c>
      <c r="K55" t="s">
        <v>24</v>
      </c>
      <c r="L55" t="s">
        <v>55</v>
      </c>
      <c r="M55" s="1">
        <v>44961</v>
      </c>
      <c r="N55" t="s">
        <v>18</v>
      </c>
      <c r="O55">
        <v>42.86</v>
      </c>
    </row>
    <row r="56" spans="1:15">
      <c r="A56">
        <v>909.22</v>
      </c>
      <c r="B56">
        <v>600.33000000000004</v>
      </c>
      <c r="C56">
        <v>758</v>
      </c>
      <c r="D56">
        <v>872.4</v>
      </c>
      <c r="E56">
        <v>306.31</v>
      </c>
      <c r="F56">
        <v>6987</v>
      </c>
      <c r="G56">
        <v>1079</v>
      </c>
      <c r="H56" t="s">
        <v>30</v>
      </c>
      <c r="I56">
        <v>231.36</v>
      </c>
      <c r="J56" t="s">
        <v>16</v>
      </c>
      <c r="K56" t="s">
        <v>24</v>
      </c>
      <c r="L56" t="s">
        <v>55</v>
      </c>
      <c r="M56" s="1">
        <v>44962</v>
      </c>
      <c r="N56" t="s">
        <v>26</v>
      </c>
      <c r="O56">
        <v>45.31</v>
      </c>
    </row>
    <row r="57" spans="1:15">
      <c r="A57">
        <v>922.68</v>
      </c>
      <c r="B57">
        <v>871.4</v>
      </c>
      <c r="C57">
        <v>664.95</v>
      </c>
      <c r="D57">
        <v>827.6</v>
      </c>
      <c r="E57">
        <v>385.17</v>
      </c>
      <c r="F57">
        <v>8744</v>
      </c>
      <c r="G57">
        <v>1061</v>
      </c>
      <c r="H57" t="s">
        <v>19</v>
      </c>
      <c r="I57">
        <v>970.18</v>
      </c>
      <c r="J57" t="s">
        <v>23</v>
      </c>
      <c r="K57" t="s">
        <v>24</v>
      </c>
      <c r="L57" t="s">
        <v>55</v>
      </c>
      <c r="M57" s="1">
        <v>44965</v>
      </c>
      <c r="N57" t="s">
        <v>26</v>
      </c>
      <c r="O57">
        <v>7.04</v>
      </c>
    </row>
    <row r="58" spans="1:15">
      <c r="A58">
        <v>748.8</v>
      </c>
      <c r="B58">
        <v>144.97999999999999</v>
      </c>
      <c r="C58">
        <v>624.03</v>
      </c>
      <c r="D58">
        <v>117.05</v>
      </c>
      <c r="E58">
        <v>987.58</v>
      </c>
      <c r="F58">
        <v>8943</v>
      </c>
      <c r="G58">
        <v>1050</v>
      </c>
      <c r="H58" t="s">
        <v>15</v>
      </c>
      <c r="I58">
        <v>969.61</v>
      </c>
      <c r="J58" t="s">
        <v>23</v>
      </c>
      <c r="K58" t="s">
        <v>24</v>
      </c>
      <c r="L58" t="s">
        <v>55</v>
      </c>
      <c r="M58" s="1">
        <v>44972</v>
      </c>
      <c r="N58" t="s">
        <v>18</v>
      </c>
      <c r="O58">
        <v>30.76</v>
      </c>
    </row>
    <row r="59" spans="1:15">
      <c r="A59">
        <v>357.67</v>
      </c>
      <c r="B59">
        <v>924.43</v>
      </c>
      <c r="C59">
        <v>586.16999999999996</v>
      </c>
      <c r="D59">
        <v>868.45</v>
      </c>
      <c r="E59">
        <v>85.29</v>
      </c>
      <c r="F59">
        <v>7806</v>
      </c>
      <c r="G59">
        <v>1020</v>
      </c>
      <c r="H59" t="s">
        <v>22</v>
      </c>
      <c r="I59">
        <v>633.1</v>
      </c>
      <c r="J59" t="s">
        <v>27</v>
      </c>
      <c r="K59" t="s">
        <v>24</v>
      </c>
      <c r="L59" t="s">
        <v>55</v>
      </c>
      <c r="M59" s="1">
        <v>44974</v>
      </c>
      <c r="N59" t="s">
        <v>26</v>
      </c>
      <c r="O59">
        <v>44.12</v>
      </c>
    </row>
    <row r="60" spans="1:15">
      <c r="A60">
        <v>637.84</v>
      </c>
      <c r="B60">
        <v>629.57000000000005</v>
      </c>
      <c r="C60">
        <v>470.89</v>
      </c>
      <c r="D60">
        <v>241.79</v>
      </c>
      <c r="E60">
        <v>270.87</v>
      </c>
      <c r="F60">
        <v>5356</v>
      </c>
      <c r="G60">
        <v>1017</v>
      </c>
      <c r="H60" t="s">
        <v>29</v>
      </c>
      <c r="I60">
        <v>631.28</v>
      </c>
      <c r="J60" t="s">
        <v>16</v>
      </c>
      <c r="K60" t="s">
        <v>24</v>
      </c>
      <c r="L60" t="s">
        <v>55</v>
      </c>
      <c r="M60" s="1">
        <v>44977</v>
      </c>
      <c r="N60" t="s">
        <v>18</v>
      </c>
      <c r="O60">
        <v>48.36</v>
      </c>
    </row>
    <row r="61" spans="1:15">
      <c r="A61">
        <v>800.14</v>
      </c>
      <c r="B61">
        <v>984.33</v>
      </c>
      <c r="C61">
        <v>254.77</v>
      </c>
      <c r="D61">
        <v>285.79000000000002</v>
      </c>
      <c r="E61">
        <v>689.01</v>
      </c>
      <c r="F61">
        <v>8554</v>
      </c>
      <c r="G61">
        <v>1089</v>
      </c>
      <c r="H61" t="s">
        <v>29</v>
      </c>
      <c r="I61">
        <v>891.36</v>
      </c>
      <c r="J61" t="s">
        <v>16</v>
      </c>
      <c r="K61" t="s">
        <v>24</v>
      </c>
      <c r="L61" t="s">
        <v>55</v>
      </c>
      <c r="M61" s="1">
        <v>44983</v>
      </c>
      <c r="N61" t="s">
        <v>18</v>
      </c>
      <c r="O61">
        <v>44.1</v>
      </c>
    </row>
    <row r="62" spans="1:15">
      <c r="A62">
        <v>236.29</v>
      </c>
      <c r="B62">
        <v>480.23</v>
      </c>
      <c r="C62">
        <v>555.73</v>
      </c>
      <c r="D62">
        <v>527.03</v>
      </c>
      <c r="E62">
        <v>71.12</v>
      </c>
      <c r="F62">
        <v>4499</v>
      </c>
      <c r="G62">
        <v>1001</v>
      </c>
      <c r="H62" t="s">
        <v>29</v>
      </c>
      <c r="I62">
        <v>623.92999999999995</v>
      </c>
      <c r="J62" t="s">
        <v>23</v>
      </c>
      <c r="K62" t="s">
        <v>24</v>
      </c>
      <c r="L62" t="s">
        <v>55</v>
      </c>
      <c r="M62" s="1">
        <v>44985</v>
      </c>
      <c r="N62" t="s">
        <v>18</v>
      </c>
      <c r="O62">
        <v>8.11</v>
      </c>
    </row>
    <row r="63" spans="1:15">
      <c r="A63">
        <v>480.33</v>
      </c>
      <c r="B63">
        <v>926.8</v>
      </c>
      <c r="C63">
        <v>901.98</v>
      </c>
      <c r="D63">
        <v>559.91</v>
      </c>
      <c r="E63">
        <v>949.15</v>
      </c>
      <c r="F63">
        <v>10223</v>
      </c>
      <c r="G63">
        <v>1059</v>
      </c>
      <c r="H63" t="s">
        <v>22</v>
      </c>
      <c r="I63">
        <v>469.06</v>
      </c>
      <c r="J63" t="s">
        <v>16</v>
      </c>
      <c r="K63" t="s">
        <v>24</v>
      </c>
      <c r="L63" t="s">
        <v>55</v>
      </c>
      <c r="M63" s="1">
        <v>44988</v>
      </c>
      <c r="N63" t="s">
        <v>18</v>
      </c>
      <c r="O63">
        <v>26.37</v>
      </c>
    </row>
    <row r="64" spans="1:15">
      <c r="A64">
        <v>773.82</v>
      </c>
      <c r="B64">
        <v>960.7</v>
      </c>
      <c r="C64">
        <v>353.72</v>
      </c>
      <c r="D64">
        <v>394.54</v>
      </c>
      <c r="E64">
        <v>192.38</v>
      </c>
      <c r="F64">
        <v>7611</v>
      </c>
      <c r="G64">
        <v>1007</v>
      </c>
      <c r="H64" t="s">
        <v>29</v>
      </c>
      <c r="I64">
        <v>86.96</v>
      </c>
      <c r="J64" t="s">
        <v>27</v>
      </c>
      <c r="K64" t="s">
        <v>24</v>
      </c>
      <c r="L64" t="s">
        <v>55</v>
      </c>
      <c r="M64" s="1">
        <v>44991</v>
      </c>
      <c r="N64" t="s">
        <v>26</v>
      </c>
      <c r="O64">
        <v>3.97</v>
      </c>
    </row>
    <row r="65" spans="1:15">
      <c r="A65">
        <v>976.88</v>
      </c>
      <c r="B65">
        <v>79.47</v>
      </c>
      <c r="C65">
        <v>619.22</v>
      </c>
      <c r="D65">
        <v>368.12</v>
      </c>
      <c r="E65">
        <v>260.66000000000003</v>
      </c>
      <c r="F65">
        <v>7584</v>
      </c>
      <c r="G65">
        <v>1035</v>
      </c>
      <c r="H65" t="s">
        <v>30</v>
      </c>
      <c r="I65">
        <v>316.43</v>
      </c>
      <c r="J65" t="s">
        <v>23</v>
      </c>
      <c r="K65" t="s">
        <v>24</v>
      </c>
      <c r="L65" t="s">
        <v>55</v>
      </c>
      <c r="M65" s="1">
        <v>44996</v>
      </c>
      <c r="N65" t="s">
        <v>26</v>
      </c>
      <c r="O65">
        <v>27.04</v>
      </c>
    </row>
    <row r="66" spans="1:15">
      <c r="A66">
        <v>579.98</v>
      </c>
      <c r="B66">
        <v>787.75</v>
      </c>
      <c r="C66">
        <v>438.44</v>
      </c>
      <c r="D66">
        <v>193.77</v>
      </c>
      <c r="E66">
        <v>257</v>
      </c>
      <c r="F66">
        <v>5688</v>
      </c>
      <c r="G66">
        <v>1005</v>
      </c>
      <c r="H66" t="s">
        <v>30</v>
      </c>
      <c r="I66">
        <v>911.82</v>
      </c>
      <c r="J66" t="s">
        <v>16</v>
      </c>
      <c r="K66" t="s">
        <v>24</v>
      </c>
      <c r="L66" t="s">
        <v>55</v>
      </c>
      <c r="M66" s="1">
        <v>45000</v>
      </c>
      <c r="N66" t="s">
        <v>18</v>
      </c>
      <c r="O66">
        <v>41.08</v>
      </c>
    </row>
    <row r="67" spans="1:15">
      <c r="A67">
        <v>275.45999999999998</v>
      </c>
      <c r="B67">
        <v>974.15</v>
      </c>
      <c r="C67">
        <v>657.96</v>
      </c>
      <c r="D67">
        <v>338.91</v>
      </c>
      <c r="E67">
        <v>501.63</v>
      </c>
      <c r="F67">
        <v>7087</v>
      </c>
      <c r="G67">
        <v>1089</v>
      </c>
      <c r="H67" t="s">
        <v>22</v>
      </c>
      <c r="I67">
        <v>867.4</v>
      </c>
      <c r="J67" t="s">
        <v>20</v>
      </c>
      <c r="K67" t="s">
        <v>24</v>
      </c>
      <c r="L67" t="s">
        <v>55</v>
      </c>
      <c r="M67" s="1">
        <v>45007</v>
      </c>
      <c r="N67" t="s">
        <v>18</v>
      </c>
      <c r="O67">
        <v>35.6</v>
      </c>
    </row>
    <row r="68" spans="1:15">
      <c r="A68">
        <v>516.34</v>
      </c>
      <c r="B68">
        <v>670.66</v>
      </c>
      <c r="C68">
        <v>593.97</v>
      </c>
      <c r="D68">
        <v>665.91</v>
      </c>
      <c r="E68">
        <v>237.67</v>
      </c>
      <c r="F68">
        <v>7321</v>
      </c>
      <c r="G68">
        <v>1043</v>
      </c>
      <c r="H68" t="s">
        <v>15</v>
      </c>
      <c r="I68">
        <v>54.77</v>
      </c>
      <c r="J68" t="s">
        <v>16</v>
      </c>
      <c r="K68" t="s">
        <v>24</v>
      </c>
      <c r="L68" t="s">
        <v>55</v>
      </c>
      <c r="M68" s="1">
        <v>45008</v>
      </c>
      <c r="N68" t="s">
        <v>18</v>
      </c>
      <c r="O68">
        <v>41.3</v>
      </c>
    </row>
    <row r="69" spans="1:15">
      <c r="A69">
        <v>438.1</v>
      </c>
      <c r="B69">
        <v>823.93</v>
      </c>
      <c r="C69">
        <v>362.43</v>
      </c>
      <c r="D69">
        <v>576.67999999999995</v>
      </c>
      <c r="E69">
        <v>19.489999999999998</v>
      </c>
      <c r="F69">
        <v>5453</v>
      </c>
      <c r="G69">
        <v>1033</v>
      </c>
      <c r="H69" t="s">
        <v>29</v>
      </c>
      <c r="I69">
        <v>36.1</v>
      </c>
      <c r="J69" t="s">
        <v>20</v>
      </c>
      <c r="K69" t="s">
        <v>24</v>
      </c>
      <c r="L69" t="s">
        <v>55</v>
      </c>
      <c r="M69" s="1">
        <v>45009</v>
      </c>
      <c r="N69" t="s">
        <v>26</v>
      </c>
      <c r="O69">
        <v>5.03</v>
      </c>
    </row>
    <row r="70" spans="1:15">
      <c r="A70">
        <v>280.45999999999998</v>
      </c>
      <c r="B70">
        <v>729.46</v>
      </c>
      <c r="C70">
        <v>539.74</v>
      </c>
      <c r="D70">
        <v>548.07000000000005</v>
      </c>
      <c r="E70">
        <v>324.89999999999998</v>
      </c>
      <c r="F70">
        <v>6984</v>
      </c>
      <c r="G70">
        <v>1061</v>
      </c>
      <c r="H70" t="s">
        <v>30</v>
      </c>
      <c r="I70">
        <v>812.45</v>
      </c>
      <c r="J70" t="s">
        <v>16</v>
      </c>
      <c r="K70" t="s">
        <v>24</v>
      </c>
      <c r="L70" t="s">
        <v>55</v>
      </c>
      <c r="M70" s="1">
        <v>45011</v>
      </c>
      <c r="N70" t="s">
        <v>26</v>
      </c>
      <c r="O70">
        <v>7.1</v>
      </c>
    </row>
    <row r="71" spans="1:15">
      <c r="A71">
        <v>702.97</v>
      </c>
      <c r="B71">
        <v>558.13</v>
      </c>
      <c r="C71">
        <v>180.55</v>
      </c>
      <c r="D71">
        <v>781.06</v>
      </c>
      <c r="E71">
        <v>132.43</v>
      </c>
      <c r="F71">
        <v>5055</v>
      </c>
      <c r="G71">
        <v>1092</v>
      </c>
      <c r="H71" t="s">
        <v>19</v>
      </c>
      <c r="I71">
        <v>93.27</v>
      </c>
      <c r="J71" t="s">
        <v>20</v>
      </c>
      <c r="K71" t="s">
        <v>21</v>
      </c>
      <c r="L71" t="s">
        <v>55</v>
      </c>
      <c r="M71" s="1">
        <v>44928</v>
      </c>
      <c r="N71" t="s">
        <v>18</v>
      </c>
      <c r="O71">
        <v>43.89</v>
      </c>
    </row>
    <row r="72" spans="1:15">
      <c r="A72">
        <v>507.13</v>
      </c>
      <c r="B72">
        <v>230.67</v>
      </c>
      <c r="C72">
        <v>142.96</v>
      </c>
      <c r="D72">
        <v>171.79</v>
      </c>
      <c r="E72">
        <v>965.77</v>
      </c>
      <c r="F72">
        <v>7627</v>
      </c>
      <c r="G72">
        <v>1020</v>
      </c>
      <c r="H72" t="s">
        <v>22</v>
      </c>
      <c r="I72">
        <v>709.18</v>
      </c>
      <c r="J72" t="s">
        <v>27</v>
      </c>
      <c r="K72" t="s">
        <v>21</v>
      </c>
      <c r="L72" t="s">
        <v>55</v>
      </c>
      <c r="M72" s="1">
        <v>44932</v>
      </c>
      <c r="N72" t="s">
        <v>26</v>
      </c>
      <c r="O72">
        <v>22.56</v>
      </c>
    </row>
    <row r="73" spans="1:15">
      <c r="A73">
        <v>638.6</v>
      </c>
      <c r="B73">
        <v>796.32</v>
      </c>
      <c r="C73">
        <v>759.04</v>
      </c>
      <c r="D73">
        <v>857.13</v>
      </c>
      <c r="E73">
        <v>515.16</v>
      </c>
      <c r="F73">
        <v>9801</v>
      </c>
      <c r="G73">
        <v>1074</v>
      </c>
      <c r="H73" t="s">
        <v>15</v>
      </c>
      <c r="I73">
        <v>986.77</v>
      </c>
      <c r="J73" t="s">
        <v>16</v>
      </c>
      <c r="K73" t="s">
        <v>21</v>
      </c>
      <c r="L73" t="s">
        <v>55</v>
      </c>
      <c r="M73" s="1">
        <v>44935</v>
      </c>
      <c r="N73" t="s">
        <v>26</v>
      </c>
      <c r="O73">
        <v>1.36</v>
      </c>
    </row>
    <row r="74" spans="1:15">
      <c r="A74">
        <v>596.79999999999995</v>
      </c>
      <c r="B74">
        <v>364.02</v>
      </c>
      <c r="C74">
        <v>145.03</v>
      </c>
      <c r="D74">
        <v>106.09</v>
      </c>
      <c r="E74">
        <v>559.04999999999995</v>
      </c>
      <c r="F74">
        <v>4830</v>
      </c>
      <c r="G74">
        <v>1059</v>
      </c>
      <c r="H74" t="s">
        <v>22</v>
      </c>
      <c r="I74">
        <v>497.7</v>
      </c>
      <c r="J74" t="s">
        <v>27</v>
      </c>
      <c r="K74" t="s">
        <v>21</v>
      </c>
      <c r="L74" t="s">
        <v>55</v>
      </c>
      <c r="M74" s="1">
        <v>44949</v>
      </c>
      <c r="N74" t="s">
        <v>18</v>
      </c>
      <c r="O74">
        <v>14.36</v>
      </c>
    </row>
    <row r="75" spans="1:15">
      <c r="A75">
        <v>214.34</v>
      </c>
      <c r="B75">
        <v>654.88</v>
      </c>
      <c r="C75">
        <v>855.9</v>
      </c>
      <c r="D75">
        <v>0.77</v>
      </c>
      <c r="E75">
        <v>145.27000000000001</v>
      </c>
      <c r="F75">
        <v>5008</v>
      </c>
      <c r="G75">
        <v>1057</v>
      </c>
      <c r="H75" t="s">
        <v>22</v>
      </c>
      <c r="I75">
        <v>127.63</v>
      </c>
      <c r="J75" t="s">
        <v>23</v>
      </c>
      <c r="K75" t="s">
        <v>21</v>
      </c>
      <c r="L75" t="s">
        <v>55</v>
      </c>
      <c r="M75" s="1">
        <v>44953</v>
      </c>
      <c r="N75" t="s">
        <v>18</v>
      </c>
      <c r="O75">
        <v>39.9</v>
      </c>
    </row>
    <row r="76" spans="1:15">
      <c r="A76">
        <v>98.83</v>
      </c>
      <c r="B76">
        <v>19.940000000000001</v>
      </c>
      <c r="C76">
        <v>800.94</v>
      </c>
      <c r="D76">
        <v>673.3</v>
      </c>
      <c r="E76">
        <v>385.92</v>
      </c>
      <c r="F76">
        <v>6306</v>
      </c>
      <c r="G76">
        <v>1021</v>
      </c>
      <c r="H76" t="s">
        <v>22</v>
      </c>
      <c r="I76">
        <v>126.35</v>
      </c>
      <c r="J76" t="s">
        <v>20</v>
      </c>
      <c r="K76" t="s">
        <v>21</v>
      </c>
      <c r="L76" t="s">
        <v>55</v>
      </c>
      <c r="M76" s="1">
        <v>44954</v>
      </c>
      <c r="N76" t="s">
        <v>26</v>
      </c>
      <c r="O76">
        <v>19.8</v>
      </c>
    </row>
    <row r="77" spans="1:15">
      <c r="A77">
        <v>911.58</v>
      </c>
      <c r="B77">
        <v>290.08</v>
      </c>
      <c r="C77">
        <v>316.48</v>
      </c>
      <c r="D77">
        <v>452.77</v>
      </c>
      <c r="E77">
        <v>274.45</v>
      </c>
      <c r="F77">
        <v>5654</v>
      </c>
      <c r="G77">
        <v>1058</v>
      </c>
      <c r="H77" t="s">
        <v>29</v>
      </c>
      <c r="I77">
        <v>962.55</v>
      </c>
      <c r="J77" t="s">
        <v>16</v>
      </c>
      <c r="K77" t="s">
        <v>21</v>
      </c>
      <c r="L77" t="s">
        <v>55</v>
      </c>
      <c r="M77" s="1">
        <v>44958</v>
      </c>
      <c r="N77" t="s">
        <v>26</v>
      </c>
      <c r="O77">
        <v>34.79</v>
      </c>
    </row>
    <row r="78" spans="1:15">
      <c r="A78">
        <v>707.06</v>
      </c>
      <c r="B78">
        <v>274.79000000000002</v>
      </c>
      <c r="C78">
        <v>213.33</v>
      </c>
      <c r="D78">
        <v>984.21</v>
      </c>
      <c r="E78">
        <v>481.27</v>
      </c>
      <c r="F78">
        <v>7383</v>
      </c>
      <c r="G78">
        <v>1091</v>
      </c>
      <c r="H78" t="s">
        <v>15</v>
      </c>
      <c r="I78">
        <v>292.85000000000002</v>
      </c>
      <c r="J78" t="s">
        <v>23</v>
      </c>
      <c r="K78" t="s">
        <v>21</v>
      </c>
      <c r="L78" t="s">
        <v>55</v>
      </c>
      <c r="M78" s="1">
        <v>44960</v>
      </c>
      <c r="N78" t="s">
        <v>26</v>
      </c>
      <c r="O78">
        <v>15.84</v>
      </c>
    </row>
    <row r="79" spans="1:15">
      <c r="A79">
        <v>766.86</v>
      </c>
      <c r="B79">
        <v>72.95</v>
      </c>
      <c r="C79">
        <v>471.67</v>
      </c>
      <c r="D79">
        <v>959.81</v>
      </c>
      <c r="E79">
        <v>720.36</v>
      </c>
      <c r="F79">
        <v>7316</v>
      </c>
      <c r="G79">
        <v>1050</v>
      </c>
      <c r="H79" t="s">
        <v>19</v>
      </c>
      <c r="I79">
        <v>532.41999999999996</v>
      </c>
      <c r="J79" t="s">
        <v>16</v>
      </c>
      <c r="K79" t="s">
        <v>21</v>
      </c>
      <c r="L79" t="s">
        <v>55</v>
      </c>
      <c r="M79" s="1">
        <v>44968</v>
      </c>
      <c r="N79" t="s">
        <v>18</v>
      </c>
      <c r="O79">
        <v>44.7</v>
      </c>
    </row>
    <row r="80" spans="1:15">
      <c r="A80">
        <v>532.28</v>
      </c>
      <c r="B80">
        <v>192.91</v>
      </c>
      <c r="C80">
        <v>298.49</v>
      </c>
      <c r="D80">
        <v>836</v>
      </c>
      <c r="E80">
        <v>825.6</v>
      </c>
      <c r="F80">
        <v>8792</v>
      </c>
      <c r="G80">
        <v>1054</v>
      </c>
      <c r="H80" t="s">
        <v>29</v>
      </c>
      <c r="I80">
        <v>993.04</v>
      </c>
      <c r="J80" t="s">
        <v>20</v>
      </c>
      <c r="K80" t="s">
        <v>21</v>
      </c>
      <c r="L80" t="s">
        <v>55</v>
      </c>
      <c r="M80" s="1">
        <v>44969</v>
      </c>
      <c r="N80" t="s">
        <v>18</v>
      </c>
      <c r="O80">
        <v>32.71</v>
      </c>
    </row>
    <row r="81" spans="1:15">
      <c r="A81">
        <v>327.24</v>
      </c>
      <c r="B81">
        <v>942.83</v>
      </c>
      <c r="C81">
        <v>32.520000000000003</v>
      </c>
      <c r="D81">
        <v>846.53</v>
      </c>
      <c r="E81">
        <v>57.44</v>
      </c>
      <c r="F81">
        <v>6136</v>
      </c>
      <c r="G81">
        <v>1002</v>
      </c>
      <c r="H81" t="s">
        <v>19</v>
      </c>
      <c r="I81">
        <v>558.32000000000005</v>
      </c>
      <c r="J81" t="s">
        <v>23</v>
      </c>
      <c r="K81" t="s">
        <v>21</v>
      </c>
      <c r="L81" t="s">
        <v>55</v>
      </c>
      <c r="M81" s="1">
        <v>44971</v>
      </c>
      <c r="N81" t="s">
        <v>26</v>
      </c>
      <c r="O81">
        <v>22.02</v>
      </c>
    </row>
    <row r="82" spans="1:15">
      <c r="A82">
        <v>800.5</v>
      </c>
      <c r="B82">
        <v>982.04</v>
      </c>
      <c r="C82">
        <v>192.2</v>
      </c>
      <c r="D82">
        <v>246.33</v>
      </c>
      <c r="E82">
        <v>64.39</v>
      </c>
      <c r="F82">
        <v>5182</v>
      </c>
      <c r="G82">
        <v>1003</v>
      </c>
      <c r="H82" t="s">
        <v>29</v>
      </c>
      <c r="I82">
        <v>588.47</v>
      </c>
      <c r="J82" t="s">
        <v>27</v>
      </c>
      <c r="K82" t="s">
        <v>21</v>
      </c>
      <c r="L82" t="s">
        <v>55</v>
      </c>
      <c r="M82" s="1">
        <v>44978</v>
      </c>
      <c r="N82" t="s">
        <v>18</v>
      </c>
      <c r="O82">
        <v>20.89</v>
      </c>
    </row>
    <row r="83" spans="1:15">
      <c r="A83">
        <v>297.49</v>
      </c>
      <c r="B83">
        <v>449.9</v>
      </c>
      <c r="C83">
        <v>257.88</v>
      </c>
      <c r="D83">
        <v>200.25</v>
      </c>
      <c r="E83">
        <v>311.58999999999997</v>
      </c>
      <c r="F83">
        <v>4373</v>
      </c>
      <c r="G83">
        <v>1088</v>
      </c>
      <c r="H83" t="s">
        <v>15</v>
      </c>
      <c r="I83">
        <v>902.15</v>
      </c>
      <c r="J83" t="s">
        <v>16</v>
      </c>
      <c r="K83" t="s">
        <v>21</v>
      </c>
      <c r="L83" t="s">
        <v>55</v>
      </c>
      <c r="M83" s="1">
        <v>44979</v>
      </c>
      <c r="N83" t="s">
        <v>26</v>
      </c>
      <c r="O83">
        <v>49.21</v>
      </c>
    </row>
    <row r="84" spans="1:15">
      <c r="A84">
        <v>908.42</v>
      </c>
      <c r="B84">
        <v>358.1</v>
      </c>
      <c r="C84">
        <v>230.22</v>
      </c>
      <c r="D84">
        <v>654.41999999999996</v>
      </c>
      <c r="E84">
        <v>542.41999999999996</v>
      </c>
      <c r="F84">
        <v>7124</v>
      </c>
      <c r="G84">
        <v>1008</v>
      </c>
      <c r="H84" t="s">
        <v>29</v>
      </c>
      <c r="I84">
        <v>950.91</v>
      </c>
      <c r="J84" t="s">
        <v>16</v>
      </c>
      <c r="K84" t="s">
        <v>21</v>
      </c>
      <c r="L84" t="s">
        <v>55</v>
      </c>
      <c r="M84" s="1">
        <v>44982</v>
      </c>
      <c r="N84" t="s">
        <v>26</v>
      </c>
      <c r="O84">
        <v>8.3000000000000007</v>
      </c>
    </row>
    <row r="85" spans="1:15">
      <c r="A85">
        <v>217.39</v>
      </c>
      <c r="B85">
        <v>526.94000000000005</v>
      </c>
      <c r="C85">
        <v>393.81</v>
      </c>
      <c r="D85">
        <v>486.13</v>
      </c>
      <c r="E85">
        <v>390.64</v>
      </c>
      <c r="F85">
        <v>5957</v>
      </c>
      <c r="G85">
        <v>1052</v>
      </c>
      <c r="H85" t="s">
        <v>22</v>
      </c>
      <c r="I85">
        <v>461.1</v>
      </c>
      <c r="J85" t="s">
        <v>20</v>
      </c>
      <c r="K85" t="s">
        <v>21</v>
      </c>
      <c r="L85" t="s">
        <v>55</v>
      </c>
      <c r="M85" s="1">
        <v>44984</v>
      </c>
      <c r="N85" t="s">
        <v>26</v>
      </c>
      <c r="O85">
        <v>21.37</v>
      </c>
    </row>
    <row r="86" spans="1:15">
      <c r="A86">
        <v>946.68</v>
      </c>
      <c r="B86">
        <v>603.51</v>
      </c>
      <c r="C86">
        <v>910.23</v>
      </c>
      <c r="D86">
        <v>479.18</v>
      </c>
      <c r="E86">
        <v>902.26</v>
      </c>
      <c r="F86">
        <v>10543</v>
      </c>
      <c r="G86">
        <v>1091</v>
      </c>
      <c r="H86" t="s">
        <v>19</v>
      </c>
      <c r="I86">
        <v>196.24</v>
      </c>
      <c r="J86" t="s">
        <v>20</v>
      </c>
      <c r="K86" t="s">
        <v>21</v>
      </c>
      <c r="L86" t="s">
        <v>55</v>
      </c>
      <c r="M86" s="1">
        <v>44987</v>
      </c>
      <c r="N86" t="s">
        <v>26</v>
      </c>
      <c r="O86">
        <v>27.99</v>
      </c>
    </row>
    <row r="87" spans="1:15">
      <c r="A87">
        <v>4.95</v>
      </c>
      <c r="B87">
        <v>14.86</v>
      </c>
      <c r="C87">
        <v>873.18</v>
      </c>
      <c r="D87">
        <v>825.37</v>
      </c>
      <c r="E87">
        <v>510.47</v>
      </c>
      <c r="F87">
        <v>7236</v>
      </c>
      <c r="G87">
        <v>1080</v>
      </c>
      <c r="H87" t="s">
        <v>22</v>
      </c>
      <c r="I87">
        <v>540.74</v>
      </c>
      <c r="J87" t="s">
        <v>23</v>
      </c>
      <c r="K87" t="s">
        <v>21</v>
      </c>
      <c r="L87" t="s">
        <v>55</v>
      </c>
      <c r="M87" s="1">
        <v>44995</v>
      </c>
      <c r="N87" t="s">
        <v>26</v>
      </c>
      <c r="O87">
        <v>40.950000000000003</v>
      </c>
    </row>
    <row r="88" spans="1:15">
      <c r="A88">
        <v>592.24</v>
      </c>
      <c r="B88">
        <v>847.47</v>
      </c>
      <c r="C88">
        <v>595.24</v>
      </c>
      <c r="D88">
        <v>721.16</v>
      </c>
      <c r="E88">
        <v>931.95</v>
      </c>
      <c r="F88">
        <v>8744</v>
      </c>
      <c r="G88">
        <v>1003</v>
      </c>
      <c r="H88" t="s">
        <v>30</v>
      </c>
      <c r="I88">
        <v>950.3</v>
      </c>
      <c r="J88" t="s">
        <v>16</v>
      </c>
      <c r="K88" t="s">
        <v>21</v>
      </c>
      <c r="L88" t="s">
        <v>55</v>
      </c>
      <c r="M88" s="1">
        <v>45002</v>
      </c>
      <c r="N88" t="s">
        <v>26</v>
      </c>
      <c r="O88">
        <v>17.89</v>
      </c>
    </row>
    <row r="89" spans="1:15">
      <c r="A89">
        <v>344.11</v>
      </c>
      <c r="B89">
        <v>30.19</v>
      </c>
      <c r="C89">
        <v>535.22</v>
      </c>
      <c r="D89">
        <v>118.13</v>
      </c>
      <c r="E89">
        <v>353.31</v>
      </c>
      <c r="F89">
        <v>4151</v>
      </c>
      <c r="G89">
        <v>1062</v>
      </c>
      <c r="H89" t="s">
        <v>22</v>
      </c>
      <c r="I89">
        <v>424.06</v>
      </c>
      <c r="J89" t="s">
        <v>27</v>
      </c>
      <c r="K89" t="s">
        <v>21</v>
      </c>
      <c r="L89" t="s">
        <v>55</v>
      </c>
      <c r="M89" s="1">
        <v>45005</v>
      </c>
      <c r="N89" t="s">
        <v>18</v>
      </c>
      <c r="O89">
        <v>16.760000000000002</v>
      </c>
    </row>
    <row r="90" spans="1:15">
      <c r="A90">
        <v>627.1</v>
      </c>
      <c r="B90">
        <v>461.58</v>
      </c>
      <c r="C90">
        <v>646.87</v>
      </c>
      <c r="D90">
        <v>999.79</v>
      </c>
      <c r="E90">
        <v>681.44</v>
      </c>
      <c r="F90">
        <v>9037</v>
      </c>
      <c r="G90">
        <v>1099</v>
      </c>
      <c r="H90" t="s">
        <v>15</v>
      </c>
      <c r="I90">
        <v>987.4</v>
      </c>
      <c r="J90" t="s">
        <v>16</v>
      </c>
      <c r="K90" t="s">
        <v>21</v>
      </c>
      <c r="L90" t="s">
        <v>55</v>
      </c>
      <c r="M90" s="1">
        <v>45012</v>
      </c>
      <c r="N90" t="s">
        <v>18</v>
      </c>
      <c r="O90">
        <v>17.399999999999999</v>
      </c>
    </row>
    <row r="91" spans="1:15">
      <c r="A91">
        <v>253.65</v>
      </c>
      <c r="B91">
        <v>417.09</v>
      </c>
      <c r="C91">
        <v>689.61</v>
      </c>
      <c r="D91">
        <v>885.97</v>
      </c>
      <c r="E91">
        <v>74.930000000000007</v>
      </c>
      <c r="F91">
        <v>4368</v>
      </c>
      <c r="G91">
        <v>1047</v>
      </c>
      <c r="H91" t="s">
        <v>29</v>
      </c>
      <c r="I91">
        <v>387.08</v>
      </c>
      <c r="J91" t="s">
        <v>27</v>
      </c>
      <c r="K91" t="s">
        <v>21</v>
      </c>
      <c r="L91" t="s">
        <v>55</v>
      </c>
      <c r="M91" s="1">
        <v>45015</v>
      </c>
      <c r="N91" t="s">
        <v>26</v>
      </c>
      <c r="O91">
        <v>32.56</v>
      </c>
    </row>
    <row r="92" spans="1:15">
      <c r="A92">
        <v>564.09</v>
      </c>
      <c r="B92">
        <v>590.16</v>
      </c>
      <c r="C92">
        <v>161.65</v>
      </c>
      <c r="D92">
        <v>109.3</v>
      </c>
      <c r="E92">
        <v>776.77</v>
      </c>
      <c r="F92">
        <v>6603</v>
      </c>
      <c r="G92">
        <v>1014</v>
      </c>
      <c r="H92" t="s">
        <v>19</v>
      </c>
      <c r="I92">
        <v>970.22</v>
      </c>
      <c r="J92" t="s">
        <v>16</v>
      </c>
      <c r="K92" t="s">
        <v>21</v>
      </c>
      <c r="L92" t="s">
        <v>55</v>
      </c>
      <c r="M92" s="1">
        <v>45016</v>
      </c>
      <c r="N92" t="s">
        <v>18</v>
      </c>
      <c r="O92">
        <v>31.05</v>
      </c>
    </row>
    <row r="93" spans="1:15">
      <c r="A93">
        <v>154.83000000000001</v>
      </c>
      <c r="B93">
        <v>911.95</v>
      </c>
      <c r="C93">
        <v>100.35</v>
      </c>
      <c r="D93">
        <v>143.65</v>
      </c>
      <c r="E93">
        <v>623.62</v>
      </c>
      <c r="F93">
        <v>5519</v>
      </c>
      <c r="G93">
        <v>1071</v>
      </c>
      <c r="H93" t="s">
        <v>30</v>
      </c>
      <c r="I93">
        <v>843.7</v>
      </c>
      <c r="J93" t="s">
        <v>23</v>
      </c>
      <c r="K93" t="s">
        <v>24</v>
      </c>
      <c r="L93" t="s">
        <v>55</v>
      </c>
      <c r="M93" s="1">
        <v>45017</v>
      </c>
      <c r="N93" t="s">
        <v>26</v>
      </c>
      <c r="O93">
        <v>17.62</v>
      </c>
    </row>
    <row r="94" spans="1:15">
      <c r="A94">
        <v>867.51</v>
      </c>
      <c r="B94">
        <v>148.9</v>
      </c>
      <c r="C94">
        <v>373.02</v>
      </c>
      <c r="D94">
        <v>570.23</v>
      </c>
      <c r="E94">
        <v>531.79</v>
      </c>
      <c r="F94">
        <v>8504</v>
      </c>
      <c r="G94">
        <v>1086</v>
      </c>
      <c r="H94" t="s">
        <v>19</v>
      </c>
      <c r="I94">
        <v>474.01</v>
      </c>
      <c r="J94" t="s">
        <v>20</v>
      </c>
      <c r="K94" t="s">
        <v>25</v>
      </c>
      <c r="L94" t="s">
        <v>55</v>
      </c>
      <c r="M94" s="1">
        <v>45019</v>
      </c>
      <c r="N94" t="s">
        <v>18</v>
      </c>
      <c r="O94">
        <v>23.56</v>
      </c>
    </row>
    <row r="95" spans="1:15">
      <c r="A95">
        <v>992.99</v>
      </c>
      <c r="B95">
        <v>982.63</v>
      </c>
      <c r="C95">
        <v>361.36</v>
      </c>
      <c r="D95">
        <v>331.65</v>
      </c>
      <c r="E95">
        <v>574.97</v>
      </c>
      <c r="F95">
        <v>9553</v>
      </c>
      <c r="G95">
        <v>1061</v>
      </c>
      <c r="H95" t="s">
        <v>29</v>
      </c>
      <c r="I95">
        <v>420.67</v>
      </c>
      <c r="J95" t="s">
        <v>23</v>
      </c>
      <c r="K95" t="s">
        <v>17</v>
      </c>
      <c r="L95" t="s">
        <v>55</v>
      </c>
      <c r="M95" s="1">
        <v>45020</v>
      </c>
      <c r="N95" t="s">
        <v>26</v>
      </c>
      <c r="O95">
        <v>48.96</v>
      </c>
    </row>
    <row r="96" spans="1:15">
      <c r="A96">
        <v>331.82</v>
      </c>
      <c r="B96">
        <v>763.6</v>
      </c>
      <c r="C96">
        <v>352.17</v>
      </c>
      <c r="D96">
        <v>256.97000000000003</v>
      </c>
      <c r="E96">
        <v>372.7</v>
      </c>
      <c r="F96">
        <v>5019</v>
      </c>
      <c r="G96">
        <v>1039</v>
      </c>
      <c r="H96" t="s">
        <v>19</v>
      </c>
      <c r="I96">
        <v>280.67</v>
      </c>
      <c r="J96" t="s">
        <v>16</v>
      </c>
      <c r="K96" t="s">
        <v>25</v>
      </c>
      <c r="L96" t="s">
        <v>55</v>
      </c>
      <c r="M96" s="1">
        <v>45021</v>
      </c>
      <c r="N96" t="s">
        <v>26</v>
      </c>
      <c r="O96">
        <v>31.71</v>
      </c>
    </row>
    <row r="97" spans="1:15">
      <c r="A97">
        <v>479.95</v>
      </c>
      <c r="B97">
        <v>196.97</v>
      </c>
      <c r="C97">
        <v>595.41</v>
      </c>
      <c r="D97">
        <v>883.59</v>
      </c>
      <c r="E97">
        <v>337.1</v>
      </c>
      <c r="F97">
        <v>7677</v>
      </c>
      <c r="G97">
        <v>1084</v>
      </c>
      <c r="H97" t="s">
        <v>22</v>
      </c>
      <c r="I97">
        <v>65.81</v>
      </c>
      <c r="J97" t="s">
        <v>27</v>
      </c>
      <c r="K97" t="s">
        <v>25</v>
      </c>
      <c r="L97" t="s">
        <v>55</v>
      </c>
      <c r="M97" s="1">
        <v>45022</v>
      </c>
      <c r="N97" t="s">
        <v>26</v>
      </c>
      <c r="O97">
        <v>6.31</v>
      </c>
    </row>
    <row r="98" spans="1:15">
      <c r="A98">
        <v>788.17</v>
      </c>
      <c r="B98">
        <v>912.89</v>
      </c>
      <c r="C98">
        <v>235.03</v>
      </c>
      <c r="D98">
        <v>938.7</v>
      </c>
      <c r="E98">
        <v>907.57</v>
      </c>
      <c r="F98">
        <v>10763</v>
      </c>
      <c r="G98">
        <v>1079</v>
      </c>
      <c r="H98" t="s">
        <v>19</v>
      </c>
      <c r="I98">
        <v>866.08</v>
      </c>
      <c r="J98" t="s">
        <v>16</v>
      </c>
      <c r="K98" t="s">
        <v>17</v>
      </c>
      <c r="L98" t="s">
        <v>55</v>
      </c>
      <c r="M98" s="1">
        <v>45023</v>
      </c>
      <c r="N98" t="s">
        <v>26</v>
      </c>
      <c r="O98">
        <v>33.81</v>
      </c>
    </row>
    <row r="99" spans="1:15">
      <c r="A99">
        <v>540.69000000000005</v>
      </c>
      <c r="B99">
        <v>362.71</v>
      </c>
      <c r="C99">
        <v>597.94000000000005</v>
      </c>
      <c r="D99">
        <v>255.6</v>
      </c>
      <c r="E99">
        <v>635.29999999999995</v>
      </c>
      <c r="F99">
        <v>6959</v>
      </c>
      <c r="G99">
        <v>1081</v>
      </c>
      <c r="H99" t="s">
        <v>15</v>
      </c>
      <c r="I99">
        <v>814.77</v>
      </c>
      <c r="J99" t="s">
        <v>20</v>
      </c>
      <c r="K99" t="s">
        <v>21</v>
      </c>
      <c r="L99" t="s">
        <v>55</v>
      </c>
      <c r="M99" s="1">
        <v>45024</v>
      </c>
      <c r="N99" t="s">
        <v>18</v>
      </c>
      <c r="O99">
        <v>16.260000000000002</v>
      </c>
    </row>
    <row r="100" spans="1:15">
      <c r="A100">
        <v>679.14</v>
      </c>
      <c r="B100">
        <v>395.3</v>
      </c>
      <c r="C100">
        <v>421.19</v>
      </c>
      <c r="D100">
        <v>565.17999999999995</v>
      </c>
      <c r="E100">
        <v>169.63</v>
      </c>
      <c r="F100">
        <v>5692</v>
      </c>
      <c r="G100">
        <v>1052</v>
      </c>
      <c r="H100" t="s">
        <v>19</v>
      </c>
      <c r="I100">
        <v>999.72</v>
      </c>
      <c r="J100" t="s">
        <v>27</v>
      </c>
      <c r="K100" t="s">
        <v>25</v>
      </c>
      <c r="L100" t="s">
        <v>55</v>
      </c>
      <c r="M100" s="1">
        <v>45025</v>
      </c>
      <c r="N100" t="s">
        <v>18</v>
      </c>
      <c r="O100">
        <v>34.32</v>
      </c>
    </row>
    <row r="101" spans="1:15">
      <c r="A101">
        <v>283.57</v>
      </c>
      <c r="B101">
        <v>213.66</v>
      </c>
      <c r="C101">
        <v>29.11</v>
      </c>
      <c r="D101">
        <v>622.67999999999995</v>
      </c>
      <c r="E101">
        <v>90.42</v>
      </c>
      <c r="F101">
        <v>3141</v>
      </c>
      <c r="G101">
        <v>1023</v>
      </c>
      <c r="H101" t="s">
        <v>30</v>
      </c>
      <c r="I101">
        <v>996.67</v>
      </c>
      <c r="J101" t="s">
        <v>20</v>
      </c>
      <c r="K101" t="s">
        <v>17</v>
      </c>
      <c r="L101" t="s">
        <v>55</v>
      </c>
      <c r="M101" s="1">
        <v>45026</v>
      </c>
      <c r="N101" t="s">
        <v>18</v>
      </c>
      <c r="O101">
        <v>3.48</v>
      </c>
    </row>
    <row r="102" spans="1:15">
      <c r="A102">
        <v>751.82</v>
      </c>
      <c r="B102">
        <v>471.13</v>
      </c>
      <c r="C102">
        <v>744.64</v>
      </c>
      <c r="D102">
        <v>534.30999999999995</v>
      </c>
      <c r="E102">
        <v>809.25</v>
      </c>
      <c r="F102">
        <v>8387</v>
      </c>
      <c r="G102">
        <v>1025</v>
      </c>
      <c r="H102" t="s">
        <v>30</v>
      </c>
      <c r="I102">
        <v>559.88</v>
      </c>
      <c r="J102" t="s">
        <v>20</v>
      </c>
      <c r="K102" t="s">
        <v>25</v>
      </c>
      <c r="L102" t="s">
        <v>55</v>
      </c>
      <c r="M102" s="1">
        <v>45027</v>
      </c>
      <c r="N102" t="s">
        <v>26</v>
      </c>
      <c r="O102">
        <v>8.74</v>
      </c>
    </row>
    <row r="103" spans="1:15">
      <c r="A103">
        <v>835.52</v>
      </c>
      <c r="B103">
        <v>142.37</v>
      </c>
      <c r="C103">
        <v>764.15</v>
      </c>
      <c r="D103">
        <v>563.82000000000005</v>
      </c>
      <c r="E103">
        <v>833.02</v>
      </c>
      <c r="F103">
        <v>8760</v>
      </c>
      <c r="G103">
        <v>1088</v>
      </c>
      <c r="H103" t="s">
        <v>15</v>
      </c>
      <c r="I103">
        <v>771.3</v>
      </c>
      <c r="J103" t="s">
        <v>23</v>
      </c>
      <c r="K103" t="s">
        <v>28</v>
      </c>
      <c r="L103" t="s">
        <v>55</v>
      </c>
      <c r="M103" s="1">
        <v>45028</v>
      </c>
      <c r="N103" t="s">
        <v>18</v>
      </c>
      <c r="O103">
        <v>42.79</v>
      </c>
    </row>
    <row r="104" spans="1:15">
      <c r="A104">
        <v>5.77</v>
      </c>
      <c r="B104">
        <v>725.49</v>
      </c>
      <c r="C104">
        <v>477.59</v>
      </c>
      <c r="D104">
        <v>363.65</v>
      </c>
      <c r="E104">
        <v>429.3</v>
      </c>
      <c r="F104">
        <v>4945</v>
      </c>
      <c r="G104">
        <v>1059</v>
      </c>
      <c r="H104" t="s">
        <v>22</v>
      </c>
      <c r="I104">
        <v>945.32</v>
      </c>
      <c r="J104" t="s">
        <v>16</v>
      </c>
      <c r="K104" t="s">
        <v>21</v>
      </c>
      <c r="L104" t="s">
        <v>55</v>
      </c>
      <c r="M104" s="1">
        <v>45029</v>
      </c>
      <c r="N104" t="s">
        <v>26</v>
      </c>
      <c r="O104">
        <v>11.36</v>
      </c>
    </row>
    <row r="105" spans="1:15">
      <c r="A105">
        <v>322</v>
      </c>
      <c r="B105">
        <v>47.46</v>
      </c>
      <c r="C105">
        <v>531.5</v>
      </c>
      <c r="D105">
        <v>839.57</v>
      </c>
      <c r="E105">
        <v>694.12</v>
      </c>
      <c r="F105">
        <v>7639</v>
      </c>
      <c r="G105">
        <v>1040</v>
      </c>
      <c r="H105" t="s">
        <v>30</v>
      </c>
      <c r="I105">
        <v>851.15</v>
      </c>
      <c r="J105" t="s">
        <v>27</v>
      </c>
      <c r="K105" t="s">
        <v>24</v>
      </c>
      <c r="L105" t="s">
        <v>55</v>
      </c>
      <c r="M105" s="1">
        <v>45030</v>
      </c>
      <c r="N105" t="s">
        <v>26</v>
      </c>
      <c r="O105">
        <v>41.85</v>
      </c>
    </row>
    <row r="106" spans="1:15">
      <c r="A106">
        <v>927.85</v>
      </c>
      <c r="B106">
        <v>185.13</v>
      </c>
      <c r="C106">
        <v>117.63</v>
      </c>
      <c r="D106">
        <v>326.14999999999998</v>
      </c>
      <c r="E106">
        <v>685.77</v>
      </c>
      <c r="F106">
        <v>7395</v>
      </c>
      <c r="G106">
        <v>1028</v>
      </c>
      <c r="H106" t="s">
        <v>29</v>
      </c>
      <c r="I106">
        <v>254.87</v>
      </c>
      <c r="J106" t="s">
        <v>20</v>
      </c>
      <c r="K106" t="s">
        <v>25</v>
      </c>
      <c r="L106" t="s">
        <v>55</v>
      </c>
      <c r="M106" s="1">
        <v>45031</v>
      </c>
      <c r="N106" t="s">
        <v>26</v>
      </c>
      <c r="O106">
        <v>13.96</v>
      </c>
    </row>
    <row r="107" spans="1:15">
      <c r="A107">
        <v>142.99</v>
      </c>
      <c r="B107">
        <v>93.04</v>
      </c>
      <c r="C107">
        <v>221.03</v>
      </c>
      <c r="D107">
        <v>547.35</v>
      </c>
      <c r="E107">
        <v>968.01</v>
      </c>
      <c r="F107">
        <v>7430</v>
      </c>
      <c r="G107">
        <v>1014</v>
      </c>
      <c r="H107" t="s">
        <v>30</v>
      </c>
      <c r="I107">
        <v>456.04</v>
      </c>
      <c r="J107" t="s">
        <v>20</v>
      </c>
      <c r="K107" t="s">
        <v>28</v>
      </c>
      <c r="L107" t="s">
        <v>55</v>
      </c>
      <c r="M107" s="1">
        <v>45032</v>
      </c>
      <c r="N107" t="s">
        <v>26</v>
      </c>
      <c r="O107">
        <v>32.14</v>
      </c>
    </row>
    <row r="108" spans="1:15">
      <c r="A108">
        <v>196.22</v>
      </c>
      <c r="B108">
        <v>807.19</v>
      </c>
      <c r="C108">
        <v>314.81</v>
      </c>
      <c r="D108">
        <v>691.84</v>
      </c>
      <c r="E108">
        <v>293.48</v>
      </c>
      <c r="F108">
        <v>7219</v>
      </c>
      <c r="G108">
        <v>1044</v>
      </c>
      <c r="H108" t="s">
        <v>30</v>
      </c>
      <c r="I108">
        <v>137.87</v>
      </c>
      <c r="J108" t="s">
        <v>27</v>
      </c>
      <c r="K108" t="s">
        <v>24</v>
      </c>
      <c r="L108" t="s">
        <v>55</v>
      </c>
      <c r="M108" s="1">
        <v>45033</v>
      </c>
      <c r="N108" t="s">
        <v>26</v>
      </c>
      <c r="O108">
        <v>34.71</v>
      </c>
    </row>
    <row r="109" spans="1:15">
      <c r="A109">
        <v>204.8</v>
      </c>
      <c r="B109">
        <v>743.94</v>
      </c>
      <c r="C109">
        <v>884.94</v>
      </c>
      <c r="D109">
        <v>11.75</v>
      </c>
      <c r="E109">
        <v>750.43</v>
      </c>
      <c r="F109">
        <v>8000</v>
      </c>
      <c r="G109">
        <v>1064</v>
      </c>
      <c r="H109" t="s">
        <v>22</v>
      </c>
      <c r="I109">
        <v>954.51</v>
      </c>
      <c r="J109" t="s">
        <v>20</v>
      </c>
      <c r="K109" t="s">
        <v>24</v>
      </c>
      <c r="L109" t="s">
        <v>55</v>
      </c>
      <c r="M109" s="1">
        <v>45034</v>
      </c>
      <c r="N109" t="s">
        <v>26</v>
      </c>
      <c r="O109">
        <v>25.63</v>
      </c>
    </row>
    <row r="110" spans="1:15">
      <c r="A110">
        <v>899.43</v>
      </c>
      <c r="B110">
        <v>760.18</v>
      </c>
      <c r="C110">
        <v>762.53</v>
      </c>
      <c r="D110">
        <v>75.72</v>
      </c>
      <c r="E110">
        <v>378.28</v>
      </c>
      <c r="F110">
        <v>8576</v>
      </c>
      <c r="G110">
        <v>1088</v>
      </c>
      <c r="H110" t="s">
        <v>19</v>
      </c>
      <c r="I110">
        <v>610.11</v>
      </c>
      <c r="J110" t="s">
        <v>23</v>
      </c>
      <c r="K110" t="s">
        <v>25</v>
      </c>
      <c r="L110" t="s">
        <v>55</v>
      </c>
      <c r="M110" s="1">
        <v>45035</v>
      </c>
      <c r="N110" t="s">
        <v>18</v>
      </c>
      <c r="O110">
        <v>15.27</v>
      </c>
    </row>
    <row r="111" spans="1:15">
      <c r="A111">
        <v>204.63</v>
      </c>
      <c r="B111">
        <v>566.30999999999995</v>
      </c>
      <c r="C111">
        <v>379.17</v>
      </c>
      <c r="D111">
        <v>952.84</v>
      </c>
      <c r="E111">
        <v>786.09</v>
      </c>
      <c r="F111">
        <v>8368</v>
      </c>
      <c r="G111">
        <v>1070</v>
      </c>
      <c r="H111" t="s">
        <v>30</v>
      </c>
      <c r="I111">
        <v>236.36</v>
      </c>
      <c r="J111" t="s">
        <v>23</v>
      </c>
      <c r="K111" t="s">
        <v>17</v>
      </c>
      <c r="L111" t="s">
        <v>55</v>
      </c>
      <c r="M111" s="1">
        <v>45036</v>
      </c>
      <c r="N111" t="s">
        <v>26</v>
      </c>
      <c r="O111">
        <v>10.63</v>
      </c>
    </row>
    <row r="112" spans="1:15">
      <c r="A112">
        <v>100.6</v>
      </c>
      <c r="B112">
        <v>88.07</v>
      </c>
      <c r="C112">
        <v>681.03</v>
      </c>
      <c r="D112">
        <v>251.5</v>
      </c>
      <c r="E112">
        <v>68.650000000000006</v>
      </c>
      <c r="F112">
        <v>4427</v>
      </c>
      <c r="G112">
        <v>1008</v>
      </c>
      <c r="H112" t="s">
        <v>15</v>
      </c>
      <c r="I112">
        <v>674.98</v>
      </c>
      <c r="J112" t="s">
        <v>23</v>
      </c>
      <c r="K112" t="s">
        <v>25</v>
      </c>
      <c r="L112" t="s">
        <v>55</v>
      </c>
      <c r="M112" s="1">
        <v>45037</v>
      </c>
      <c r="N112" t="s">
        <v>18</v>
      </c>
      <c r="O112">
        <v>1.66</v>
      </c>
    </row>
    <row r="113" spans="1:15">
      <c r="A113">
        <v>837.69</v>
      </c>
      <c r="B113">
        <v>348.36</v>
      </c>
      <c r="C113">
        <v>48.06</v>
      </c>
      <c r="D113">
        <v>649.55999999999995</v>
      </c>
      <c r="E113">
        <v>834.14</v>
      </c>
      <c r="F113">
        <v>8332</v>
      </c>
      <c r="G113">
        <v>1087</v>
      </c>
      <c r="H113" t="s">
        <v>19</v>
      </c>
      <c r="I113">
        <v>621.95000000000005</v>
      </c>
      <c r="J113" t="s">
        <v>23</v>
      </c>
      <c r="K113" t="s">
        <v>28</v>
      </c>
      <c r="L113" t="s">
        <v>55</v>
      </c>
      <c r="M113" s="1">
        <v>45038</v>
      </c>
      <c r="N113" t="s">
        <v>18</v>
      </c>
      <c r="O113">
        <v>15.2</v>
      </c>
    </row>
    <row r="114" spans="1:15">
      <c r="A114">
        <v>319.67</v>
      </c>
      <c r="B114">
        <v>421.67</v>
      </c>
      <c r="C114">
        <v>851.19</v>
      </c>
      <c r="D114">
        <v>21.56</v>
      </c>
      <c r="E114">
        <v>377.89</v>
      </c>
      <c r="F114">
        <v>6473</v>
      </c>
      <c r="G114">
        <v>1000</v>
      </c>
      <c r="H114" t="s">
        <v>29</v>
      </c>
      <c r="I114">
        <v>364.58</v>
      </c>
      <c r="J114" t="s">
        <v>20</v>
      </c>
      <c r="K114" t="s">
        <v>24</v>
      </c>
      <c r="L114" t="s">
        <v>55</v>
      </c>
      <c r="M114" s="1">
        <v>45039</v>
      </c>
      <c r="N114" t="s">
        <v>26</v>
      </c>
      <c r="O114">
        <v>32.659999999999997</v>
      </c>
    </row>
    <row r="115" spans="1:15">
      <c r="A115">
        <v>481.36</v>
      </c>
      <c r="B115">
        <v>493.66</v>
      </c>
      <c r="C115">
        <v>588.1</v>
      </c>
      <c r="D115">
        <v>784.36</v>
      </c>
      <c r="E115">
        <v>814.73</v>
      </c>
      <c r="F115">
        <v>7803</v>
      </c>
      <c r="G115">
        <v>1007</v>
      </c>
      <c r="H115" t="s">
        <v>22</v>
      </c>
      <c r="I115">
        <v>122.42</v>
      </c>
      <c r="J115" t="s">
        <v>27</v>
      </c>
      <c r="K115" t="s">
        <v>25</v>
      </c>
      <c r="L115" t="s">
        <v>55</v>
      </c>
      <c r="M115" s="1">
        <v>45040</v>
      </c>
      <c r="N115" t="s">
        <v>26</v>
      </c>
      <c r="O115">
        <v>46.92</v>
      </c>
    </row>
    <row r="116" spans="1:15">
      <c r="A116">
        <v>632.14</v>
      </c>
      <c r="B116">
        <v>875.67</v>
      </c>
      <c r="C116">
        <v>63.47</v>
      </c>
      <c r="D116">
        <v>979.73</v>
      </c>
      <c r="E116">
        <v>85.44</v>
      </c>
      <c r="F116">
        <v>5255</v>
      </c>
      <c r="G116">
        <v>1087</v>
      </c>
      <c r="H116" t="s">
        <v>29</v>
      </c>
      <c r="I116">
        <v>674.86</v>
      </c>
      <c r="J116" t="s">
        <v>27</v>
      </c>
      <c r="K116" t="s">
        <v>17</v>
      </c>
      <c r="L116" t="s">
        <v>55</v>
      </c>
      <c r="M116" s="1">
        <v>45041</v>
      </c>
      <c r="N116" t="s">
        <v>26</v>
      </c>
      <c r="O116">
        <v>43.56</v>
      </c>
    </row>
    <row r="117" spans="1:15">
      <c r="A117">
        <v>791.08</v>
      </c>
      <c r="B117">
        <v>369.8</v>
      </c>
      <c r="C117">
        <v>199.95</v>
      </c>
      <c r="D117">
        <v>378.52</v>
      </c>
      <c r="E117">
        <v>285.02</v>
      </c>
      <c r="F117">
        <v>4941</v>
      </c>
      <c r="G117">
        <v>1062</v>
      </c>
      <c r="H117" t="s">
        <v>19</v>
      </c>
      <c r="I117">
        <v>525.1</v>
      </c>
      <c r="J117" t="s">
        <v>27</v>
      </c>
      <c r="K117" t="s">
        <v>25</v>
      </c>
      <c r="L117" t="s">
        <v>55</v>
      </c>
      <c r="M117" s="1">
        <v>45042</v>
      </c>
      <c r="N117" t="s">
        <v>18</v>
      </c>
      <c r="O117">
        <v>38.299999999999997</v>
      </c>
    </row>
    <row r="118" spans="1:15">
      <c r="A118">
        <v>747.35</v>
      </c>
      <c r="B118">
        <v>37.92</v>
      </c>
      <c r="C118">
        <v>934.6</v>
      </c>
      <c r="D118">
        <v>770.3</v>
      </c>
      <c r="E118">
        <v>710.22</v>
      </c>
      <c r="F118">
        <v>8425</v>
      </c>
      <c r="G118">
        <v>1010</v>
      </c>
      <c r="H118" t="s">
        <v>19</v>
      </c>
      <c r="I118">
        <v>774.6</v>
      </c>
      <c r="J118" t="s">
        <v>27</v>
      </c>
      <c r="K118" t="s">
        <v>21</v>
      </c>
      <c r="L118" t="s">
        <v>55</v>
      </c>
      <c r="M118" s="1">
        <v>45043</v>
      </c>
      <c r="N118" t="s">
        <v>26</v>
      </c>
      <c r="O118">
        <v>39.42</v>
      </c>
    </row>
    <row r="119" spans="1:15">
      <c r="A119">
        <v>675.29</v>
      </c>
      <c r="B119">
        <v>805.35</v>
      </c>
      <c r="C119">
        <v>547.91999999999996</v>
      </c>
      <c r="D119">
        <v>414.81</v>
      </c>
      <c r="E119">
        <v>769.94</v>
      </c>
      <c r="F119">
        <v>8039</v>
      </c>
      <c r="G119">
        <v>1080</v>
      </c>
      <c r="H119" t="s">
        <v>19</v>
      </c>
      <c r="I119">
        <v>524.96</v>
      </c>
      <c r="J119" t="s">
        <v>16</v>
      </c>
      <c r="K119" t="s">
        <v>17</v>
      </c>
      <c r="L119" t="s">
        <v>55</v>
      </c>
      <c r="M119" s="1">
        <v>45044</v>
      </c>
      <c r="N119" t="s">
        <v>18</v>
      </c>
      <c r="O119">
        <v>33.25</v>
      </c>
    </row>
    <row r="120" spans="1:15">
      <c r="A120">
        <v>288.31</v>
      </c>
      <c r="B120">
        <v>936.94</v>
      </c>
      <c r="C120">
        <v>349.42</v>
      </c>
      <c r="D120">
        <v>598.62</v>
      </c>
      <c r="E120">
        <v>54.17</v>
      </c>
      <c r="F120">
        <v>4481</v>
      </c>
      <c r="G120">
        <v>1007</v>
      </c>
      <c r="H120" t="s">
        <v>29</v>
      </c>
      <c r="I120">
        <v>853.66</v>
      </c>
      <c r="J120" t="s">
        <v>27</v>
      </c>
      <c r="K120" t="s">
        <v>28</v>
      </c>
      <c r="L120" t="s">
        <v>55</v>
      </c>
      <c r="M120" s="1">
        <v>45045</v>
      </c>
      <c r="N120" t="s">
        <v>26</v>
      </c>
      <c r="O120">
        <v>13.01</v>
      </c>
    </row>
    <row r="121" spans="1:15">
      <c r="A121">
        <v>411.39</v>
      </c>
      <c r="B121">
        <v>206.56</v>
      </c>
      <c r="C121">
        <v>411.67</v>
      </c>
      <c r="D121">
        <v>502.62</v>
      </c>
      <c r="E121">
        <v>763.13</v>
      </c>
      <c r="F121">
        <v>6831</v>
      </c>
      <c r="G121">
        <v>1034</v>
      </c>
      <c r="H121" t="s">
        <v>19</v>
      </c>
      <c r="I121">
        <v>556.39</v>
      </c>
      <c r="J121" t="s">
        <v>16</v>
      </c>
      <c r="K121" t="s">
        <v>24</v>
      </c>
      <c r="L121" t="s">
        <v>55</v>
      </c>
      <c r="M121" s="1">
        <v>45046</v>
      </c>
      <c r="N121" t="s">
        <v>26</v>
      </c>
      <c r="O121">
        <v>45.36</v>
      </c>
    </row>
    <row r="122" spans="1:15">
      <c r="A122">
        <v>983.4</v>
      </c>
      <c r="B122">
        <v>544.15</v>
      </c>
      <c r="C122">
        <v>443.14</v>
      </c>
      <c r="D122">
        <v>791</v>
      </c>
      <c r="E122">
        <v>864.11</v>
      </c>
      <c r="F122">
        <v>10049</v>
      </c>
      <c r="G122">
        <v>1034</v>
      </c>
      <c r="H122" t="s">
        <v>29</v>
      </c>
      <c r="I122">
        <v>565.33000000000004</v>
      </c>
      <c r="J122" t="s">
        <v>16</v>
      </c>
      <c r="K122" t="s">
        <v>25</v>
      </c>
      <c r="L122" t="s">
        <v>55</v>
      </c>
      <c r="M122" s="1">
        <v>45047</v>
      </c>
      <c r="N122" t="s">
        <v>18</v>
      </c>
      <c r="O122">
        <v>33.54</v>
      </c>
    </row>
    <row r="123" spans="1:15">
      <c r="A123">
        <v>536.33000000000004</v>
      </c>
      <c r="B123">
        <v>451.21</v>
      </c>
      <c r="C123">
        <v>653.83000000000004</v>
      </c>
      <c r="D123">
        <v>614.91999999999996</v>
      </c>
      <c r="E123">
        <v>160.29</v>
      </c>
      <c r="F123">
        <v>7044</v>
      </c>
      <c r="G123">
        <v>1032</v>
      </c>
      <c r="H123" t="s">
        <v>19</v>
      </c>
      <c r="I123">
        <v>877.89</v>
      </c>
      <c r="J123" t="s">
        <v>23</v>
      </c>
      <c r="K123" t="s">
        <v>17</v>
      </c>
      <c r="L123" t="s">
        <v>55</v>
      </c>
      <c r="M123" s="1">
        <v>45048</v>
      </c>
      <c r="N123" t="s">
        <v>18</v>
      </c>
      <c r="O123">
        <v>28.02</v>
      </c>
    </row>
    <row r="124" spans="1:15">
      <c r="A124">
        <v>250.42</v>
      </c>
      <c r="B124">
        <v>310.57</v>
      </c>
      <c r="C124">
        <v>360.1</v>
      </c>
      <c r="D124">
        <v>267.08999999999997</v>
      </c>
      <c r="E124">
        <v>389.7</v>
      </c>
      <c r="F124">
        <v>5931</v>
      </c>
      <c r="G124">
        <v>1004</v>
      </c>
      <c r="H124" t="s">
        <v>15</v>
      </c>
      <c r="I124">
        <v>409.45</v>
      </c>
      <c r="J124" t="s">
        <v>16</v>
      </c>
      <c r="K124" t="s">
        <v>21</v>
      </c>
      <c r="L124" t="s">
        <v>55</v>
      </c>
      <c r="M124" s="1">
        <v>45049</v>
      </c>
      <c r="N124" t="s">
        <v>26</v>
      </c>
      <c r="O124">
        <v>5.55</v>
      </c>
    </row>
    <row r="125" spans="1:15">
      <c r="A125">
        <v>775.64</v>
      </c>
      <c r="B125">
        <v>605.67999999999995</v>
      </c>
      <c r="C125">
        <v>189.84</v>
      </c>
      <c r="D125">
        <v>732.13</v>
      </c>
      <c r="E125">
        <v>923.42</v>
      </c>
      <c r="F125">
        <v>9318</v>
      </c>
      <c r="G125">
        <v>1040</v>
      </c>
      <c r="H125" t="s">
        <v>19</v>
      </c>
      <c r="I125">
        <v>142.68</v>
      </c>
      <c r="J125" t="s">
        <v>20</v>
      </c>
      <c r="K125" t="s">
        <v>17</v>
      </c>
      <c r="L125" t="s">
        <v>55</v>
      </c>
      <c r="M125" s="1">
        <v>45050</v>
      </c>
      <c r="N125" t="s">
        <v>18</v>
      </c>
      <c r="O125">
        <v>22.35</v>
      </c>
    </row>
    <row r="126" spans="1:15">
      <c r="A126">
        <v>297.55</v>
      </c>
      <c r="B126">
        <v>771.99</v>
      </c>
      <c r="C126">
        <v>810.67</v>
      </c>
      <c r="D126">
        <v>480.55</v>
      </c>
      <c r="E126">
        <v>280.3</v>
      </c>
      <c r="F126">
        <v>5881</v>
      </c>
      <c r="G126">
        <v>1027</v>
      </c>
      <c r="H126" t="s">
        <v>29</v>
      </c>
      <c r="I126">
        <v>38.49</v>
      </c>
      <c r="J126" t="s">
        <v>16</v>
      </c>
      <c r="K126" t="s">
        <v>21</v>
      </c>
      <c r="L126" t="s">
        <v>55</v>
      </c>
      <c r="M126" s="1">
        <v>45051</v>
      </c>
      <c r="N126" t="s">
        <v>18</v>
      </c>
      <c r="O126">
        <v>23.02</v>
      </c>
    </row>
    <row r="127" spans="1:15">
      <c r="A127">
        <v>394.3</v>
      </c>
      <c r="B127">
        <v>353.72</v>
      </c>
      <c r="C127">
        <v>320.02999999999997</v>
      </c>
      <c r="D127">
        <v>956.05</v>
      </c>
      <c r="E127">
        <v>436.94</v>
      </c>
      <c r="F127">
        <v>7231</v>
      </c>
      <c r="G127">
        <v>1006</v>
      </c>
      <c r="H127" t="s">
        <v>30</v>
      </c>
      <c r="I127">
        <v>757.59</v>
      </c>
      <c r="J127" t="s">
        <v>23</v>
      </c>
      <c r="K127" t="s">
        <v>28</v>
      </c>
      <c r="L127" t="s">
        <v>55</v>
      </c>
      <c r="M127" s="1">
        <v>45052</v>
      </c>
      <c r="N127" t="s">
        <v>18</v>
      </c>
      <c r="O127">
        <v>43.23</v>
      </c>
    </row>
    <row r="128" spans="1:15">
      <c r="A128">
        <v>375.35</v>
      </c>
      <c r="B128">
        <v>694.24</v>
      </c>
      <c r="C128">
        <v>408.09</v>
      </c>
      <c r="D128">
        <v>61.92</v>
      </c>
      <c r="E128">
        <v>325.88</v>
      </c>
      <c r="F128">
        <v>6763</v>
      </c>
      <c r="G128">
        <v>1072</v>
      </c>
      <c r="H128" t="s">
        <v>19</v>
      </c>
      <c r="I128">
        <v>624.11</v>
      </c>
      <c r="J128" t="s">
        <v>16</v>
      </c>
      <c r="K128" t="s">
        <v>24</v>
      </c>
      <c r="L128" t="s">
        <v>55</v>
      </c>
      <c r="M128" s="1">
        <v>45053</v>
      </c>
      <c r="N128" t="s">
        <v>18</v>
      </c>
      <c r="O128">
        <v>27.33</v>
      </c>
    </row>
    <row r="129" spans="1:15">
      <c r="A129">
        <v>341.92</v>
      </c>
      <c r="B129">
        <v>355.31</v>
      </c>
      <c r="C129">
        <v>663.6</v>
      </c>
      <c r="D129">
        <v>278.87</v>
      </c>
      <c r="E129">
        <v>718.15</v>
      </c>
      <c r="F129">
        <v>8737</v>
      </c>
      <c r="G129">
        <v>1071</v>
      </c>
      <c r="H129" t="s">
        <v>30</v>
      </c>
      <c r="I129">
        <v>707.04</v>
      </c>
      <c r="J129" t="s">
        <v>20</v>
      </c>
      <c r="K129" t="s">
        <v>28</v>
      </c>
      <c r="L129" t="s">
        <v>55</v>
      </c>
      <c r="M129" s="1">
        <v>45054</v>
      </c>
      <c r="N129" t="s">
        <v>18</v>
      </c>
      <c r="O129">
        <v>19.02</v>
      </c>
    </row>
    <row r="130" spans="1:15">
      <c r="A130">
        <v>318.73</v>
      </c>
      <c r="B130">
        <v>896.81</v>
      </c>
      <c r="C130">
        <v>485.14</v>
      </c>
      <c r="D130">
        <v>929.73</v>
      </c>
      <c r="E130">
        <v>459.97</v>
      </c>
      <c r="F130">
        <v>8724</v>
      </c>
      <c r="G130">
        <v>1011</v>
      </c>
      <c r="H130" t="s">
        <v>15</v>
      </c>
      <c r="I130">
        <v>220.83</v>
      </c>
      <c r="J130" t="s">
        <v>20</v>
      </c>
      <c r="K130" t="s">
        <v>25</v>
      </c>
      <c r="L130" t="s">
        <v>55</v>
      </c>
      <c r="M130" s="1">
        <v>45055</v>
      </c>
      <c r="N130" t="s">
        <v>26</v>
      </c>
      <c r="O130">
        <v>48.84</v>
      </c>
    </row>
    <row r="131" spans="1:15">
      <c r="A131">
        <v>972.28</v>
      </c>
      <c r="B131">
        <v>430.3</v>
      </c>
      <c r="C131">
        <v>401.46</v>
      </c>
      <c r="D131">
        <v>555.19000000000005</v>
      </c>
      <c r="E131">
        <v>351.3</v>
      </c>
      <c r="F131">
        <v>8130</v>
      </c>
      <c r="G131">
        <v>1033</v>
      </c>
      <c r="H131" t="s">
        <v>22</v>
      </c>
      <c r="I131">
        <v>145.01</v>
      </c>
      <c r="J131" t="s">
        <v>20</v>
      </c>
      <c r="K131" t="s">
        <v>17</v>
      </c>
      <c r="L131" t="s">
        <v>55</v>
      </c>
      <c r="M131" s="1">
        <v>45056</v>
      </c>
      <c r="N131" t="s">
        <v>26</v>
      </c>
      <c r="O131">
        <v>5.54</v>
      </c>
    </row>
    <row r="132" spans="1:15">
      <c r="A132">
        <v>350.3</v>
      </c>
      <c r="B132">
        <v>353.98</v>
      </c>
      <c r="C132">
        <v>574.66</v>
      </c>
      <c r="D132">
        <v>1.1000000000000001</v>
      </c>
      <c r="E132">
        <v>860.7</v>
      </c>
      <c r="F132">
        <v>6678</v>
      </c>
      <c r="G132">
        <v>1032</v>
      </c>
      <c r="H132" t="s">
        <v>15</v>
      </c>
      <c r="I132">
        <v>24.4</v>
      </c>
      <c r="J132" t="s">
        <v>23</v>
      </c>
      <c r="K132" t="s">
        <v>21</v>
      </c>
      <c r="L132" t="s">
        <v>55</v>
      </c>
      <c r="M132" s="1">
        <v>45057</v>
      </c>
      <c r="N132" t="s">
        <v>18</v>
      </c>
      <c r="O132">
        <v>21.13</v>
      </c>
    </row>
    <row r="133" spans="1:15">
      <c r="A133">
        <v>520.95000000000005</v>
      </c>
      <c r="B133">
        <v>634.73</v>
      </c>
      <c r="C133">
        <v>510.64</v>
      </c>
      <c r="D133">
        <v>449.85</v>
      </c>
      <c r="E133">
        <v>413.95</v>
      </c>
      <c r="F133">
        <v>6281</v>
      </c>
      <c r="G133">
        <v>1047</v>
      </c>
      <c r="H133" t="s">
        <v>19</v>
      </c>
      <c r="I133">
        <v>357.08</v>
      </c>
      <c r="J133" t="s">
        <v>23</v>
      </c>
      <c r="K133" t="s">
        <v>21</v>
      </c>
      <c r="L133" t="s">
        <v>55</v>
      </c>
      <c r="M133" s="1">
        <v>45058</v>
      </c>
      <c r="N133" t="s">
        <v>26</v>
      </c>
      <c r="O133">
        <v>2.1</v>
      </c>
    </row>
    <row r="134" spans="1:15">
      <c r="A134">
        <v>642.75</v>
      </c>
      <c r="B134">
        <v>999.23</v>
      </c>
      <c r="C134">
        <v>662.46</v>
      </c>
      <c r="D134">
        <v>117.02</v>
      </c>
      <c r="E134">
        <v>454.2</v>
      </c>
      <c r="F134">
        <v>9006</v>
      </c>
      <c r="G134">
        <v>1022</v>
      </c>
      <c r="H134" t="s">
        <v>30</v>
      </c>
      <c r="I134">
        <v>594.02</v>
      </c>
      <c r="J134" t="s">
        <v>27</v>
      </c>
      <c r="K134" t="s">
        <v>17</v>
      </c>
      <c r="L134" t="s">
        <v>55</v>
      </c>
      <c r="M134" s="1">
        <v>45059</v>
      </c>
      <c r="N134" t="s">
        <v>26</v>
      </c>
      <c r="O134">
        <v>37</v>
      </c>
    </row>
    <row r="135" spans="1:15">
      <c r="A135">
        <v>383.91</v>
      </c>
      <c r="B135">
        <v>673.49</v>
      </c>
      <c r="C135">
        <v>809.05</v>
      </c>
      <c r="D135">
        <v>927.93</v>
      </c>
      <c r="E135">
        <v>318.49</v>
      </c>
      <c r="F135">
        <v>8776</v>
      </c>
      <c r="G135">
        <v>1061</v>
      </c>
      <c r="H135" t="s">
        <v>30</v>
      </c>
      <c r="I135">
        <v>398.32</v>
      </c>
      <c r="J135" t="s">
        <v>23</v>
      </c>
      <c r="K135" t="s">
        <v>17</v>
      </c>
      <c r="L135" t="s">
        <v>55</v>
      </c>
      <c r="M135" s="1">
        <v>45060</v>
      </c>
      <c r="N135" t="s">
        <v>18</v>
      </c>
      <c r="O135">
        <v>45.9</v>
      </c>
    </row>
    <row r="136" spans="1:15">
      <c r="A136">
        <v>427.73</v>
      </c>
      <c r="B136">
        <v>179.24</v>
      </c>
      <c r="C136">
        <v>487.63</v>
      </c>
      <c r="D136">
        <v>901.61</v>
      </c>
      <c r="E136">
        <v>211.18</v>
      </c>
      <c r="F136">
        <v>6657</v>
      </c>
      <c r="G136">
        <v>1087</v>
      </c>
      <c r="H136" t="s">
        <v>29</v>
      </c>
      <c r="I136">
        <v>443.1</v>
      </c>
      <c r="J136" t="s">
        <v>20</v>
      </c>
      <c r="K136" t="s">
        <v>25</v>
      </c>
      <c r="L136" t="s">
        <v>55</v>
      </c>
      <c r="M136" s="1">
        <v>45061</v>
      </c>
      <c r="N136" t="s">
        <v>26</v>
      </c>
      <c r="O136">
        <v>14</v>
      </c>
    </row>
    <row r="137" spans="1:15">
      <c r="A137">
        <v>377.42</v>
      </c>
      <c r="B137">
        <v>167.37</v>
      </c>
      <c r="C137">
        <v>588.21</v>
      </c>
      <c r="D137">
        <v>966.39</v>
      </c>
      <c r="E137">
        <v>532.65</v>
      </c>
      <c r="F137">
        <v>8198</v>
      </c>
      <c r="G137">
        <v>1036</v>
      </c>
      <c r="H137" t="s">
        <v>30</v>
      </c>
      <c r="I137">
        <v>905.12</v>
      </c>
      <c r="J137" t="s">
        <v>20</v>
      </c>
      <c r="K137" t="s">
        <v>28</v>
      </c>
      <c r="L137" t="s">
        <v>55</v>
      </c>
      <c r="M137" s="1">
        <v>45062</v>
      </c>
      <c r="N137" t="s">
        <v>18</v>
      </c>
      <c r="O137">
        <v>42.92</v>
      </c>
    </row>
    <row r="138" spans="1:15">
      <c r="A138">
        <v>767.6</v>
      </c>
      <c r="B138">
        <v>663.57</v>
      </c>
      <c r="C138">
        <v>144.69</v>
      </c>
      <c r="D138">
        <v>342.12</v>
      </c>
      <c r="E138">
        <v>262.48</v>
      </c>
      <c r="F138">
        <v>6802</v>
      </c>
      <c r="G138">
        <v>1098</v>
      </c>
      <c r="H138" t="s">
        <v>29</v>
      </c>
      <c r="I138">
        <v>354.77</v>
      </c>
      <c r="J138" t="s">
        <v>23</v>
      </c>
      <c r="K138" t="s">
        <v>21</v>
      </c>
      <c r="L138" t="s">
        <v>55</v>
      </c>
      <c r="M138" s="1">
        <v>45063</v>
      </c>
      <c r="N138" t="s">
        <v>18</v>
      </c>
      <c r="O138">
        <v>14.61</v>
      </c>
    </row>
    <row r="139" spans="1:15">
      <c r="A139">
        <v>670.26</v>
      </c>
      <c r="B139">
        <v>487.73</v>
      </c>
      <c r="C139">
        <v>679.19</v>
      </c>
      <c r="D139">
        <v>179.2</v>
      </c>
      <c r="E139">
        <v>789.95</v>
      </c>
      <c r="F139">
        <v>7331</v>
      </c>
      <c r="G139">
        <v>1043</v>
      </c>
      <c r="H139" t="s">
        <v>22</v>
      </c>
      <c r="I139">
        <v>518.85</v>
      </c>
      <c r="J139" t="s">
        <v>16</v>
      </c>
      <c r="K139" t="s">
        <v>25</v>
      </c>
      <c r="L139" t="s">
        <v>55</v>
      </c>
      <c r="M139" s="1">
        <v>45064</v>
      </c>
      <c r="N139" t="s">
        <v>26</v>
      </c>
      <c r="O139">
        <v>45.54</v>
      </c>
    </row>
    <row r="140" spans="1:15">
      <c r="A140">
        <v>447.56</v>
      </c>
      <c r="B140">
        <v>144.06</v>
      </c>
      <c r="C140">
        <v>317.25</v>
      </c>
      <c r="D140">
        <v>251.04</v>
      </c>
      <c r="E140">
        <v>981.17</v>
      </c>
      <c r="F140">
        <v>8313</v>
      </c>
      <c r="G140">
        <v>1085</v>
      </c>
      <c r="H140" t="s">
        <v>19</v>
      </c>
      <c r="I140">
        <v>785.82</v>
      </c>
      <c r="J140" t="s">
        <v>23</v>
      </c>
      <c r="K140" t="s">
        <v>28</v>
      </c>
      <c r="L140" t="s">
        <v>55</v>
      </c>
      <c r="M140" s="1">
        <v>45065</v>
      </c>
      <c r="N140" t="s">
        <v>18</v>
      </c>
      <c r="O140">
        <v>37.700000000000003</v>
      </c>
    </row>
    <row r="141" spans="1:15">
      <c r="A141">
        <v>14.03</v>
      </c>
      <c r="B141">
        <v>112.32</v>
      </c>
      <c r="C141">
        <v>425.96</v>
      </c>
      <c r="D141">
        <v>998.3</v>
      </c>
      <c r="E141">
        <v>936.46</v>
      </c>
      <c r="F141">
        <v>8178</v>
      </c>
      <c r="G141">
        <v>1090</v>
      </c>
      <c r="H141" t="s">
        <v>29</v>
      </c>
      <c r="I141">
        <v>402.58</v>
      </c>
      <c r="J141" t="s">
        <v>23</v>
      </c>
      <c r="K141" t="s">
        <v>25</v>
      </c>
      <c r="L141" t="s">
        <v>55</v>
      </c>
      <c r="M141" s="1">
        <v>45066</v>
      </c>
      <c r="N141" t="s">
        <v>18</v>
      </c>
      <c r="O141">
        <v>40.25</v>
      </c>
    </row>
    <row r="142" spans="1:15">
      <c r="A142">
        <v>632.92999999999995</v>
      </c>
      <c r="B142">
        <v>251.56</v>
      </c>
      <c r="C142">
        <v>734</v>
      </c>
      <c r="D142">
        <v>879.12</v>
      </c>
      <c r="E142">
        <v>138.78</v>
      </c>
      <c r="F142">
        <v>7048</v>
      </c>
      <c r="G142">
        <v>1034</v>
      </c>
      <c r="H142" t="s">
        <v>22</v>
      </c>
      <c r="I142">
        <v>625.87</v>
      </c>
      <c r="J142" t="s">
        <v>20</v>
      </c>
      <c r="K142" t="s">
        <v>21</v>
      </c>
      <c r="L142" t="s">
        <v>55</v>
      </c>
      <c r="M142" s="1">
        <v>45067</v>
      </c>
      <c r="N142" t="s">
        <v>18</v>
      </c>
      <c r="O142">
        <v>0.9</v>
      </c>
    </row>
    <row r="143" spans="1:15">
      <c r="A143">
        <v>961.72</v>
      </c>
      <c r="B143">
        <v>247.44</v>
      </c>
      <c r="C143">
        <v>562.54</v>
      </c>
      <c r="D143">
        <v>772.64</v>
      </c>
      <c r="E143">
        <v>762.27</v>
      </c>
      <c r="F143">
        <v>10094</v>
      </c>
      <c r="G143">
        <v>1064</v>
      </c>
      <c r="H143" t="s">
        <v>30</v>
      </c>
      <c r="I143">
        <v>863.74</v>
      </c>
      <c r="J143" t="s">
        <v>27</v>
      </c>
      <c r="K143" t="s">
        <v>17</v>
      </c>
      <c r="L143" t="s">
        <v>55</v>
      </c>
      <c r="M143" s="1">
        <v>45068</v>
      </c>
      <c r="N143" t="s">
        <v>18</v>
      </c>
      <c r="O143">
        <v>48.14</v>
      </c>
    </row>
    <row r="144" spans="1:15">
      <c r="A144">
        <v>677.28</v>
      </c>
      <c r="B144">
        <v>68.23</v>
      </c>
      <c r="C144">
        <v>569.20000000000005</v>
      </c>
      <c r="D144">
        <v>100.51</v>
      </c>
      <c r="E144">
        <v>515.51</v>
      </c>
      <c r="F144">
        <v>7003</v>
      </c>
      <c r="G144">
        <v>1098</v>
      </c>
      <c r="H144" t="s">
        <v>30</v>
      </c>
      <c r="I144">
        <v>950.03</v>
      </c>
      <c r="J144" t="s">
        <v>20</v>
      </c>
      <c r="K144" t="s">
        <v>17</v>
      </c>
      <c r="L144" t="s">
        <v>55</v>
      </c>
      <c r="M144" s="1">
        <v>45069</v>
      </c>
      <c r="N144" t="s">
        <v>18</v>
      </c>
      <c r="O144">
        <v>36.33</v>
      </c>
    </row>
    <row r="145" spans="1:15">
      <c r="A145">
        <v>8.84</v>
      </c>
      <c r="B145">
        <v>716</v>
      </c>
      <c r="C145">
        <v>949.21</v>
      </c>
      <c r="D145">
        <v>624.59</v>
      </c>
      <c r="E145">
        <v>623.30999999999995</v>
      </c>
      <c r="F145">
        <v>7966</v>
      </c>
      <c r="G145">
        <v>1046</v>
      </c>
      <c r="H145" t="s">
        <v>22</v>
      </c>
      <c r="I145">
        <v>155.6</v>
      </c>
      <c r="J145" t="s">
        <v>27</v>
      </c>
      <c r="K145" t="s">
        <v>28</v>
      </c>
      <c r="L145" t="s">
        <v>55</v>
      </c>
      <c r="M145" s="1">
        <v>45070</v>
      </c>
      <c r="N145" t="s">
        <v>26</v>
      </c>
      <c r="O145">
        <v>15.24</v>
      </c>
    </row>
    <row r="146" spans="1:15">
      <c r="A146">
        <v>269.45999999999998</v>
      </c>
      <c r="B146">
        <v>221.85</v>
      </c>
      <c r="C146">
        <v>57.73</v>
      </c>
      <c r="D146">
        <v>669.73</v>
      </c>
      <c r="E146">
        <v>641.67999999999995</v>
      </c>
      <c r="F146">
        <v>5292</v>
      </c>
      <c r="G146">
        <v>1077</v>
      </c>
      <c r="H146" t="s">
        <v>30</v>
      </c>
      <c r="I146">
        <v>927.32</v>
      </c>
      <c r="J146" t="s">
        <v>20</v>
      </c>
      <c r="K146" t="s">
        <v>24</v>
      </c>
      <c r="L146" t="s">
        <v>55</v>
      </c>
      <c r="M146" s="1">
        <v>45071</v>
      </c>
      <c r="N146" t="s">
        <v>26</v>
      </c>
      <c r="O146">
        <v>41.47</v>
      </c>
    </row>
    <row r="147" spans="1:15">
      <c r="A147">
        <v>1.04</v>
      </c>
      <c r="B147">
        <v>900.71</v>
      </c>
      <c r="C147">
        <v>55.67</v>
      </c>
      <c r="D147">
        <v>379.03</v>
      </c>
      <c r="E147">
        <v>63.1</v>
      </c>
      <c r="F147">
        <v>2259</v>
      </c>
      <c r="G147">
        <v>1002</v>
      </c>
      <c r="H147" t="s">
        <v>22</v>
      </c>
      <c r="I147">
        <v>497.2</v>
      </c>
      <c r="J147" t="s">
        <v>23</v>
      </c>
      <c r="K147" t="s">
        <v>28</v>
      </c>
      <c r="L147" t="s">
        <v>55</v>
      </c>
      <c r="M147" s="1">
        <v>45072</v>
      </c>
      <c r="N147" t="s">
        <v>18</v>
      </c>
      <c r="O147">
        <v>14.08</v>
      </c>
    </row>
    <row r="148" spans="1:15">
      <c r="A148">
        <v>236.32</v>
      </c>
      <c r="B148">
        <v>936.65</v>
      </c>
      <c r="C148">
        <v>48.26</v>
      </c>
      <c r="D148">
        <v>293.02999999999997</v>
      </c>
      <c r="E148">
        <v>582.58000000000004</v>
      </c>
      <c r="F148">
        <v>5191</v>
      </c>
      <c r="G148">
        <v>1000</v>
      </c>
      <c r="H148" t="s">
        <v>29</v>
      </c>
      <c r="I148">
        <v>265.66000000000003</v>
      </c>
      <c r="J148" t="s">
        <v>20</v>
      </c>
      <c r="K148" t="s">
        <v>24</v>
      </c>
      <c r="L148" t="s">
        <v>55</v>
      </c>
      <c r="M148" s="1">
        <v>45073</v>
      </c>
      <c r="N148" t="s">
        <v>18</v>
      </c>
      <c r="O148">
        <v>43.64</v>
      </c>
    </row>
    <row r="149" spans="1:15">
      <c r="A149">
        <v>639.02</v>
      </c>
      <c r="B149">
        <v>972.38</v>
      </c>
      <c r="C149">
        <v>961.58</v>
      </c>
      <c r="D149">
        <v>761.14</v>
      </c>
      <c r="E149">
        <v>307.13</v>
      </c>
      <c r="F149">
        <v>9889</v>
      </c>
      <c r="G149">
        <v>1004</v>
      </c>
      <c r="H149" t="s">
        <v>29</v>
      </c>
      <c r="I149">
        <v>464.54</v>
      </c>
      <c r="J149" t="s">
        <v>20</v>
      </c>
      <c r="K149" t="s">
        <v>25</v>
      </c>
      <c r="L149" t="s">
        <v>55</v>
      </c>
      <c r="M149" s="1">
        <v>45074</v>
      </c>
      <c r="N149" t="s">
        <v>26</v>
      </c>
      <c r="O149">
        <v>5.63</v>
      </c>
    </row>
    <row r="150" spans="1:15">
      <c r="A150">
        <v>846.02</v>
      </c>
      <c r="B150">
        <v>403.48</v>
      </c>
      <c r="C150">
        <v>429.08</v>
      </c>
      <c r="D150">
        <v>24.8</v>
      </c>
      <c r="E150">
        <v>632.37</v>
      </c>
      <c r="F150">
        <v>8687</v>
      </c>
      <c r="G150">
        <v>1089</v>
      </c>
      <c r="H150" t="s">
        <v>22</v>
      </c>
      <c r="I150">
        <v>980.23</v>
      </c>
      <c r="J150" t="s">
        <v>20</v>
      </c>
      <c r="K150" t="s">
        <v>25</v>
      </c>
      <c r="L150" t="s">
        <v>55</v>
      </c>
      <c r="M150" s="1">
        <v>45075</v>
      </c>
      <c r="N150" t="s">
        <v>18</v>
      </c>
      <c r="O150">
        <v>35.18</v>
      </c>
    </row>
    <row r="151" spans="1:15">
      <c r="A151">
        <v>330.77</v>
      </c>
      <c r="B151">
        <v>161.30000000000001</v>
      </c>
      <c r="C151">
        <v>779.52</v>
      </c>
      <c r="D151">
        <v>310.61</v>
      </c>
      <c r="E151">
        <v>661.73</v>
      </c>
      <c r="F151">
        <v>6613</v>
      </c>
      <c r="G151">
        <v>1013</v>
      </c>
      <c r="H151" t="s">
        <v>29</v>
      </c>
      <c r="I151">
        <v>497.69</v>
      </c>
      <c r="J151" t="s">
        <v>23</v>
      </c>
      <c r="K151" t="s">
        <v>21</v>
      </c>
      <c r="L151" t="s">
        <v>55</v>
      </c>
      <c r="M151" s="1">
        <v>45076</v>
      </c>
      <c r="N151" t="s">
        <v>26</v>
      </c>
      <c r="O151">
        <v>27.03</v>
      </c>
    </row>
    <row r="152" spans="1:15">
      <c r="A152">
        <v>533.6</v>
      </c>
      <c r="B152">
        <v>605.78</v>
      </c>
      <c r="C152">
        <v>906.55</v>
      </c>
      <c r="D152">
        <v>332.73</v>
      </c>
      <c r="E152">
        <v>312.64</v>
      </c>
      <c r="F152">
        <v>7784</v>
      </c>
      <c r="G152">
        <v>1026</v>
      </c>
      <c r="H152" t="s">
        <v>29</v>
      </c>
      <c r="I152">
        <v>335.46</v>
      </c>
      <c r="J152" t="s">
        <v>23</v>
      </c>
      <c r="K152" t="s">
        <v>24</v>
      </c>
      <c r="L152" t="s">
        <v>55</v>
      </c>
      <c r="M152" s="1">
        <v>45077</v>
      </c>
      <c r="N152" t="s">
        <v>18</v>
      </c>
      <c r="O152">
        <v>4.83</v>
      </c>
    </row>
    <row r="153" spans="1:15">
      <c r="A153">
        <v>16.190000000000001</v>
      </c>
      <c r="B153">
        <v>522.04999999999995</v>
      </c>
      <c r="C153">
        <v>644.91</v>
      </c>
      <c r="D153">
        <v>41.61</v>
      </c>
      <c r="E153">
        <v>743.54</v>
      </c>
      <c r="F153">
        <v>7455</v>
      </c>
      <c r="G153">
        <v>1008</v>
      </c>
      <c r="H153" t="s">
        <v>29</v>
      </c>
      <c r="I153">
        <v>637.07000000000005</v>
      </c>
      <c r="J153" t="s">
        <v>23</v>
      </c>
      <c r="K153" t="s">
        <v>21</v>
      </c>
      <c r="L153" t="s">
        <v>55</v>
      </c>
      <c r="M153" s="1">
        <v>45078</v>
      </c>
      <c r="N153" t="s">
        <v>18</v>
      </c>
      <c r="O153">
        <v>12.09</v>
      </c>
    </row>
    <row r="154" spans="1:15">
      <c r="A154">
        <v>259.43</v>
      </c>
      <c r="B154">
        <v>656.14</v>
      </c>
      <c r="C154">
        <v>914.94</v>
      </c>
      <c r="D154">
        <v>703.49</v>
      </c>
      <c r="E154">
        <v>662.19</v>
      </c>
      <c r="F154">
        <v>8277</v>
      </c>
      <c r="G154">
        <v>1078</v>
      </c>
      <c r="H154" t="s">
        <v>15</v>
      </c>
      <c r="I154">
        <v>247.74</v>
      </c>
      <c r="J154" t="s">
        <v>23</v>
      </c>
      <c r="K154" t="s">
        <v>17</v>
      </c>
      <c r="L154" t="s">
        <v>55</v>
      </c>
      <c r="M154" s="1">
        <v>45079</v>
      </c>
      <c r="N154" t="s">
        <v>18</v>
      </c>
      <c r="O154">
        <v>0.62</v>
      </c>
    </row>
    <row r="155" spans="1:15">
      <c r="A155">
        <v>875.12</v>
      </c>
      <c r="B155">
        <v>808.14</v>
      </c>
      <c r="C155">
        <v>552.04999999999995</v>
      </c>
      <c r="D155">
        <v>616.29</v>
      </c>
      <c r="E155">
        <v>605.12</v>
      </c>
      <c r="F155">
        <v>8659</v>
      </c>
      <c r="G155">
        <v>1014</v>
      </c>
      <c r="H155" t="s">
        <v>19</v>
      </c>
      <c r="I155">
        <v>85.1</v>
      </c>
      <c r="J155" t="s">
        <v>27</v>
      </c>
      <c r="K155" t="s">
        <v>24</v>
      </c>
      <c r="L155" t="s">
        <v>55</v>
      </c>
      <c r="M155" s="1">
        <v>45080</v>
      </c>
      <c r="N155" t="s">
        <v>18</v>
      </c>
      <c r="O155">
        <v>23.44</v>
      </c>
    </row>
    <row r="156" spans="1:15">
      <c r="A156">
        <v>333.54</v>
      </c>
      <c r="B156">
        <v>516.83000000000004</v>
      </c>
      <c r="C156">
        <v>794.89</v>
      </c>
      <c r="D156">
        <v>193.18</v>
      </c>
      <c r="E156">
        <v>481.94</v>
      </c>
      <c r="F156">
        <v>7970</v>
      </c>
      <c r="G156">
        <v>1089</v>
      </c>
      <c r="H156" t="s">
        <v>30</v>
      </c>
      <c r="I156">
        <v>137.59</v>
      </c>
      <c r="J156" t="s">
        <v>27</v>
      </c>
      <c r="K156" t="s">
        <v>28</v>
      </c>
      <c r="L156" t="s">
        <v>55</v>
      </c>
      <c r="M156" s="1">
        <v>45081</v>
      </c>
      <c r="N156" t="s">
        <v>18</v>
      </c>
      <c r="O156">
        <v>15.06</v>
      </c>
    </row>
    <row r="157" spans="1:15">
      <c r="A157">
        <v>637.70000000000005</v>
      </c>
      <c r="B157">
        <v>582.04999999999995</v>
      </c>
      <c r="C157">
        <v>753.24</v>
      </c>
      <c r="D157">
        <v>307.22000000000003</v>
      </c>
      <c r="E157">
        <v>525.67999999999995</v>
      </c>
      <c r="F157">
        <v>6595</v>
      </c>
      <c r="G157">
        <v>1041</v>
      </c>
      <c r="H157" t="s">
        <v>15</v>
      </c>
      <c r="I157">
        <v>136.77000000000001</v>
      </c>
      <c r="J157" t="s">
        <v>16</v>
      </c>
      <c r="K157" t="s">
        <v>17</v>
      </c>
      <c r="L157" t="s">
        <v>55</v>
      </c>
      <c r="M157" s="1">
        <v>45082</v>
      </c>
      <c r="N157" t="s">
        <v>18</v>
      </c>
      <c r="O157">
        <v>29.92</v>
      </c>
    </row>
    <row r="158" spans="1:15">
      <c r="A158">
        <v>670.31</v>
      </c>
      <c r="B158">
        <v>522.02</v>
      </c>
      <c r="C158">
        <v>440.71</v>
      </c>
      <c r="D158">
        <v>105.33</v>
      </c>
      <c r="E158">
        <v>275.16000000000003</v>
      </c>
      <c r="F158">
        <v>4519</v>
      </c>
      <c r="G158">
        <v>1076</v>
      </c>
      <c r="H158" t="s">
        <v>29</v>
      </c>
      <c r="I158">
        <v>160.38</v>
      </c>
      <c r="J158" t="s">
        <v>23</v>
      </c>
      <c r="K158" t="s">
        <v>17</v>
      </c>
      <c r="L158" t="s">
        <v>55</v>
      </c>
      <c r="M158" s="1">
        <v>45083</v>
      </c>
      <c r="N158" t="s">
        <v>18</v>
      </c>
      <c r="O158">
        <v>14.86</v>
      </c>
    </row>
    <row r="159" spans="1:15">
      <c r="A159">
        <v>398.07</v>
      </c>
      <c r="B159">
        <v>333.33</v>
      </c>
      <c r="C159">
        <v>160.58000000000001</v>
      </c>
      <c r="D159">
        <v>952.81</v>
      </c>
      <c r="E159">
        <v>438.19</v>
      </c>
      <c r="F159">
        <v>6430</v>
      </c>
      <c r="G159">
        <v>1050</v>
      </c>
      <c r="H159" t="s">
        <v>22</v>
      </c>
      <c r="I159">
        <v>147.44</v>
      </c>
      <c r="J159" t="s">
        <v>27</v>
      </c>
      <c r="K159" t="s">
        <v>28</v>
      </c>
      <c r="L159" t="s">
        <v>55</v>
      </c>
      <c r="M159" s="1">
        <v>45084</v>
      </c>
      <c r="N159" t="s">
        <v>26</v>
      </c>
      <c r="O159">
        <v>15</v>
      </c>
    </row>
    <row r="160" spans="1:15">
      <c r="A160">
        <v>207.49</v>
      </c>
      <c r="B160">
        <v>331.3</v>
      </c>
      <c r="C160">
        <v>484.32</v>
      </c>
      <c r="D160">
        <v>849.61</v>
      </c>
      <c r="E160">
        <v>845.14</v>
      </c>
      <c r="F160">
        <v>7782</v>
      </c>
      <c r="G160">
        <v>1062</v>
      </c>
      <c r="H160" t="s">
        <v>29</v>
      </c>
      <c r="I160">
        <v>644.47</v>
      </c>
      <c r="J160" t="s">
        <v>20</v>
      </c>
      <c r="K160" t="s">
        <v>17</v>
      </c>
      <c r="L160" t="s">
        <v>55</v>
      </c>
      <c r="M160" s="1">
        <v>45085</v>
      </c>
      <c r="N160" t="s">
        <v>26</v>
      </c>
      <c r="O160">
        <v>37.159999999999997</v>
      </c>
    </row>
    <row r="161" spans="1:15">
      <c r="A161">
        <v>620.28</v>
      </c>
      <c r="B161">
        <v>118.69</v>
      </c>
      <c r="C161">
        <v>436.82</v>
      </c>
      <c r="D161">
        <v>803.95</v>
      </c>
      <c r="E161">
        <v>294.95999999999998</v>
      </c>
      <c r="F161">
        <v>5507</v>
      </c>
      <c r="G161">
        <v>1095</v>
      </c>
      <c r="H161" t="s">
        <v>19</v>
      </c>
      <c r="I161">
        <v>190.06</v>
      </c>
      <c r="J161" t="s">
        <v>23</v>
      </c>
      <c r="K161" t="s">
        <v>24</v>
      </c>
      <c r="L161" t="s">
        <v>55</v>
      </c>
      <c r="M161" s="1">
        <v>45086</v>
      </c>
      <c r="N161" t="s">
        <v>26</v>
      </c>
      <c r="O161">
        <v>2.41</v>
      </c>
    </row>
    <row r="162" spans="1:15">
      <c r="A162">
        <v>590.98</v>
      </c>
      <c r="B162">
        <v>486.88</v>
      </c>
      <c r="C162">
        <v>95.81</v>
      </c>
      <c r="D162">
        <v>119.34</v>
      </c>
      <c r="E162">
        <v>409.45</v>
      </c>
      <c r="F162">
        <v>3956</v>
      </c>
      <c r="G162">
        <v>1051</v>
      </c>
      <c r="H162" t="s">
        <v>29</v>
      </c>
      <c r="I162">
        <v>352.21</v>
      </c>
      <c r="J162" t="s">
        <v>16</v>
      </c>
      <c r="K162" t="s">
        <v>21</v>
      </c>
      <c r="L162" t="s">
        <v>55</v>
      </c>
      <c r="M162" s="1">
        <v>45087</v>
      </c>
      <c r="N162" t="s">
        <v>18</v>
      </c>
      <c r="O162">
        <v>45.14</v>
      </c>
    </row>
    <row r="163" spans="1:15">
      <c r="A163">
        <v>341.21</v>
      </c>
      <c r="B163">
        <v>820.88</v>
      </c>
      <c r="C163">
        <v>44.73</v>
      </c>
      <c r="D163">
        <v>730.23</v>
      </c>
      <c r="E163">
        <v>807.56</v>
      </c>
      <c r="F163">
        <v>7737</v>
      </c>
      <c r="G163">
        <v>1095</v>
      </c>
      <c r="H163" t="s">
        <v>22</v>
      </c>
      <c r="I163">
        <v>897.82</v>
      </c>
      <c r="J163" t="s">
        <v>16</v>
      </c>
      <c r="K163" t="s">
        <v>17</v>
      </c>
      <c r="L163" t="s">
        <v>55</v>
      </c>
      <c r="M163" s="1">
        <v>45088</v>
      </c>
      <c r="N163" t="s">
        <v>18</v>
      </c>
      <c r="O163">
        <v>42.61</v>
      </c>
    </row>
    <row r="164" spans="1:15">
      <c r="A164">
        <v>515.55999999999995</v>
      </c>
      <c r="B164">
        <v>670.14</v>
      </c>
      <c r="C164">
        <v>79.95</v>
      </c>
      <c r="D164">
        <v>525.42999999999995</v>
      </c>
      <c r="E164">
        <v>609.28</v>
      </c>
      <c r="F164">
        <v>7585</v>
      </c>
      <c r="G164">
        <v>1003</v>
      </c>
      <c r="H164" t="s">
        <v>19</v>
      </c>
      <c r="I164">
        <v>479.22</v>
      </c>
      <c r="J164" t="s">
        <v>16</v>
      </c>
      <c r="K164" t="s">
        <v>24</v>
      </c>
      <c r="L164" t="s">
        <v>55</v>
      </c>
      <c r="M164" s="1">
        <v>45089</v>
      </c>
      <c r="N164" t="s">
        <v>18</v>
      </c>
      <c r="O164">
        <v>33.39</v>
      </c>
    </row>
    <row r="165" spans="1:15">
      <c r="A165">
        <v>711.36</v>
      </c>
      <c r="B165">
        <v>52.43</v>
      </c>
      <c r="C165">
        <v>907.89</v>
      </c>
      <c r="D165">
        <v>744.53</v>
      </c>
      <c r="E165">
        <v>85.62</v>
      </c>
      <c r="F165">
        <v>5279</v>
      </c>
      <c r="G165">
        <v>1093</v>
      </c>
      <c r="H165" t="s">
        <v>29</v>
      </c>
      <c r="I165">
        <v>670.88</v>
      </c>
      <c r="J165" t="s">
        <v>20</v>
      </c>
      <c r="K165" t="s">
        <v>25</v>
      </c>
      <c r="L165" t="s">
        <v>55</v>
      </c>
      <c r="M165" s="1">
        <v>45090</v>
      </c>
      <c r="N165" t="s">
        <v>18</v>
      </c>
      <c r="O165">
        <v>29.66</v>
      </c>
    </row>
    <row r="166" spans="1:15">
      <c r="A166">
        <v>493.47</v>
      </c>
      <c r="B166">
        <v>546.03</v>
      </c>
      <c r="C166">
        <v>406.79</v>
      </c>
      <c r="D166">
        <v>492.74</v>
      </c>
      <c r="E166">
        <v>610.5</v>
      </c>
      <c r="F166">
        <v>6838</v>
      </c>
      <c r="G166">
        <v>1022</v>
      </c>
      <c r="H166" t="s">
        <v>19</v>
      </c>
      <c r="I166">
        <v>180.6</v>
      </c>
      <c r="J166" t="s">
        <v>27</v>
      </c>
      <c r="K166" t="s">
        <v>24</v>
      </c>
      <c r="L166" t="s">
        <v>55</v>
      </c>
      <c r="M166" s="1">
        <v>45091</v>
      </c>
      <c r="N166" t="s">
        <v>18</v>
      </c>
      <c r="O166">
        <v>44.62</v>
      </c>
    </row>
    <row r="167" spans="1:15">
      <c r="A167">
        <v>966.54</v>
      </c>
      <c r="B167">
        <v>850.09</v>
      </c>
      <c r="C167">
        <v>731.43</v>
      </c>
      <c r="D167">
        <v>999.83</v>
      </c>
      <c r="E167">
        <v>354.16</v>
      </c>
      <c r="F167">
        <v>9498</v>
      </c>
      <c r="G167">
        <v>1014</v>
      </c>
      <c r="H167" t="s">
        <v>30</v>
      </c>
      <c r="I167">
        <v>200.37</v>
      </c>
      <c r="J167" t="s">
        <v>20</v>
      </c>
      <c r="K167" t="s">
        <v>21</v>
      </c>
      <c r="L167" t="s">
        <v>55</v>
      </c>
      <c r="M167" s="1">
        <v>45092</v>
      </c>
      <c r="N167" t="s">
        <v>18</v>
      </c>
      <c r="O167">
        <v>9.27</v>
      </c>
    </row>
    <row r="168" spans="1:15">
      <c r="A168">
        <v>362.64</v>
      </c>
      <c r="B168">
        <v>754.27</v>
      </c>
      <c r="C168">
        <v>888.38</v>
      </c>
      <c r="D168">
        <v>574.96</v>
      </c>
      <c r="E168">
        <v>324.74</v>
      </c>
      <c r="F168">
        <v>6238</v>
      </c>
      <c r="G168">
        <v>1042</v>
      </c>
      <c r="H168" t="s">
        <v>30</v>
      </c>
      <c r="I168">
        <v>50.46</v>
      </c>
      <c r="J168" t="s">
        <v>23</v>
      </c>
      <c r="K168" t="s">
        <v>24</v>
      </c>
      <c r="L168" t="s">
        <v>55</v>
      </c>
      <c r="M168" s="1">
        <v>45093</v>
      </c>
      <c r="N168" t="s">
        <v>18</v>
      </c>
      <c r="O168">
        <v>3.95</v>
      </c>
    </row>
    <row r="169" spans="1:15">
      <c r="A169">
        <v>251.5</v>
      </c>
      <c r="B169">
        <v>330.19</v>
      </c>
      <c r="C169">
        <v>277.27999999999997</v>
      </c>
      <c r="D169">
        <v>411.96</v>
      </c>
      <c r="E169">
        <v>336.4</v>
      </c>
      <c r="F169">
        <v>6356</v>
      </c>
      <c r="G169">
        <v>1028</v>
      </c>
      <c r="H169" t="s">
        <v>29</v>
      </c>
      <c r="I169">
        <v>177.25</v>
      </c>
      <c r="J169" t="s">
        <v>16</v>
      </c>
      <c r="K169" t="s">
        <v>28</v>
      </c>
      <c r="L169" t="s">
        <v>55</v>
      </c>
      <c r="M169" s="1">
        <v>45094</v>
      </c>
      <c r="N169" t="s">
        <v>26</v>
      </c>
      <c r="O169">
        <v>11.98</v>
      </c>
    </row>
    <row r="170" spans="1:15">
      <c r="A170">
        <v>410.44</v>
      </c>
      <c r="B170">
        <v>719.84</v>
      </c>
      <c r="C170">
        <v>907.29</v>
      </c>
      <c r="D170">
        <v>84.35</v>
      </c>
      <c r="E170">
        <v>681.15</v>
      </c>
      <c r="F170">
        <v>8806</v>
      </c>
      <c r="G170">
        <v>1035</v>
      </c>
      <c r="H170" t="s">
        <v>19</v>
      </c>
      <c r="I170">
        <v>285.8</v>
      </c>
      <c r="J170" t="s">
        <v>20</v>
      </c>
      <c r="K170" t="s">
        <v>21</v>
      </c>
      <c r="L170" t="s">
        <v>55</v>
      </c>
      <c r="M170" s="1">
        <v>45095</v>
      </c>
      <c r="N170" t="s">
        <v>18</v>
      </c>
      <c r="O170">
        <v>39.729999999999997</v>
      </c>
    </row>
    <row r="171" spans="1:15">
      <c r="A171">
        <v>836.78</v>
      </c>
      <c r="B171">
        <v>26.66</v>
      </c>
      <c r="C171">
        <v>152.38</v>
      </c>
      <c r="D171">
        <v>786.1</v>
      </c>
      <c r="E171">
        <v>738.4</v>
      </c>
      <c r="F171">
        <v>7175</v>
      </c>
      <c r="G171">
        <v>1012</v>
      </c>
      <c r="H171" t="s">
        <v>22</v>
      </c>
      <c r="I171">
        <v>185.24</v>
      </c>
      <c r="J171" t="s">
        <v>20</v>
      </c>
      <c r="K171" t="s">
        <v>25</v>
      </c>
      <c r="L171" t="s">
        <v>55</v>
      </c>
      <c r="M171" s="1">
        <v>45096</v>
      </c>
      <c r="N171" t="s">
        <v>26</v>
      </c>
      <c r="O171">
        <v>1.73</v>
      </c>
    </row>
    <row r="172" spans="1:15">
      <c r="A172">
        <v>60.41</v>
      </c>
      <c r="B172">
        <v>892.1</v>
      </c>
      <c r="C172">
        <v>576.07000000000005</v>
      </c>
      <c r="D172">
        <v>74.290000000000006</v>
      </c>
      <c r="E172">
        <v>704.23</v>
      </c>
      <c r="F172">
        <v>8472</v>
      </c>
      <c r="G172">
        <v>1031</v>
      </c>
      <c r="H172" t="s">
        <v>29</v>
      </c>
      <c r="I172">
        <v>97.82</v>
      </c>
      <c r="J172" t="s">
        <v>27</v>
      </c>
      <c r="K172" t="s">
        <v>28</v>
      </c>
      <c r="L172" t="s">
        <v>55</v>
      </c>
      <c r="M172" s="1">
        <v>45097</v>
      </c>
      <c r="N172" t="s">
        <v>26</v>
      </c>
      <c r="O172">
        <v>29.14</v>
      </c>
    </row>
    <row r="173" spans="1:15">
      <c r="A173">
        <v>226.56</v>
      </c>
      <c r="B173">
        <v>55.51</v>
      </c>
      <c r="C173">
        <v>300.17</v>
      </c>
      <c r="D173">
        <v>6.18</v>
      </c>
      <c r="E173">
        <v>141.22999999999999</v>
      </c>
      <c r="F173">
        <v>4279</v>
      </c>
      <c r="G173">
        <v>1070</v>
      </c>
      <c r="H173" t="s">
        <v>30</v>
      </c>
      <c r="I173">
        <v>129.43</v>
      </c>
      <c r="J173" t="s">
        <v>27</v>
      </c>
      <c r="K173" t="s">
        <v>24</v>
      </c>
      <c r="L173" t="s">
        <v>55</v>
      </c>
      <c r="M173" s="1">
        <v>45098</v>
      </c>
      <c r="N173" t="s">
        <v>18</v>
      </c>
      <c r="O173">
        <v>49.77</v>
      </c>
    </row>
    <row r="174" spans="1:15">
      <c r="A174">
        <v>117.94</v>
      </c>
      <c r="B174">
        <v>238.6</v>
      </c>
      <c r="C174">
        <v>364.03</v>
      </c>
      <c r="D174">
        <v>324.37</v>
      </c>
      <c r="E174">
        <v>497.95</v>
      </c>
      <c r="F174">
        <v>5787</v>
      </c>
      <c r="G174">
        <v>1058</v>
      </c>
      <c r="H174" t="s">
        <v>30</v>
      </c>
      <c r="I174">
        <v>466.17</v>
      </c>
      <c r="J174" t="s">
        <v>16</v>
      </c>
      <c r="K174" t="s">
        <v>21</v>
      </c>
      <c r="L174" t="s">
        <v>55</v>
      </c>
      <c r="M174" s="1">
        <v>45099</v>
      </c>
      <c r="N174" t="s">
        <v>18</v>
      </c>
      <c r="O174">
        <v>42.78</v>
      </c>
    </row>
    <row r="175" spans="1:15">
      <c r="A175">
        <v>590.38</v>
      </c>
      <c r="B175">
        <v>468.96</v>
      </c>
      <c r="C175">
        <v>559.48</v>
      </c>
      <c r="D175">
        <v>688.64</v>
      </c>
      <c r="E175">
        <v>271.45999999999998</v>
      </c>
      <c r="F175">
        <v>6827</v>
      </c>
      <c r="G175">
        <v>1085</v>
      </c>
      <c r="H175" t="s">
        <v>29</v>
      </c>
      <c r="I175">
        <v>214.27</v>
      </c>
      <c r="J175" t="s">
        <v>20</v>
      </c>
      <c r="K175" t="s">
        <v>25</v>
      </c>
      <c r="L175" t="s">
        <v>55</v>
      </c>
      <c r="M175" s="1">
        <v>45100</v>
      </c>
      <c r="N175" t="s">
        <v>26</v>
      </c>
      <c r="O175">
        <v>26.07</v>
      </c>
    </row>
    <row r="176" spans="1:15">
      <c r="A176">
        <v>255.61</v>
      </c>
      <c r="B176">
        <v>496.61</v>
      </c>
      <c r="C176">
        <v>203.09</v>
      </c>
      <c r="D176">
        <v>614.44000000000005</v>
      </c>
      <c r="E176">
        <v>206.61</v>
      </c>
      <c r="F176">
        <v>5235</v>
      </c>
      <c r="G176">
        <v>1027</v>
      </c>
      <c r="H176" t="s">
        <v>19</v>
      </c>
      <c r="I176">
        <v>370.63</v>
      </c>
      <c r="J176" t="s">
        <v>20</v>
      </c>
      <c r="K176" t="s">
        <v>28</v>
      </c>
      <c r="L176" t="s">
        <v>55</v>
      </c>
      <c r="M176" s="1">
        <v>45101</v>
      </c>
      <c r="N176" t="s">
        <v>26</v>
      </c>
      <c r="O176">
        <v>3.18</v>
      </c>
    </row>
    <row r="177" spans="1:15">
      <c r="A177">
        <v>428.43</v>
      </c>
      <c r="B177">
        <v>145.97</v>
      </c>
      <c r="C177">
        <v>512.33000000000004</v>
      </c>
      <c r="D177">
        <v>853.58</v>
      </c>
      <c r="E177">
        <v>196.52</v>
      </c>
      <c r="F177">
        <v>4212</v>
      </c>
      <c r="G177">
        <v>1065</v>
      </c>
      <c r="H177" t="s">
        <v>30</v>
      </c>
      <c r="I177">
        <v>508.38</v>
      </c>
      <c r="J177" t="s">
        <v>27</v>
      </c>
      <c r="K177" t="s">
        <v>25</v>
      </c>
      <c r="L177" t="s">
        <v>55</v>
      </c>
      <c r="M177" s="1">
        <v>45102</v>
      </c>
      <c r="N177" t="s">
        <v>18</v>
      </c>
      <c r="O177">
        <v>41.57</v>
      </c>
    </row>
    <row r="178" spans="1:15">
      <c r="A178">
        <v>149.78</v>
      </c>
      <c r="B178">
        <v>558.87</v>
      </c>
      <c r="C178">
        <v>172.98</v>
      </c>
      <c r="D178">
        <v>412.79</v>
      </c>
      <c r="E178">
        <v>178.45</v>
      </c>
      <c r="F178">
        <v>3335</v>
      </c>
      <c r="G178">
        <v>1041</v>
      </c>
      <c r="H178" t="s">
        <v>19</v>
      </c>
      <c r="I178">
        <v>693.49</v>
      </c>
      <c r="J178" t="s">
        <v>20</v>
      </c>
      <c r="K178" t="s">
        <v>24</v>
      </c>
      <c r="L178" t="s">
        <v>55</v>
      </c>
      <c r="M178" s="1">
        <v>45103</v>
      </c>
      <c r="N178" t="s">
        <v>18</v>
      </c>
      <c r="O178">
        <v>29.95</v>
      </c>
    </row>
    <row r="179" spans="1:15">
      <c r="A179">
        <v>328.07</v>
      </c>
      <c r="B179">
        <v>172.69</v>
      </c>
      <c r="C179">
        <v>313.47000000000003</v>
      </c>
      <c r="D179">
        <v>124.85</v>
      </c>
      <c r="E179">
        <v>453.17</v>
      </c>
      <c r="F179">
        <v>6026</v>
      </c>
      <c r="G179">
        <v>1044</v>
      </c>
      <c r="H179" t="s">
        <v>30</v>
      </c>
      <c r="I179">
        <v>48.92</v>
      </c>
      <c r="J179" t="s">
        <v>20</v>
      </c>
      <c r="K179" t="s">
        <v>25</v>
      </c>
      <c r="L179" t="s">
        <v>55</v>
      </c>
      <c r="M179" s="1">
        <v>45104</v>
      </c>
      <c r="N179" t="s">
        <v>26</v>
      </c>
      <c r="O179">
        <v>5.75</v>
      </c>
    </row>
    <row r="180" spans="1:15">
      <c r="A180">
        <v>795.28</v>
      </c>
      <c r="B180">
        <v>968.39</v>
      </c>
      <c r="C180">
        <v>857.64</v>
      </c>
      <c r="D180">
        <v>255.73</v>
      </c>
      <c r="E180">
        <v>149.38999999999999</v>
      </c>
      <c r="F180">
        <v>9011</v>
      </c>
      <c r="G180">
        <v>1061</v>
      </c>
      <c r="H180" t="s">
        <v>30</v>
      </c>
      <c r="I180">
        <v>801.42</v>
      </c>
      <c r="J180" t="s">
        <v>20</v>
      </c>
      <c r="K180" t="s">
        <v>17</v>
      </c>
      <c r="L180" t="s">
        <v>55</v>
      </c>
      <c r="M180" s="1">
        <v>45105</v>
      </c>
      <c r="N180" t="s">
        <v>18</v>
      </c>
      <c r="O180">
        <v>4.6900000000000004</v>
      </c>
    </row>
    <row r="181" spans="1:15">
      <c r="A181">
        <v>72.75</v>
      </c>
      <c r="B181">
        <v>239.08</v>
      </c>
      <c r="C181">
        <v>949.07</v>
      </c>
      <c r="D181">
        <v>902.65</v>
      </c>
      <c r="E181">
        <v>148.75</v>
      </c>
      <c r="F181">
        <v>7192</v>
      </c>
      <c r="G181">
        <v>1056</v>
      </c>
      <c r="H181" t="s">
        <v>15</v>
      </c>
      <c r="I181">
        <v>631.62</v>
      </c>
      <c r="J181" t="s">
        <v>27</v>
      </c>
      <c r="K181" t="s">
        <v>28</v>
      </c>
      <c r="L181" t="s">
        <v>55</v>
      </c>
      <c r="M181" s="1">
        <v>45106</v>
      </c>
      <c r="N181" t="s">
        <v>18</v>
      </c>
      <c r="O181">
        <v>45.48</v>
      </c>
    </row>
    <row r="182" spans="1:15">
      <c r="A182">
        <v>132.99</v>
      </c>
      <c r="B182">
        <v>167.64</v>
      </c>
      <c r="C182">
        <v>230.73</v>
      </c>
      <c r="D182">
        <v>297.79000000000002</v>
      </c>
      <c r="E182">
        <v>886.06</v>
      </c>
      <c r="F182">
        <v>7282</v>
      </c>
      <c r="G182">
        <v>1005</v>
      </c>
      <c r="H182" t="s">
        <v>30</v>
      </c>
      <c r="I182">
        <v>90.94</v>
      </c>
      <c r="J182" t="s">
        <v>16</v>
      </c>
      <c r="K182" t="s">
        <v>25</v>
      </c>
      <c r="L182" t="s">
        <v>55</v>
      </c>
      <c r="M182" s="1">
        <v>45107</v>
      </c>
      <c r="N182" t="s">
        <v>18</v>
      </c>
      <c r="O182">
        <v>33.46</v>
      </c>
    </row>
    <row r="183" spans="1:15">
      <c r="A183">
        <v>284</v>
      </c>
      <c r="B183">
        <v>96.05</v>
      </c>
      <c r="C183">
        <v>116.79</v>
      </c>
      <c r="D183">
        <v>694.57</v>
      </c>
      <c r="E183">
        <v>559.16</v>
      </c>
      <c r="F183">
        <v>5744</v>
      </c>
      <c r="G183">
        <v>1027</v>
      </c>
      <c r="H183" t="s">
        <v>22</v>
      </c>
      <c r="I183">
        <v>874.84</v>
      </c>
      <c r="J183" t="s">
        <v>23</v>
      </c>
      <c r="K183" t="s">
        <v>24</v>
      </c>
      <c r="L183" t="s">
        <v>55</v>
      </c>
      <c r="M183" s="1">
        <v>45108</v>
      </c>
      <c r="N183" t="s">
        <v>26</v>
      </c>
      <c r="O183">
        <v>41.46</v>
      </c>
    </row>
    <row r="184" spans="1:15">
      <c r="A184">
        <v>36.04</v>
      </c>
      <c r="B184">
        <v>822.63</v>
      </c>
      <c r="C184">
        <v>531.66999999999996</v>
      </c>
      <c r="D184">
        <v>57.51</v>
      </c>
      <c r="E184">
        <v>218.46</v>
      </c>
      <c r="F184">
        <v>6348</v>
      </c>
      <c r="G184">
        <v>1027</v>
      </c>
      <c r="H184" t="s">
        <v>29</v>
      </c>
      <c r="I184">
        <v>921.66</v>
      </c>
      <c r="J184" t="s">
        <v>16</v>
      </c>
      <c r="K184" t="s">
        <v>24</v>
      </c>
      <c r="L184" t="s">
        <v>55</v>
      </c>
      <c r="M184" s="1">
        <v>45109</v>
      </c>
      <c r="N184" t="s">
        <v>26</v>
      </c>
      <c r="O184">
        <v>43.95</v>
      </c>
    </row>
    <row r="185" spans="1:15">
      <c r="A185">
        <v>599.91999999999996</v>
      </c>
      <c r="B185">
        <v>116.6</v>
      </c>
      <c r="C185">
        <v>296.04000000000002</v>
      </c>
      <c r="D185">
        <v>970.38</v>
      </c>
      <c r="E185">
        <v>415.97</v>
      </c>
      <c r="F185">
        <v>7425</v>
      </c>
      <c r="G185">
        <v>1043</v>
      </c>
      <c r="H185" t="s">
        <v>29</v>
      </c>
      <c r="I185">
        <v>70.47</v>
      </c>
      <c r="J185" t="s">
        <v>23</v>
      </c>
      <c r="K185" t="s">
        <v>25</v>
      </c>
      <c r="L185" t="s">
        <v>55</v>
      </c>
      <c r="M185" s="1">
        <v>45110</v>
      </c>
      <c r="N185" t="s">
        <v>26</v>
      </c>
      <c r="O185">
        <v>28.59</v>
      </c>
    </row>
    <row r="186" spans="1:15">
      <c r="A186">
        <v>994.4</v>
      </c>
      <c r="B186">
        <v>159.25</v>
      </c>
      <c r="C186">
        <v>381.83</v>
      </c>
      <c r="D186">
        <v>296.66000000000003</v>
      </c>
      <c r="E186">
        <v>892.39</v>
      </c>
      <c r="F186">
        <v>9473</v>
      </c>
      <c r="G186">
        <v>1083</v>
      </c>
      <c r="H186" t="s">
        <v>19</v>
      </c>
      <c r="I186">
        <v>284.11</v>
      </c>
      <c r="J186" t="s">
        <v>20</v>
      </c>
      <c r="K186" t="s">
        <v>24</v>
      </c>
      <c r="L186" t="s">
        <v>55</v>
      </c>
      <c r="M186" s="1">
        <v>45111</v>
      </c>
      <c r="N186" t="s">
        <v>18</v>
      </c>
      <c r="O186">
        <v>25.87</v>
      </c>
    </row>
    <row r="187" spans="1:15">
      <c r="A187">
        <v>36.04</v>
      </c>
      <c r="B187">
        <v>166.91</v>
      </c>
      <c r="C187">
        <v>222.02</v>
      </c>
      <c r="D187">
        <v>598.42999999999995</v>
      </c>
      <c r="E187">
        <v>247.19</v>
      </c>
      <c r="F187">
        <v>3878</v>
      </c>
      <c r="G187">
        <v>1029</v>
      </c>
      <c r="H187" t="s">
        <v>30</v>
      </c>
      <c r="I187">
        <v>808.14</v>
      </c>
      <c r="J187" t="s">
        <v>16</v>
      </c>
      <c r="K187" t="s">
        <v>21</v>
      </c>
      <c r="L187" t="s">
        <v>55</v>
      </c>
      <c r="M187" s="1">
        <v>45112</v>
      </c>
      <c r="N187" t="s">
        <v>18</v>
      </c>
      <c r="O187">
        <v>21.52</v>
      </c>
    </row>
    <row r="188" spans="1:15">
      <c r="A188">
        <v>475.17</v>
      </c>
      <c r="B188">
        <v>460.06</v>
      </c>
      <c r="C188">
        <v>642.39</v>
      </c>
      <c r="D188">
        <v>220</v>
      </c>
      <c r="E188">
        <v>376.2</v>
      </c>
      <c r="F188">
        <v>6144</v>
      </c>
      <c r="G188">
        <v>1061</v>
      </c>
      <c r="H188" t="s">
        <v>22</v>
      </c>
      <c r="I188">
        <v>750.78</v>
      </c>
      <c r="J188" t="s">
        <v>23</v>
      </c>
      <c r="K188" t="s">
        <v>21</v>
      </c>
      <c r="L188" t="s">
        <v>55</v>
      </c>
      <c r="M188" s="1">
        <v>45113</v>
      </c>
      <c r="N188" t="s">
        <v>26</v>
      </c>
      <c r="O188">
        <v>15.85</v>
      </c>
    </row>
    <row r="189" spans="1:15">
      <c r="A189">
        <v>587.02</v>
      </c>
      <c r="B189">
        <v>694.24</v>
      </c>
      <c r="C189">
        <v>329.66</v>
      </c>
      <c r="D189">
        <v>797.7</v>
      </c>
      <c r="E189">
        <v>313.52999999999997</v>
      </c>
      <c r="F189">
        <v>6324</v>
      </c>
      <c r="G189">
        <v>1074</v>
      </c>
      <c r="H189" t="s">
        <v>19</v>
      </c>
      <c r="I189">
        <v>192.68</v>
      </c>
      <c r="J189" t="s">
        <v>27</v>
      </c>
      <c r="K189" t="s">
        <v>21</v>
      </c>
      <c r="L189" t="s">
        <v>55</v>
      </c>
      <c r="M189" s="1">
        <v>45114</v>
      </c>
      <c r="N189" t="s">
        <v>26</v>
      </c>
      <c r="O189">
        <v>21.73</v>
      </c>
    </row>
    <row r="190" spans="1:15">
      <c r="A190">
        <v>781.15</v>
      </c>
      <c r="B190">
        <v>174.21</v>
      </c>
      <c r="C190">
        <v>601.86</v>
      </c>
      <c r="D190">
        <v>777.93</v>
      </c>
      <c r="E190">
        <v>366.76</v>
      </c>
      <c r="F190">
        <v>7383</v>
      </c>
      <c r="G190">
        <v>1091</v>
      </c>
      <c r="H190" t="s">
        <v>15</v>
      </c>
      <c r="I190">
        <v>217.26</v>
      </c>
      <c r="J190" t="s">
        <v>27</v>
      </c>
      <c r="K190" t="s">
        <v>17</v>
      </c>
      <c r="L190" t="s">
        <v>55</v>
      </c>
      <c r="M190" s="1">
        <v>45115</v>
      </c>
      <c r="N190" t="s">
        <v>26</v>
      </c>
      <c r="O190">
        <v>38.69</v>
      </c>
    </row>
    <row r="191" spans="1:15">
      <c r="A191">
        <v>472.43</v>
      </c>
      <c r="B191">
        <v>565.1</v>
      </c>
      <c r="C191">
        <v>905.36</v>
      </c>
      <c r="D191">
        <v>405.67</v>
      </c>
      <c r="E191">
        <v>185.11</v>
      </c>
      <c r="F191">
        <v>5620</v>
      </c>
      <c r="G191">
        <v>1088</v>
      </c>
      <c r="H191" t="s">
        <v>19</v>
      </c>
      <c r="I191">
        <v>376.77</v>
      </c>
      <c r="J191" t="s">
        <v>16</v>
      </c>
      <c r="K191" t="s">
        <v>25</v>
      </c>
      <c r="L191" t="s">
        <v>55</v>
      </c>
      <c r="M191" s="1">
        <v>45116</v>
      </c>
      <c r="N191" t="s">
        <v>18</v>
      </c>
      <c r="O191">
        <v>30.1</v>
      </c>
    </row>
    <row r="192" spans="1:15">
      <c r="A192">
        <v>54.08</v>
      </c>
      <c r="B192">
        <v>997.23</v>
      </c>
      <c r="C192">
        <v>735.75</v>
      </c>
      <c r="D192">
        <v>9.5299999999999994</v>
      </c>
      <c r="E192">
        <v>71.72</v>
      </c>
      <c r="F192">
        <v>5940</v>
      </c>
      <c r="G192">
        <v>1061</v>
      </c>
      <c r="H192" t="s">
        <v>19</v>
      </c>
      <c r="I192">
        <v>489.68</v>
      </c>
      <c r="J192" t="s">
        <v>16</v>
      </c>
      <c r="K192" t="s">
        <v>17</v>
      </c>
      <c r="L192" t="s">
        <v>55</v>
      </c>
      <c r="M192" s="1">
        <v>45117</v>
      </c>
      <c r="N192" t="s">
        <v>26</v>
      </c>
      <c r="O192">
        <v>44.63</v>
      </c>
    </row>
    <row r="193" spans="1:15">
      <c r="A193">
        <v>274.3</v>
      </c>
      <c r="B193">
        <v>614.04999999999995</v>
      </c>
      <c r="C193">
        <v>620.32000000000005</v>
      </c>
      <c r="D193">
        <v>174.87</v>
      </c>
      <c r="E193">
        <v>574.23</v>
      </c>
      <c r="F193">
        <v>6519</v>
      </c>
      <c r="G193">
        <v>1096</v>
      </c>
      <c r="H193" t="s">
        <v>30</v>
      </c>
      <c r="I193">
        <v>622.07000000000005</v>
      </c>
      <c r="J193" t="s">
        <v>20</v>
      </c>
      <c r="K193" t="s">
        <v>24</v>
      </c>
      <c r="L193" t="s">
        <v>55</v>
      </c>
      <c r="M193" s="1">
        <v>45118</v>
      </c>
      <c r="N193" t="s">
        <v>26</v>
      </c>
      <c r="O193">
        <v>22.17</v>
      </c>
    </row>
    <row r="194" spans="1:15">
      <c r="A194">
        <v>906.84</v>
      </c>
      <c r="B194">
        <v>676.99</v>
      </c>
      <c r="C194">
        <v>655.5</v>
      </c>
      <c r="D194">
        <v>321.58999999999997</v>
      </c>
      <c r="E194">
        <v>632.86</v>
      </c>
      <c r="F194">
        <v>7964</v>
      </c>
      <c r="G194">
        <v>1000</v>
      </c>
      <c r="H194" t="s">
        <v>15</v>
      </c>
      <c r="I194">
        <v>375.22</v>
      </c>
      <c r="J194" t="s">
        <v>16</v>
      </c>
      <c r="K194" t="s">
        <v>17</v>
      </c>
      <c r="L194" t="s">
        <v>55</v>
      </c>
      <c r="M194" s="1">
        <v>45119</v>
      </c>
      <c r="N194" t="s">
        <v>18</v>
      </c>
      <c r="O194">
        <v>30.35</v>
      </c>
    </row>
    <row r="195" spans="1:15">
      <c r="A195">
        <v>855.78</v>
      </c>
      <c r="B195">
        <v>763.26</v>
      </c>
      <c r="C195">
        <v>385.05</v>
      </c>
      <c r="D195">
        <v>461.73</v>
      </c>
      <c r="E195">
        <v>58.23</v>
      </c>
      <c r="F195">
        <v>6456</v>
      </c>
      <c r="G195">
        <v>1026</v>
      </c>
      <c r="H195" t="s">
        <v>19</v>
      </c>
      <c r="I195">
        <v>467.91</v>
      </c>
      <c r="J195" t="s">
        <v>20</v>
      </c>
      <c r="K195" t="s">
        <v>24</v>
      </c>
      <c r="L195" t="s">
        <v>55</v>
      </c>
      <c r="M195" s="1">
        <v>45120</v>
      </c>
      <c r="N195" t="s">
        <v>18</v>
      </c>
      <c r="O195">
        <v>31.57</v>
      </c>
    </row>
    <row r="196" spans="1:15">
      <c r="A196">
        <v>269.01</v>
      </c>
      <c r="B196">
        <v>860.02</v>
      </c>
      <c r="C196">
        <v>944.26</v>
      </c>
      <c r="D196">
        <v>607.54999999999995</v>
      </c>
      <c r="E196">
        <v>277.63</v>
      </c>
      <c r="F196">
        <v>7174</v>
      </c>
      <c r="G196">
        <v>1061</v>
      </c>
      <c r="H196" t="s">
        <v>22</v>
      </c>
      <c r="I196">
        <v>750</v>
      </c>
      <c r="J196" t="s">
        <v>20</v>
      </c>
      <c r="K196" t="s">
        <v>24</v>
      </c>
      <c r="L196" t="s">
        <v>55</v>
      </c>
      <c r="M196" s="1">
        <v>45121</v>
      </c>
      <c r="N196" t="s">
        <v>18</v>
      </c>
      <c r="O196">
        <v>29.58</v>
      </c>
    </row>
    <row r="197" spans="1:15">
      <c r="A197">
        <v>52.01</v>
      </c>
      <c r="B197">
        <v>174.17</v>
      </c>
      <c r="C197">
        <v>686.41</v>
      </c>
      <c r="D197">
        <v>618.69000000000005</v>
      </c>
      <c r="E197">
        <v>234.05</v>
      </c>
      <c r="F197">
        <v>4278</v>
      </c>
      <c r="G197">
        <v>1076</v>
      </c>
      <c r="H197" t="s">
        <v>22</v>
      </c>
      <c r="I197">
        <v>46.32</v>
      </c>
      <c r="J197" t="s">
        <v>27</v>
      </c>
      <c r="K197" t="s">
        <v>28</v>
      </c>
      <c r="L197" t="s">
        <v>55</v>
      </c>
      <c r="M197" s="1">
        <v>45122</v>
      </c>
      <c r="N197" t="s">
        <v>26</v>
      </c>
      <c r="O197">
        <v>35.130000000000003</v>
      </c>
    </row>
    <row r="198" spans="1:15">
      <c r="A198">
        <v>610.15</v>
      </c>
      <c r="B198">
        <v>757.92</v>
      </c>
      <c r="C198">
        <v>622.36</v>
      </c>
      <c r="D198">
        <v>241.99</v>
      </c>
      <c r="E198">
        <v>910.61</v>
      </c>
      <c r="F198">
        <v>10841</v>
      </c>
      <c r="G198">
        <v>1002</v>
      </c>
      <c r="H198" t="s">
        <v>29</v>
      </c>
      <c r="I198">
        <v>259.91000000000003</v>
      </c>
      <c r="J198" t="s">
        <v>27</v>
      </c>
      <c r="K198" t="s">
        <v>21</v>
      </c>
      <c r="L198" t="s">
        <v>55</v>
      </c>
      <c r="M198" s="1">
        <v>45123</v>
      </c>
      <c r="N198" t="s">
        <v>18</v>
      </c>
      <c r="O198">
        <v>11.87</v>
      </c>
    </row>
    <row r="199" spans="1:15">
      <c r="A199">
        <v>387.72</v>
      </c>
      <c r="B199">
        <v>791.75</v>
      </c>
      <c r="C199">
        <v>40.6</v>
      </c>
      <c r="D199">
        <v>822.03</v>
      </c>
      <c r="E199">
        <v>342</v>
      </c>
      <c r="F199">
        <v>5185</v>
      </c>
      <c r="G199">
        <v>1069</v>
      </c>
      <c r="H199" t="s">
        <v>15</v>
      </c>
      <c r="I199">
        <v>716.22</v>
      </c>
      <c r="J199" t="s">
        <v>23</v>
      </c>
      <c r="K199" t="s">
        <v>24</v>
      </c>
      <c r="L199" t="s">
        <v>55</v>
      </c>
      <c r="M199" s="1">
        <v>45124</v>
      </c>
      <c r="N199" t="s">
        <v>18</v>
      </c>
      <c r="O199">
        <v>25.62</v>
      </c>
    </row>
    <row r="200" spans="1:15">
      <c r="A200">
        <v>328.11</v>
      </c>
      <c r="B200">
        <v>850.23</v>
      </c>
      <c r="C200">
        <v>461.4</v>
      </c>
      <c r="D200">
        <v>345.2</v>
      </c>
      <c r="E200">
        <v>489.56</v>
      </c>
      <c r="F200">
        <v>6005</v>
      </c>
      <c r="G200">
        <v>1071</v>
      </c>
      <c r="H200" t="s">
        <v>15</v>
      </c>
      <c r="I200">
        <v>896.25</v>
      </c>
      <c r="J200" t="s">
        <v>27</v>
      </c>
      <c r="K200" t="s">
        <v>28</v>
      </c>
      <c r="L200" t="s">
        <v>55</v>
      </c>
      <c r="M200" s="1">
        <v>45125</v>
      </c>
      <c r="N200" t="s">
        <v>26</v>
      </c>
      <c r="O200">
        <v>5.21</v>
      </c>
    </row>
    <row r="201" spans="1:15">
      <c r="A201">
        <v>890.01</v>
      </c>
      <c r="B201">
        <v>623.96</v>
      </c>
      <c r="C201">
        <v>228.75</v>
      </c>
      <c r="D201">
        <v>314.52</v>
      </c>
      <c r="E201">
        <v>224.78</v>
      </c>
      <c r="F201">
        <v>5681</v>
      </c>
      <c r="G201">
        <v>1026</v>
      </c>
      <c r="H201" t="s">
        <v>29</v>
      </c>
      <c r="I201">
        <v>516.55999999999995</v>
      </c>
      <c r="J201" t="s">
        <v>27</v>
      </c>
      <c r="K201" t="s">
        <v>21</v>
      </c>
      <c r="L201" t="s">
        <v>55</v>
      </c>
      <c r="M201" s="1">
        <v>45126</v>
      </c>
      <c r="N201" t="s">
        <v>18</v>
      </c>
      <c r="O201">
        <v>19.23</v>
      </c>
    </row>
    <row r="202" spans="1:15">
      <c r="A202">
        <v>167.14</v>
      </c>
      <c r="B202">
        <v>820.53</v>
      </c>
      <c r="C202">
        <v>455</v>
      </c>
      <c r="D202">
        <v>131.76</v>
      </c>
      <c r="E202">
        <v>363.92</v>
      </c>
      <c r="F202">
        <v>7130</v>
      </c>
      <c r="G202">
        <v>1008</v>
      </c>
      <c r="H202" t="s">
        <v>19</v>
      </c>
      <c r="I202">
        <v>536.79</v>
      </c>
      <c r="J202" t="s">
        <v>16</v>
      </c>
      <c r="K202" t="s">
        <v>24</v>
      </c>
      <c r="L202" t="s">
        <v>55</v>
      </c>
      <c r="M202" s="1">
        <v>45127</v>
      </c>
      <c r="N202" t="s">
        <v>26</v>
      </c>
      <c r="O202">
        <v>24.38</v>
      </c>
    </row>
    <row r="203" spans="1:15">
      <c r="A203">
        <v>668.24</v>
      </c>
      <c r="B203">
        <v>171.95</v>
      </c>
      <c r="C203">
        <v>283.05</v>
      </c>
      <c r="D203">
        <v>546.02</v>
      </c>
      <c r="E203">
        <v>677.84</v>
      </c>
      <c r="F203">
        <v>8078</v>
      </c>
      <c r="G203">
        <v>1061</v>
      </c>
      <c r="H203" t="s">
        <v>15</v>
      </c>
      <c r="I203">
        <v>116.1</v>
      </c>
      <c r="J203" t="s">
        <v>27</v>
      </c>
      <c r="K203" t="s">
        <v>24</v>
      </c>
      <c r="L203" t="s">
        <v>55</v>
      </c>
      <c r="M203" s="1">
        <v>45128</v>
      </c>
      <c r="N203" t="s">
        <v>26</v>
      </c>
      <c r="O203">
        <v>32.61</v>
      </c>
    </row>
    <row r="204" spans="1:15">
      <c r="A204">
        <v>249.8</v>
      </c>
      <c r="B204">
        <v>922.77</v>
      </c>
      <c r="C204">
        <v>18.489999999999998</v>
      </c>
      <c r="D204">
        <v>510.91</v>
      </c>
      <c r="E204">
        <v>837.58</v>
      </c>
      <c r="F204">
        <v>7339</v>
      </c>
      <c r="G204">
        <v>1036</v>
      </c>
      <c r="H204" t="s">
        <v>22</v>
      </c>
      <c r="I204">
        <v>452.94</v>
      </c>
      <c r="J204" t="s">
        <v>23</v>
      </c>
      <c r="K204" t="s">
        <v>17</v>
      </c>
      <c r="L204" t="s">
        <v>55</v>
      </c>
      <c r="M204" s="1">
        <v>45129</v>
      </c>
      <c r="N204" t="s">
        <v>18</v>
      </c>
      <c r="O204">
        <v>47.53</v>
      </c>
    </row>
    <row r="205" spans="1:15">
      <c r="A205">
        <v>188.82</v>
      </c>
      <c r="B205">
        <v>230.43</v>
      </c>
      <c r="C205">
        <v>464.89</v>
      </c>
      <c r="D205">
        <v>389.11</v>
      </c>
      <c r="E205">
        <v>748.99</v>
      </c>
      <c r="F205">
        <v>5728</v>
      </c>
      <c r="G205">
        <v>1096</v>
      </c>
      <c r="H205" t="s">
        <v>22</v>
      </c>
      <c r="I205">
        <v>537.29</v>
      </c>
      <c r="J205" t="s">
        <v>16</v>
      </c>
      <c r="K205" t="s">
        <v>17</v>
      </c>
      <c r="L205" t="s">
        <v>55</v>
      </c>
      <c r="M205" s="1">
        <v>45130</v>
      </c>
      <c r="N205" t="s">
        <v>18</v>
      </c>
      <c r="O205">
        <v>30.03</v>
      </c>
    </row>
    <row r="206" spans="1:15">
      <c r="A206">
        <v>383.98</v>
      </c>
      <c r="B206">
        <v>678.22</v>
      </c>
      <c r="C206">
        <v>651.29</v>
      </c>
      <c r="D206">
        <v>415.85</v>
      </c>
      <c r="E206">
        <v>411.91</v>
      </c>
      <c r="F206">
        <v>7529</v>
      </c>
      <c r="G206">
        <v>1050</v>
      </c>
      <c r="H206" t="s">
        <v>30</v>
      </c>
      <c r="I206">
        <v>250.05</v>
      </c>
      <c r="J206" t="s">
        <v>23</v>
      </c>
      <c r="K206" t="s">
        <v>21</v>
      </c>
      <c r="L206" t="s">
        <v>55</v>
      </c>
      <c r="M206" s="1">
        <v>45131</v>
      </c>
      <c r="N206" t="s">
        <v>18</v>
      </c>
      <c r="O206">
        <v>37.18</v>
      </c>
    </row>
    <row r="207" spans="1:15">
      <c r="A207">
        <v>649.53</v>
      </c>
      <c r="B207">
        <v>533.72</v>
      </c>
      <c r="C207">
        <v>510.37</v>
      </c>
      <c r="D207">
        <v>485.43</v>
      </c>
      <c r="E207">
        <v>608.69000000000005</v>
      </c>
      <c r="F207">
        <v>8775</v>
      </c>
      <c r="G207">
        <v>1043</v>
      </c>
      <c r="H207" t="s">
        <v>15</v>
      </c>
      <c r="I207">
        <v>276.55</v>
      </c>
      <c r="J207" t="s">
        <v>27</v>
      </c>
      <c r="K207" t="s">
        <v>24</v>
      </c>
      <c r="L207" t="s">
        <v>55</v>
      </c>
      <c r="M207" s="1">
        <v>45132</v>
      </c>
      <c r="N207" t="s">
        <v>18</v>
      </c>
      <c r="O207">
        <v>25.31</v>
      </c>
    </row>
    <row r="208" spans="1:15">
      <c r="A208">
        <v>519.08000000000004</v>
      </c>
      <c r="B208">
        <v>375.53</v>
      </c>
      <c r="C208">
        <v>579.99</v>
      </c>
      <c r="D208">
        <v>491.61</v>
      </c>
      <c r="E208">
        <v>255.77</v>
      </c>
      <c r="F208">
        <v>6163</v>
      </c>
      <c r="G208">
        <v>1023</v>
      </c>
      <c r="H208" t="s">
        <v>19</v>
      </c>
      <c r="I208">
        <v>383.51</v>
      </c>
      <c r="J208" t="s">
        <v>23</v>
      </c>
      <c r="K208" t="s">
        <v>25</v>
      </c>
      <c r="L208" t="s">
        <v>55</v>
      </c>
      <c r="M208" s="1">
        <v>45133</v>
      </c>
      <c r="N208" t="s">
        <v>18</v>
      </c>
      <c r="O208">
        <v>31.71</v>
      </c>
    </row>
    <row r="209" spans="1:15">
      <c r="A209">
        <v>920.06</v>
      </c>
      <c r="B209">
        <v>771.18</v>
      </c>
      <c r="C209">
        <v>37.54</v>
      </c>
      <c r="D209">
        <v>107.77</v>
      </c>
      <c r="E209">
        <v>765.11</v>
      </c>
      <c r="F209">
        <v>8281</v>
      </c>
      <c r="G209">
        <v>1078</v>
      </c>
      <c r="H209" t="s">
        <v>29</v>
      </c>
      <c r="I209">
        <v>29.87</v>
      </c>
      <c r="J209" t="s">
        <v>16</v>
      </c>
      <c r="K209" t="s">
        <v>17</v>
      </c>
      <c r="L209" t="s">
        <v>55</v>
      </c>
      <c r="M209" s="1">
        <v>45134</v>
      </c>
      <c r="N209" t="s">
        <v>18</v>
      </c>
      <c r="O209">
        <v>3.55</v>
      </c>
    </row>
    <row r="210" spans="1:15">
      <c r="A210">
        <v>754.81</v>
      </c>
      <c r="B210">
        <v>655.69</v>
      </c>
      <c r="C210">
        <v>228.98</v>
      </c>
      <c r="D210">
        <v>495.76</v>
      </c>
      <c r="E210">
        <v>821.56</v>
      </c>
      <c r="F210">
        <v>8724</v>
      </c>
      <c r="G210">
        <v>1058</v>
      </c>
      <c r="H210" t="s">
        <v>29</v>
      </c>
      <c r="I210">
        <v>328.86</v>
      </c>
      <c r="J210" t="s">
        <v>20</v>
      </c>
      <c r="K210" t="s">
        <v>21</v>
      </c>
      <c r="L210" t="s">
        <v>55</v>
      </c>
      <c r="M210" s="1">
        <v>45135</v>
      </c>
      <c r="N210" t="s">
        <v>26</v>
      </c>
      <c r="O210">
        <v>12.72</v>
      </c>
    </row>
    <row r="211" spans="1:15">
      <c r="A211">
        <v>936.41</v>
      </c>
      <c r="B211">
        <v>178.87</v>
      </c>
      <c r="C211">
        <v>99.33</v>
      </c>
      <c r="D211">
        <v>899.69</v>
      </c>
      <c r="E211">
        <v>423.56</v>
      </c>
      <c r="F211">
        <v>7054</v>
      </c>
      <c r="G211">
        <v>1031</v>
      </c>
      <c r="H211" t="s">
        <v>19</v>
      </c>
      <c r="I211">
        <v>219.33</v>
      </c>
      <c r="J211" t="s">
        <v>23</v>
      </c>
      <c r="K211" t="s">
        <v>24</v>
      </c>
      <c r="L211" t="s">
        <v>55</v>
      </c>
      <c r="M211" s="1">
        <v>45136</v>
      </c>
      <c r="N211" t="s">
        <v>26</v>
      </c>
      <c r="O211">
        <v>18.09</v>
      </c>
    </row>
    <row r="212" spans="1:15">
      <c r="A212">
        <v>257.56</v>
      </c>
      <c r="B212">
        <v>414.8</v>
      </c>
      <c r="C212">
        <v>828.4</v>
      </c>
      <c r="D212">
        <v>544.84</v>
      </c>
      <c r="E212">
        <v>733.99</v>
      </c>
      <c r="F212">
        <v>8366</v>
      </c>
      <c r="G212">
        <v>1095</v>
      </c>
      <c r="H212" t="s">
        <v>30</v>
      </c>
      <c r="I212">
        <v>334.22</v>
      </c>
      <c r="J212" t="s">
        <v>23</v>
      </c>
      <c r="K212" t="s">
        <v>24</v>
      </c>
      <c r="L212" t="s">
        <v>55</v>
      </c>
      <c r="M212" s="1">
        <v>45137</v>
      </c>
      <c r="N212" t="s">
        <v>18</v>
      </c>
      <c r="O212">
        <v>23.62</v>
      </c>
    </row>
    <row r="213" spans="1:15">
      <c r="A213">
        <v>584.41</v>
      </c>
      <c r="B213">
        <v>55.77</v>
      </c>
      <c r="C213">
        <v>656</v>
      </c>
      <c r="D213">
        <v>313.47000000000003</v>
      </c>
      <c r="E213">
        <v>972.78</v>
      </c>
      <c r="F213">
        <v>7455</v>
      </c>
      <c r="G213">
        <v>1087</v>
      </c>
      <c r="H213" t="s">
        <v>29</v>
      </c>
      <c r="I213">
        <v>128.56</v>
      </c>
      <c r="J213" t="s">
        <v>16</v>
      </c>
      <c r="K213" t="s">
        <v>25</v>
      </c>
      <c r="L213" t="s">
        <v>55</v>
      </c>
      <c r="M213" s="1">
        <v>45138</v>
      </c>
      <c r="N213" t="s">
        <v>26</v>
      </c>
      <c r="O213">
        <v>2.2799999999999998</v>
      </c>
    </row>
    <row r="214" spans="1:15">
      <c r="A214">
        <v>191.11</v>
      </c>
      <c r="B214">
        <v>529.16999999999996</v>
      </c>
      <c r="C214">
        <v>479.65</v>
      </c>
      <c r="D214">
        <v>299.81</v>
      </c>
      <c r="E214">
        <v>34.17</v>
      </c>
      <c r="F214">
        <v>4165</v>
      </c>
      <c r="G214">
        <v>1051</v>
      </c>
      <c r="H214" t="s">
        <v>15</v>
      </c>
      <c r="I214">
        <v>891.62</v>
      </c>
      <c r="J214" t="s">
        <v>16</v>
      </c>
      <c r="K214" t="s">
        <v>21</v>
      </c>
      <c r="L214" t="s">
        <v>55</v>
      </c>
      <c r="M214" s="1">
        <v>45139</v>
      </c>
      <c r="N214" t="s">
        <v>18</v>
      </c>
      <c r="O214">
        <v>7</v>
      </c>
    </row>
    <row r="215" spans="1:15">
      <c r="A215">
        <v>147.88999999999999</v>
      </c>
      <c r="B215">
        <v>444.81</v>
      </c>
      <c r="C215">
        <v>77.17</v>
      </c>
      <c r="D215">
        <v>736.17</v>
      </c>
      <c r="E215">
        <v>937.95</v>
      </c>
      <c r="F215">
        <v>6559</v>
      </c>
      <c r="G215">
        <v>1061</v>
      </c>
      <c r="H215" t="s">
        <v>30</v>
      </c>
      <c r="I215">
        <v>597.66</v>
      </c>
      <c r="J215" t="s">
        <v>23</v>
      </c>
      <c r="K215" t="s">
        <v>24</v>
      </c>
      <c r="L215" t="s">
        <v>55</v>
      </c>
      <c r="M215" s="1">
        <v>45140</v>
      </c>
      <c r="N215" t="s">
        <v>26</v>
      </c>
      <c r="O215">
        <v>13.84</v>
      </c>
    </row>
    <row r="216" spans="1:15">
      <c r="A216">
        <v>594.03</v>
      </c>
      <c r="B216">
        <v>411.98</v>
      </c>
      <c r="C216">
        <v>208.8</v>
      </c>
      <c r="D216">
        <v>101.1</v>
      </c>
      <c r="E216">
        <v>723.18</v>
      </c>
      <c r="F216">
        <v>6104</v>
      </c>
      <c r="G216">
        <v>1057</v>
      </c>
      <c r="H216" t="s">
        <v>15</v>
      </c>
      <c r="I216">
        <v>682.31</v>
      </c>
      <c r="J216" t="s">
        <v>27</v>
      </c>
      <c r="K216" t="s">
        <v>17</v>
      </c>
      <c r="L216" t="s">
        <v>55</v>
      </c>
      <c r="M216" s="1">
        <v>45141</v>
      </c>
      <c r="N216" t="s">
        <v>26</v>
      </c>
      <c r="O216">
        <v>48.58</v>
      </c>
    </row>
    <row r="217" spans="1:15">
      <c r="A217">
        <v>626.96</v>
      </c>
      <c r="B217">
        <v>823.18</v>
      </c>
      <c r="C217">
        <v>650.20000000000005</v>
      </c>
      <c r="D217">
        <v>662.36</v>
      </c>
      <c r="E217">
        <v>933.53</v>
      </c>
      <c r="F217">
        <v>9144</v>
      </c>
      <c r="G217">
        <v>1051</v>
      </c>
      <c r="H217" t="s">
        <v>22</v>
      </c>
      <c r="I217">
        <v>791.28</v>
      </c>
      <c r="J217" t="s">
        <v>23</v>
      </c>
      <c r="K217" t="s">
        <v>25</v>
      </c>
      <c r="L217" t="s">
        <v>55</v>
      </c>
      <c r="M217" s="1">
        <v>45142</v>
      </c>
      <c r="N217" t="s">
        <v>26</v>
      </c>
      <c r="O217">
        <v>16.57</v>
      </c>
    </row>
    <row r="218" spans="1:15">
      <c r="A218">
        <v>139.72</v>
      </c>
      <c r="B218">
        <v>843.23</v>
      </c>
      <c r="C218">
        <v>654.59</v>
      </c>
      <c r="D218">
        <v>325.38</v>
      </c>
      <c r="E218">
        <v>30.01</v>
      </c>
      <c r="F218">
        <v>6176</v>
      </c>
      <c r="G218">
        <v>1011</v>
      </c>
      <c r="H218" t="s">
        <v>30</v>
      </c>
      <c r="I218">
        <v>503.46</v>
      </c>
      <c r="J218" t="s">
        <v>16</v>
      </c>
      <c r="K218" t="s">
        <v>21</v>
      </c>
      <c r="L218" t="s">
        <v>55</v>
      </c>
      <c r="M218" s="1">
        <v>45143</v>
      </c>
      <c r="N218" t="s">
        <v>18</v>
      </c>
      <c r="O218">
        <v>24.1</v>
      </c>
    </row>
    <row r="219" spans="1:15">
      <c r="A219">
        <v>975.65</v>
      </c>
      <c r="B219">
        <v>835.84</v>
      </c>
      <c r="C219">
        <v>332.31</v>
      </c>
      <c r="D219">
        <v>261.19</v>
      </c>
      <c r="E219">
        <v>435.6</v>
      </c>
      <c r="F219">
        <v>7019</v>
      </c>
      <c r="G219">
        <v>1038</v>
      </c>
      <c r="H219" t="s">
        <v>29</v>
      </c>
      <c r="I219">
        <v>96.05</v>
      </c>
      <c r="J219" t="s">
        <v>20</v>
      </c>
      <c r="K219" t="s">
        <v>25</v>
      </c>
      <c r="L219" t="s">
        <v>55</v>
      </c>
      <c r="M219" s="1">
        <v>45144</v>
      </c>
      <c r="N219" t="s">
        <v>26</v>
      </c>
      <c r="O219">
        <v>9.8000000000000007</v>
      </c>
    </row>
    <row r="220" spans="1:15">
      <c r="A220">
        <v>811.16</v>
      </c>
      <c r="B220">
        <v>36.909999999999997</v>
      </c>
      <c r="C220">
        <v>48.41</v>
      </c>
      <c r="D220">
        <v>616.23</v>
      </c>
      <c r="E220">
        <v>365.65</v>
      </c>
      <c r="F220">
        <v>4344</v>
      </c>
      <c r="G220">
        <v>1001</v>
      </c>
      <c r="H220" t="s">
        <v>30</v>
      </c>
      <c r="I220">
        <v>541.74</v>
      </c>
      <c r="J220" t="s">
        <v>20</v>
      </c>
      <c r="K220" t="s">
        <v>17</v>
      </c>
      <c r="L220" t="s">
        <v>55</v>
      </c>
      <c r="M220" s="1">
        <v>45145</v>
      </c>
      <c r="N220" t="s">
        <v>18</v>
      </c>
      <c r="O220">
        <v>30.54</v>
      </c>
    </row>
    <row r="221" spans="1:15">
      <c r="A221">
        <v>217.94</v>
      </c>
      <c r="B221">
        <v>811.95</v>
      </c>
      <c r="C221">
        <v>617.71</v>
      </c>
      <c r="D221">
        <v>922.97</v>
      </c>
      <c r="E221">
        <v>525.86</v>
      </c>
      <c r="F221">
        <v>8175</v>
      </c>
      <c r="G221">
        <v>1002</v>
      </c>
      <c r="H221" t="s">
        <v>30</v>
      </c>
      <c r="I221">
        <v>590.97</v>
      </c>
      <c r="J221" t="s">
        <v>27</v>
      </c>
      <c r="K221" t="s">
        <v>21</v>
      </c>
      <c r="L221" t="s">
        <v>55</v>
      </c>
      <c r="M221" s="1">
        <v>45146</v>
      </c>
      <c r="N221" t="s">
        <v>26</v>
      </c>
      <c r="O221">
        <v>14.03</v>
      </c>
    </row>
    <row r="222" spans="1:15">
      <c r="A222">
        <v>783.39</v>
      </c>
      <c r="B222">
        <v>997.6</v>
      </c>
      <c r="C222">
        <v>578.32000000000005</v>
      </c>
      <c r="D222">
        <v>811.54</v>
      </c>
      <c r="E222">
        <v>119.33</v>
      </c>
      <c r="F222">
        <v>6522</v>
      </c>
      <c r="G222">
        <v>1055</v>
      </c>
      <c r="H222" t="s">
        <v>30</v>
      </c>
      <c r="I222">
        <v>747.99</v>
      </c>
      <c r="J222" t="s">
        <v>23</v>
      </c>
      <c r="K222" t="s">
        <v>25</v>
      </c>
      <c r="L222" t="s">
        <v>55</v>
      </c>
      <c r="M222" s="1">
        <v>45147</v>
      </c>
      <c r="N222" t="s">
        <v>26</v>
      </c>
      <c r="O222">
        <v>10.35</v>
      </c>
    </row>
    <row r="223" spans="1:15">
      <c r="A223">
        <v>524.13</v>
      </c>
      <c r="B223">
        <v>327.47000000000003</v>
      </c>
      <c r="C223">
        <v>236.32</v>
      </c>
      <c r="D223">
        <v>128.59</v>
      </c>
      <c r="E223">
        <v>817.47</v>
      </c>
      <c r="F223">
        <v>7848</v>
      </c>
      <c r="G223">
        <v>1080</v>
      </c>
      <c r="H223" t="s">
        <v>30</v>
      </c>
      <c r="I223">
        <v>437.34</v>
      </c>
      <c r="J223" t="s">
        <v>20</v>
      </c>
      <c r="K223" t="s">
        <v>28</v>
      </c>
      <c r="L223" t="s">
        <v>55</v>
      </c>
      <c r="M223" s="1">
        <v>45148</v>
      </c>
      <c r="N223" t="s">
        <v>26</v>
      </c>
      <c r="O223">
        <v>25.83</v>
      </c>
    </row>
    <row r="224" spans="1:15">
      <c r="A224">
        <v>374.53</v>
      </c>
      <c r="B224">
        <v>553.29999999999995</v>
      </c>
      <c r="C224">
        <v>589.08000000000004</v>
      </c>
      <c r="D224">
        <v>649.84</v>
      </c>
      <c r="E224">
        <v>984.5</v>
      </c>
      <c r="F224">
        <v>8816</v>
      </c>
      <c r="G224">
        <v>1058</v>
      </c>
      <c r="H224" t="s">
        <v>15</v>
      </c>
      <c r="I224">
        <v>136.30000000000001</v>
      </c>
      <c r="J224" t="s">
        <v>23</v>
      </c>
      <c r="K224" t="s">
        <v>17</v>
      </c>
      <c r="L224" t="s">
        <v>55</v>
      </c>
      <c r="M224" s="1">
        <v>45149</v>
      </c>
      <c r="N224" t="s">
        <v>26</v>
      </c>
      <c r="O224">
        <v>0.28000000000000003</v>
      </c>
    </row>
    <row r="225" spans="1:15">
      <c r="A225">
        <v>506.05</v>
      </c>
      <c r="B225">
        <v>145.94</v>
      </c>
      <c r="C225">
        <v>299.63</v>
      </c>
      <c r="D225">
        <v>819.33</v>
      </c>
      <c r="E225">
        <v>20.55</v>
      </c>
      <c r="F225">
        <v>3947</v>
      </c>
      <c r="G225">
        <v>1001</v>
      </c>
      <c r="H225" t="s">
        <v>22</v>
      </c>
      <c r="I225">
        <v>290.94</v>
      </c>
      <c r="J225" t="s">
        <v>16</v>
      </c>
      <c r="K225" t="s">
        <v>17</v>
      </c>
      <c r="L225" t="s">
        <v>55</v>
      </c>
      <c r="M225" s="1">
        <v>45150</v>
      </c>
      <c r="N225" t="s">
        <v>26</v>
      </c>
      <c r="O225">
        <v>0.38</v>
      </c>
    </row>
    <row r="226" spans="1:15">
      <c r="A226">
        <v>111.67</v>
      </c>
      <c r="B226">
        <v>846.96</v>
      </c>
      <c r="C226">
        <v>823.89</v>
      </c>
      <c r="D226">
        <v>815.57</v>
      </c>
      <c r="E226">
        <v>537.87</v>
      </c>
      <c r="F226">
        <v>7666</v>
      </c>
      <c r="G226">
        <v>1001</v>
      </c>
      <c r="H226" t="s">
        <v>19</v>
      </c>
      <c r="I226">
        <v>369.45</v>
      </c>
      <c r="J226" t="s">
        <v>20</v>
      </c>
      <c r="K226" t="s">
        <v>17</v>
      </c>
      <c r="L226" t="s">
        <v>55</v>
      </c>
      <c r="M226" s="1">
        <v>45151</v>
      </c>
      <c r="N226" t="s">
        <v>18</v>
      </c>
      <c r="O226">
        <v>10.95</v>
      </c>
    </row>
    <row r="227" spans="1:15">
      <c r="A227">
        <v>807.13</v>
      </c>
      <c r="B227">
        <v>596.9</v>
      </c>
      <c r="C227">
        <v>886.41</v>
      </c>
      <c r="D227">
        <v>618.66</v>
      </c>
      <c r="E227">
        <v>26.23</v>
      </c>
      <c r="F227">
        <v>5957</v>
      </c>
      <c r="G227">
        <v>1091</v>
      </c>
      <c r="H227" t="s">
        <v>30</v>
      </c>
      <c r="I227">
        <v>649.46</v>
      </c>
      <c r="J227" t="s">
        <v>27</v>
      </c>
      <c r="K227" t="s">
        <v>28</v>
      </c>
      <c r="L227" t="s">
        <v>55</v>
      </c>
      <c r="M227" s="1">
        <v>45152</v>
      </c>
      <c r="N227" t="s">
        <v>18</v>
      </c>
      <c r="O227">
        <v>1.84</v>
      </c>
    </row>
    <row r="228" spans="1:15">
      <c r="A228">
        <v>251.03</v>
      </c>
      <c r="B228">
        <v>571.47</v>
      </c>
      <c r="C228">
        <v>91.9</v>
      </c>
      <c r="D228">
        <v>233.84</v>
      </c>
      <c r="E228">
        <v>205.21</v>
      </c>
      <c r="F228">
        <v>4358</v>
      </c>
      <c r="G228">
        <v>1053</v>
      </c>
      <c r="H228" t="s">
        <v>29</v>
      </c>
      <c r="I228">
        <v>575.07000000000005</v>
      </c>
      <c r="J228" t="s">
        <v>16</v>
      </c>
      <c r="K228" t="s">
        <v>28</v>
      </c>
      <c r="L228" t="s">
        <v>55</v>
      </c>
      <c r="M228" s="1">
        <v>45153</v>
      </c>
      <c r="N228" t="s">
        <v>26</v>
      </c>
      <c r="O228">
        <v>800</v>
      </c>
    </row>
    <row r="229" spans="1:15">
      <c r="A229">
        <v>314.41000000000003</v>
      </c>
      <c r="B229">
        <v>296.51</v>
      </c>
      <c r="C229">
        <v>728.87</v>
      </c>
      <c r="D229">
        <v>494.04</v>
      </c>
      <c r="E229">
        <v>374.83</v>
      </c>
      <c r="F229">
        <v>5199</v>
      </c>
      <c r="G229">
        <v>1086</v>
      </c>
      <c r="H229" t="s">
        <v>30</v>
      </c>
      <c r="I229">
        <v>362.54</v>
      </c>
      <c r="J229" t="s">
        <v>27</v>
      </c>
      <c r="K229" t="s">
        <v>24</v>
      </c>
      <c r="L229" t="s">
        <v>55</v>
      </c>
      <c r="M229" s="1">
        <v>45154</v>
      </c>
      <c r="N229" t="s">
        <v>26</v>
      </c>
      <c r="O229">
        <v>16.940000000000001</v>
      </c>
    </row>
    <row r="230" spans="1:15">
      <c r="A230">
        <v>347.01</v>
      </c>
      <c r="B230">
        <v>275.39999999999998</v>
      </c>
      <c r="C230">
        <v>711.14</v>
      </c>
      <c r="D230">
        <v>23.83</v>
      </c>
      <c r="E230">
        <v>138.33000000000001</v>
      </c>
      <c r="F230">
        <v>3779</v>
      </c>
      <c r="G230">
        <v>1095</v>
      </c>
      <c r="H230" t="s">
        <v>29</v>
      </c>
      <c r="I230">
        <v>986.65</v>
      </c>
      <c r="J230" t="s">
        <v>16</v>
      </c>
      <c r="K230" t="s">
        <v>25</v>
      </c>
      <c r="L230" t="s">
        <v>55</v>
      </c>
      <c r="M230" s="1">
        <v>45155</v>
      </c>
      <c r="N230" t="s">
        <v>26</v>
      </c>
      <c r="O230">
        <v>40.130000000000003</v>
      </c>
    </row>
    <row r="231" spans="1:15">
      <c r="A231">
        <v>130.31</v>
      </c>
      <c r="B231">
        <v>865.77</v>
      </c>
      <c r="C231">
        <v>477.86</v>
      </c>
      <c r="D231">
        <v>7.27</v>
      </c>
      <c r="E231">
        <v>122.8</v>
      </c>
      <c r="F231">
        <v>5235</v>
      </c>
      <c r="G231">
        <v>1096</v>
      </c>
      <c r="H231" t="s">
        <v>15</v>
      </c>
      <c r="I231">
        <v>609.72</v>
      </c>
      <c r="J231" t="s">
        <v>20</v>
      </c>
      <c r="K231" t="s">
        <v>24</v>
      </c>
      <c r="L231" t="s">
        <v>55</v>
      </c>
      <c r="M231" s="1">
        <v>45156</v>
      </c>
      <c r="N231" t="s">
        <v>26</v>
      </c>
      <c r="O231">
        <v>28.6</v>
      </c>
    </row>
    <row r="232" spans="1:15">
      <c r="A232">
        <v>46.41</v>
      </c>
      <c r="B232">
        <v>137.61000000000001</v>
      </c>
      <c r="C232">
        <v>493.29</v>
      </c>
      <c r="D232">
        <v>727.95</v>
      </c>
      <c r="E232">
        <v>34.15</v>
      </c>
      <c r="F232">
        <v>4824</v>
      </c>
      <c r="G232">
        <v>1000</v>
      </c>
      <c r="H232" t="s">
        <v>29</v>
      </c>
      <c r="I232">
        <v>244.85</v>
      </c>
      <c r="J232" t="s">
        <v>27</v>
      </c>
      <c r="K232" t="s">
        <v>25</v>
      </c>
      <c r="L232" t="s">
        <v>55</v>
      </c>
      <c r="M232" s="1">
        <v>45157</v>
      </c>
      <c r="N232" t="s">
        <v>18</v>
      </c>
      <c r="O232">
        <v>25.63</v>
      </c>
    </row>
    <row r="233" spans="1:15">
      <c r="A233">
        <v>106.55</v>
      </c>
      <c r="B233">
        <v>343.32</v>
      </c>
      <c r="C233">
        <v>581.92999999999995</v>
      </c>
      <c r="D233">
        <v>664.95</v>
      </c>
      <c r="E233">
        <v>600.27</v>
      </c>
      <c r="F233">
        <v>5934</v>
      </c>
      <c r="G233">
        <v>1018</v>
      </c>
      <c r="H233" t="s">
        <v>19</v>
      </c>
      <c r="I233">
        <v>110.76</v>
      </c>
      <c r="J233" t="s">
        <v>27</v>
      </c>
      <c r="K233" t="s">
        <v>28</v>
      </c>
      <c r="L233" t="s">
        <v>55</v>
      </c>
      <c r="M233" s="1">
        <v>45158</v>
      </c>
      <c r="N233" t="s">
        <v>26</v>
      </c>
      <c r="O233">
        <v>14.67</v>
      </c>
    </row>
    <row r="234" spans="1:15">
      <c r="A234">
        <v>866.83</v>
      </c>
      <c r="B234">
        <v>20.61</v>
      </c>
      <c r="C234">
        <v>354.38</v>
      </c>
      <c r="D234">
        <v>834.56</v>
      </c>
      <c r="E234">
        <v>638.98</v>
      </c>
      <c r="F234">
        <v>7180</v>
      </c>
      <c r="G234">
        <v>1001</v>
      </c>
      <c r="H234" t="s">
        <v>22</v>
      </c>
      <c r="I234">
        <v>161.33000000000001</v>
      </c>
      <c r="J234" t="s">
        <v>16</v>
      </c>
      <c r="K234" t="s">
        <v>28</v>
      </c>
      <c r="L234" t="s">
        <v>55</v>
      </c>
      <c r="M234" s="1">
        <v>45159</v>
      </c>
      <c r="N234" t="s">
        <v>18</v>
      </c>
      <c r="O234">
        <v>46.59</v>
      </c>
    </row>
    <row r="235" spans="1:15">
      <c r="A235">
        <v>143.05000000000001</v>
      </c>
      <c r="B235">
        <v>141.99</v>
      </c>
      <c r="C235">
        <v>953.58</v>
      </c>
      <c r="D235">
        <v>48.53</v>
      </c>
      <c r="E235">
        <v>797.64</v>
      </c>
      <c r="F235">
        <v>8297</v>
      </c>
      <c r="G235">
        <v>1052</v>
      </c>
      <c r="H235" t="s">
        <v>29</v>
      </c>
      <c r="I235">
        <v>253.5</v>
      </c>
      <c r="J235" t="s">
        <v>27</v>
      </c>
      <c r="K235" t="s">
        <v>24</v>
      </c>
      <c r="L235" t="s">
        <v>55</v>
      </c>
      <c r="M235" s="1">
        <v>45160</v>
      </c>
      <c r="N235" t="s">
        <v>26</v>
      </c>
      <c r="O235">
        <v>19.850000000000001</v>
      </c>
    </row>
    <row r="236" spans="1:15">
      <c r="A236">
        <v>428.61</v>
      </c>
      <c r="B236">
        <v>959.11</v>
      </c>
      <c r="C236">
        <v>583.57000000000005</v>
      </c>
      <c r="D236">
        <v>524.53</v>
      </c>
      <c r="E236">
        <v>617.94000000000005</v>
      </c>
      <c r="F236">
        <v>8683</v>
      </c>
      <c r="G236">
        <v>1043</v>
      </c>
      <c r="H236" t="s">
        <v>29</v>
      </c>
      <c r="I236">
        <v>169.07</v>
      </c>
      <c r="J236" t="s">
        <v>16</v>
      </c>
      <c r="K236" t="s">
        <v>21</v>
      </c>
      <c r="L236" t="s">
        <v>55</v>
      </c>
      <c r="M236" s="1">
        <v>45161</v>
      </c>
      <c r="N236" t="s">
        <v>18</v>
      </c>
      <c r="O236">
        <v>4.3499999999999996</v>
      </c>
    </row>
    <row r="237" spans="1:15">
      <c r="A237">
        <v>70.41</v>
      </c>
      <c r="B237">
        <v>459.46</v>
      </c>
      <c r="C237">
        <v>384.3</v>
      </c>
      <c r="D237">
        <v>624.25</v>
      </c>
      <c r="E237">
        <v>325.35000000000002</v>
      </c>
      <c r="F237">
        <v>6724</v>
      </c>
      <c r="G237">
        <v>1089</v>
      </c>
      <c r="H237" t="s">
        <v>22</v>
      </c>
      <c r="I237">
        <v>194.7</v>
      </c>
      <c r="J237" t="s">
        <v>16</v>
      </c>
      <c r="K237" t="s">
        <v>24</v>
      </c>
      <c r="L237" t="s">
        <v>55</v>
      </c>
      <c r="M237" s="1">
        <v>45162</v>
      </c>
      <c r="N237" t="s">
        <v>26</v>
      </c>
      <c r="O237">
        <v>30.85</v>
      </c>
    </row>
    <row r="238" spans="1:15">
      <c r="A238">
        <v>981.93</v>
      </c>
      <c r="B238">
        <v>686.03</v>
      </c>
      <c r="C238">
        <v>398.59</v>
      </c>
      <c r="D238">
        <v>177.39</v>
      </c>
      <c r="E238">
        <v>912.46</v>
      </c>
      <c r="F238">
        <v>7869</v>
      </c>
      <c r="G238">
        <v>1031</v>
      </c>
      <c r="H238" t="s">
        <v>19</v>
      </c>
      <c r="I238">
        <v>292.24</v>
      </c>
      <c r="J238" t="s">
        <v>16</v>
      </c>
      <c r="K238" t="s">
        <v>25</v>
      </c>
      <c r="L238" t="s">
        <v>55</v>
      </c>
      <c r="M238" s="1">
        <v>45163</v>
      </c>
      <c r="N238" t="s">
        <v>26</v>
      </c>
      <c r="O238">
        <v>5.69</v>
      </c>
    </row>
    <row r="239" spans="1:15">
      <c r="A239">
        <v>482.12</v>
      </c>
      <c r="B239">
        <v>408.23</v>
      </c>
      <c r="C239">
        <v>284.39</v>
      </c>
      <c r="D239">
        <v>497.79</v>
      </c>
      <c r="E239">
        <v>30.48</v>
      </c>
      <c r="F239">
        <v>5897</v>
      </c>
      <c r="G239">
        <v>1069</v>
      </c>
      <c r="H239" t="s">
        <v>30</v>
      </c>
      <c r="I239">
        <v>181.64</v>
      </c>
      <c r="J239" t="s">
        <v>16</v>
      </c>
      <c r="K239" t="s">
        <v>24</v>
      </c>
      <c r="L239" t="s">
        <v>55</v>
      </c>
      <c r="M239" s="1">
        <v>45164</v>
      </c>
      <c r="N239" t="s">
        <v>18</v>
      </c>
      <c r="O239">
        <v>17.260000000000002</v>
      </c>
    </row>
    <row r="240" spans="1:15">
      <c r="A240">
        <v>952.76</v>
      </c>
      <c r="B240">
        <v>154.41</v>
      </c>
      <c r="C240">
        <v>325.73</v>
      </c>
      <c r="D240">
        <v>696.88</v>
      </c>
      <c r="E240">
        <v>839.26</v>
      </c>
      <c r="F240">
        <v>8396</v>
      </c>
      <c r="G240">
        <v>1031</v>
      </c>
      <c r="H240" t="s">
        <v>29</v>
      </c>
      <c r="I240">
        <v>897.8</v>
      </c>
      <c r="J240" t="s">
        <v>20</v>
      </c>
      <c r="K240" t="s">
        <v>17</v>
      </c>
      <c r="L240" t="s">
        <v>55</v>
      </c>
      <c r="M240" s="1">
        <v>45165</v>
      </c>
      <c r="N240" t="s">
        <v>26</v>
      </c>
      <c r="O240">
        <v>25.37</v>
      </c>
    </row>
    <row r="241" spans="1:15">
      <c r="A241">
        <v>671.4</v>
      </c>
      <c r="B241">
        <v>891.2</v>
      </c>
      <c r="C241">
        <v>496.54</v>
      </c>
      <c r="D241">
        <v>168.1</v>
      </c>
      <c r="E241">
        <v>693.94</v>
      </c>
      <c r="F241">
        <v>8230</v>
      </c>
      <c r="G241">
        <v>1067</v>
      </c>
      <c r="H241" t="s">
        <v>22</v>
      </c>
      <c r="I241">
        <v>89.43</v>
      </c>
      <c r="J241" t="s">
        <v>16</v>
      </c>
      <c r="K241" t="s">
        <v>25</v>
      </c>
      <c r="L241" t="s">
        <v>55</v>
      </c>
      <c r="M241" s="1">
        <v>45166</v>
      </c>
      <c r="N241" t="s">
        <v>26</v>
      </c>
      <c r="O241">
        <v>43.71</v>
      </c>
    </row>
    <row r="242" spans="1:15">
      <c r="A242">
        <v>945.81</v>
      </c>
      <c r="B242">
        <v>138.81</v>
      </c>
      <c r="C242">
        <v>289.98</v>
      </c>
      <c r="D242">
        <v>113.67</v>
      </c>
      <c r="E242">
        <v>528.82000000000005</v>
      </c>
      <c r="F242">
        <v>5476</v>
      </c>
      <c r="G242">
        <v>1054</v>
      </c>
      <c r="H242" t="s">
        <v>15</v>
      </c>
      <c r="I242">
        <v>529.27</v>
      </c>
      <c r="J242" t="s">
        <v>23</v>
      </c>
      <c r="K242" t="s">
        <v>25</v>
      </c>
      <c r="L242" t="s">
        <v>55</v>
      </c>
      <c r="M242" s="1">
        <v>45167</v>
      </c>
      <c r="N242" t="s">
        <v>26</v>
      </c>
      <c r="O242">
        <v>24.68</v>
      </c>
    </row>
    <row r="243" spans="1:15">
      <c r="A243">
        <v>769.35</v>
      </c>
      <c r="B243">
        <v>481.46</v>
      </c>
      <c r="C243">
        <v>769.67</v>
      </c>
      <c r="D243">
        <v>87.96</v>
      </c>
      <c r="E243">
        <v>132.66999999999999</v>
      </c>
      <c r="F243">
        <v>5280</v>
      </c>
      <c r="G243">
        <v>1074</v>
      </c>
      <c r="H243" t="s">
        <v>22</v>
      </c>
      <c r="I243">
        <v>416.29</v>
      </c>
      <c r="J243" t="s">
        <v>27</v>
      </c>
      <c r="K243" t="s">
        <v>21</v>
      </c>
      <c r="L243" t="s">
        <v>55</v>
      </c>
      <c r="M243" s="1">
        <v>45168</v>
      </c>
      <c r="N243" t="s">
        <v>18</v>
      </c>
      <c r="O243">
        <v>35.11</v>
      </c>
    </row>
    <row r="244" spans="1:15">
      <c r="A244">
        <v>810.69</v>
      </c>
      <c r="B244">
        <v>738.91</v>
      </c>
      <c r="C244">
        <v>962.41</v>
      </c>
      <c r="D244">
        <v>77.52</v>
      </c>
      <c r="E244">
        <v>581.26</v>
      </c>
      <c r="F244">
        <v>7659</v>
      </c>
      <c r="G244">
        <v>1055</v>
      </c>
      <c r="H244" t="s">
        <v>15</v>
      </c>
      <c r="I244">
        <v>982.55</v>
      </c>
      <c r="J244" t="s">
        <v>23</v>
      </c>
      <c r="K244" t="s">
        <v>28</v>
      </c>
      <c r="L244" t="s">
        <v>55</v>
      </c>
      <c r="M244" s="1">
        <v>45169</v>
      </c>
      <c r="N244" t="s">
        <v>26</v>
      </c>
      <c r="O244">
        <v>49.64</v>
      </c>
    </row>
    <row r="245" spans="1:15">
      <c r="A245">
        <v>913.39</v>
      </c>
      <c r="B245">
        <v>463.79</v>
      </c>
      <c r="C245">
        <v>946.4</v>
      </c>
      <c r="D245">
        <v>13.05</v>
      </c>
      <c r="E245">
        <v>406.3</v>
      </c>
      <c r="F245">
        <v>7006</v>
      </c>
      <c r="G245">
        <v>1016</v>
      </c>
      <c r="H245" t="s">
        <v>19</v>
      </c>
      <c r="I245">
        <v>120.92</v>
      </c>
      <c r="J245" t="s">
        <v>20</v>
      </c>
      <c r="K245" t="s">
        <v>25</v>
      </c>
      <c r="L245" t="s">
        <v>55</v>
      </c>
      <c r="M245" s="1">
        <v>45170</v>
      </c>
      <c r="N245" t="s">
        <v>26</v>
      </c>
      <c r="O245">
        <v>6.57</v>
      </c>
    </row>
    <row r="246" spans="1:15">
      <c r="A246">
        <v>141.9</v>
      </c>
      <c r="B246">
        <v>943.03</v>
      </c>
      <c r="C246">
        <v>410.78</v>
      </c>
      <c r="D246">
        <v>185.91</v>
      </c>
      <c r="E246">
        <v>661.03</v>
      </c>
      <c r="F246">
        <v>6045</v>
      </c>
      <c r="G246">
        <v>1037</v>
      </c>
      <c r="H246" t="s">
        <v>30</v>
      </c>
      <c r="I246">
        <v>403.88</v>
      </c>
      <c r="J246" t="s">
        <v>23</v>
      </c>
      <c r="K246" t="s">
        <v>28</v>
      </c>
      <c r="L246" t="s">
        <v>55</v>
      </c>
      <c r="M246" s="1">
        <v>45171</v>
      </c>
      <c r="N246" t="s">
        <v>18</v>
      </c>
      <c r="O246">
        <v>13.74</v>
      </c>
    </row>
    <row r="247" spans="1:15">
      <c r="A247">
        <v>4.33</v>
      </c>
      <c r="B247">
        <v>71.45</v>
      </c>
      <c r="C247">
        <v>454.6</v>
      </c>
      <c r="D247">
        <v>980.12</v>
      </c>
      <c r="E247">
        <v>295.33</v>
      </c>
      <c r="F247">
        <v>5386</v>
      </c>
      <c r="G247">
        <v>1023</v>
      </c>
      <c r="H247" t="s">
        <v>22</v>
      </c>
      <c r="I247">
        <v>969.78</v>
      </c>
      <c r="J247" t="s">
        <v>27</v>
      </c>
      <c r="K247" t="s">
        <v>24</v>
      </c>
      <c r="L247" t="s">
        <v>55</v>
      </c>
      <c r="M247" s="1">
        <v>45172</v>
      </c>
      <c r="N247" t="s">
        <v>18</v>
      </c>
      <c r="O247">
        <v>19.73</v>
      </c>
    </row>
    <row r="248" spans="1:15">
      <c r="A248">
        <v>224.05</v>
      </c>
      <c r="B248">
        <v>183.57</v>
      </c>
      <c r="C248">
        <v>184.65</v>
      </c>
      <c r="D248">
        <v>264.44</v>
      </c>
      <c r="E248">
        <v>87.95</v>
      </c>
      <c r="F248">
        <v>3765</v>
      </c>
      <c r="G248">
        <v>1068</v>
      </c>
      <c r="H248" t="s">
        <v>29</v>
      </c>
      <c r="I248">
        <v>866.85</v>
      </c>
      <c r="J248" t="s">
        <v>23</v>
      </c>
      <c r="K248" t="s">
        <v>17</v>
      </c>
      <c r="L248" t="s">
        <v>55</v>
      </c>
      <c r="M248" s="1">
        <v>45173</v>
      </c>
      <c r="N248" t="s">
        <v>18</v>
      </c>
      <c r="O248">
        <v>21.09</v>
      </c>
    </row>
    <row r="249" spans="1:15">
      <c r="A249">
        <v>930.75</v>
      </c>
      <c r="B249">
        <v>727.85</v>
      </c>
      <c r="C249">
        <v>166.23</v>
      </c>
      <c r="D249">
        <v>961.25</v>
      </c>
      <c r="E249">
        <v>919.77</v>
      </c>
      <c r="F249">
        <v>9874</v>
      </c>
      <c r="G249">
        <v>1097</v>
      </c>
      <c r="H249" t="s">
        <v>19</v>
      </c>
      <c r="I249">
        <v>818.9</v>
      </c>
      <c r="J249" t="s">
        <v>20</v>
      </c>
      <c r="K249" t="s">
        <v>21</v>
      </c>
      <c r="L249" t="s">
        <v>55</v>
      </c>
      <c r="M249" s="1">
        <v>45174</v>
      </c>
      <c r="N249" t="s">
        <v>26</v>
      </c>
      <c r="O249">
        <v>20.55</v>
      </c>
    </row>
    <row r="250" spans="1:15">
      <c r="A250">
        <v>479.78</v>
      </c>
      <c r="B250">
        <v>447.56</v>
      </c>
      <c r="C250">
        <v>226.57</v>
      </c>
      <c r="D250">
        <v>527.55999999999995</v>
      </c>
      <c r="E250">
        <v>676.01</v>
      </c>
      <c r="F250">
        <v>6693</v>
      </c>
      <c r="G250">
        <v>1069</v>
      </c>
      <c r="H250" t="s">
        <v>22</v>
      </c>
      <c r="I250">
        <v>265.32</v>
      </c>
      <c r="J250" t="s">
        <v>16</v>
      </c>
      <c r="K250" t="s">
        <v>28</v>
      </c>
      <c r="L250" t="s">
        <v>55</v>
      </c>
      <c r="M250" s="1">
        <v>45175</v>
      </c>
      <c r="N250" t="s">
        <v>26</v>
      </c>
      <c r="O250">
        <v>45.38</v>
      </c>
    </row>
    <row r="251" spans="1:15">
      <c r="A251">
        <v>904.41</v>
      </c>
      <c r="B251">
        <v>892.82</v>
      </c>
      <c r="C251">
        <v>39.880000000000003</v>
      </c>
      <c r="D251">
        <v>675.5</v>
      </c>
      <c r="E251">
        <v>451.65</v>
      </c>
      <c r="F251">
        <v>6797</v>
      </c>
      <c r="G251">
        <v>1085</v>
      </c>
      <c r="H251" t="s">
        <v>29</v>
      </c>
      <c r="I251">
        <v>179.18</v>
      </c>
      <c r="J251" t="s">
        <v>23</v>
      </c>
      <c r="K251" t="s">
        <v>25</v>
      </c>
      <c r="L251" t="s">
        <v>55</v>
      </c>
      <c r="M251" s="1">
        <v>45176</v>
      </c>
      <c r="N251" t="s">
        <v>26</v>
      </c>
      <c r="O251">
        <v>35.700000000000003</v>
      </c>
    </row>
    <row r="252" spans="1:15">
      <c r="A252">
        <v>649.55999999999995</v>
      </c>
      <c r="B252">
        <v>390.02</v>
      </c>
      <c r="C252">
        <v>660.73</v>
      </c>
      <c r="D252">
        <v>565.49</v>
      </c>
      <c r="E252">
        <v>978.82</v>
      </c>
      <c r="F252">
        <v>9540</v>
      </c>
      <c r="G252">
        <v>1010</v>
      </c>
      <c r="H252" t="s">
        <v>22</v>
      </c>
      <c r="I252">
        <v>671.96</v>
      </c>
      <c r="J252" t="s">
        <v>20</v>
      </c>
      <c r="K252" t="s">
        <v>28</v>
      </c>
      <c r="L252" t="s">
        <v>55</v>
      </c>
      <c r="M252" s="1">
        <v>45177</v>
      </c>
      <c r="N252" t="s">
        <v>18</v>
      </c>
      <c r="O252">
        <v>30.4</v>
      </c>
    </row>
    <row r="253" spans="1:15">
      <c r="A253">
        <v>811.14</v>
      </c>
      <c r="B253">
        <v>860.52</v>
      </c>
      <c r="C253">
        <v>123.44</v>
      </c>
      <c r="D253">
        <v>96.87</v>
      </c>
      <c r="E253">
        <v>189.13</v>
      </c>
      <c r="F253">
        <v>5606</v>
      </c>
      <c r="G253">
        <v>1015</v>
      </c>
      <c r="H253" t="s">
        <v>15</v>
      </c>
      <c r="I253">
        <v>930.08</v>
      </c>
      <c r="J253" t="s">
        <v>20</v>
      </c>
      <c r="K253" t="s">
        <v>25</v>
      </c>
      <c r="L253" t="s">
        <v>55</v>
      </c>
      <c r="M253" s="1">
        <v>45178</v>
      </c>
      <c r="N253" t="s">
        <v>26</v>
      </c>
      <c r="O253">
        <v>15.47</v>
      </c>
    </row>
    <row r="254" spans="1:15">
      <c r="A254">
        <v>858.89</v>
      </c>
      <c r="B254">
        <v>890.81</v>
      </c>
      <c r="C254">
        <v>472.84</v>
      </c>
      <c r="D254">
        <v>74.94</v>
      </c>
      <c r="E254">
        <v>662.99</v>
      </c>
      <c r="F254">
        <v>9156</v>
      </c>
      <c r="G254">
        <v>1096</v>
      </c>
      <c r="H254" t="s">
        <v>22</v>
      </c>
      <c r="I254">
        <v>561.20000000000005</v>
      </c>
      <c r="J254" t="s">
        <v>27</v>
      </c>
      <c r="K254" t="s">
        <v>28</v>
      </c>
      <c r="L254" t="s">
        <v>55</v>
      </c>
      <c r="M254" s="1">
        <v>45179</v>
      </c>
      <c r="N254" t="s">
        <v>26</v>
      </c>
      <c r="O254">
        <v>41.19</v>
      </c>
    </row>
    <row r="255" spans="1:15">
      <c r="A255">
        <v>642.89</v>
      </c>
      <c r="B255">
        <v>769.51</v>
      </c>
      <c r="C255">
        <v>475.05</v>
      </c>
      <c r="D255">
        <v>732.54</v>
      </c>
      <c r="E255">
        <v>150.62</v>
      </c>
      <c r="F255">
        <v>5729</v>
      </c>
      <c r="G255">
        <v>1072</v>
      </c>
      <c r="H255" t="s">
        <v>22</v>
      </c>
      <c r="I255">
        <v>575.9</v>
      </c>
      <c r="J255" t="s">
        <v>27</v>
      </c>
      <c r="K255" t="s">
        <v>25</v>
      </c>
      <c r="L255" t="s">
        <v>55</v>
      </c>
      <c r="M255" s="1">
        <v>45180</v>
      </c>
      <c r="N255" t="s">
        <v>18</v>
      </c>
      <c r="O255">
        <v>47.75</v>
      </c>
    </row>
    <row r="256" spans="1:15">
      <c r="A256">
        <v>978.38</v>
      </c>
      <c r="B256">
        <v>438.63</v>
      </c>
      <c r="C256">
        <v>151.49</v>
      </c>
      <c r="D256">
        <v>155.02000000000001</v>
      </c>
      <c r="E256">
        <v>6.74</v>
      </c>
      <c r="F256">
        <v>5735</v>
      </c>
      <c r="G256">
        <v>1058</v>
      </c>
      <c r="H256" t="s">
        <v>22</v>
      </c>
      <c r="I256">
        <v>287.18</v>
      </c>
      <c r="J256" t="s">
        <v>23</v>
      </c>
      <c r="K256" t="s">
        <v>24</v>
      </c>
      <c r="L256" t="s">
        <v>55</v>
      </c>
      <c r="M256" s="1">
        <v>45181</v>
      </c>
      <c r="N256" t="s">
        <v>18</v>
      </c>
      <c r="O256">
        <v>41.06</v>
      </c>
    </row>
    <row r="257" spans="1:15">
      <c r="A257">
        <v>560.02</v>
      </c>
      <c r="B257">
        <v>349.56</v>
      </c>
      <c r="C257">
        <v>996.16</v>
      </c>
      <c r="D257">
        <v>360.7</v>
      </c>
      <c r="E257">
        <v>757.59</v>
      </c>
      <c r="F257">
        <v>9901</v>
      </c>
      <c r="G257">
        <v>1069</v>
      </c>
      <c r="H257" t="s">
        <v>19</v>
      </c>
      <c r="I257">
        <v>771.8</v>
      </c>
      <c r="J257" t="s">
        <v>16</v>
      </c>
      <c r="K257" t="s">
        <v>25</v>
      </c>
      <c r="L257" t="s">
        <v>55</v>
      </c>
      <c r="M257" s="1">
        <v>45182</v>
      </c>
      <c r="N257" t="s">
        <v>18</v>
      </c>
      <c r="O257">
        <v>0.08</v>
      </c>
    </row>
    <row r="258" spans="1:15">
      <c r="A258">
        <v>237.2</v>
      </c>
      <c r="B258">
        <v>798.66</v>
      </c>
      <c r="C258">
        <v>268.19</v>
      </c>
      <c r="D258">
        <v>100.13</v>
      </c>
      <c r="E258">
        <v>828.94</v>
      </c>
      <c r="F258">
        <v>6667</v>
      </c>
      <c r="G258">
        <v>1079</v>
      </c>
      <c r="H258" t="s">
        <v>22</v>
      </c>
      <c r="I258">
        <v>195.17</v>
      </c>
      <c r="J258" t="s">
        <v>20</v>
      </c>
      <c r="K258" t="s">
        <v>25</v>
      </c>
      <c r="L258" t="s">
        <v>55</v>
      </c>
      <c r="M258" s="1">
        <v>45183</v>
      </c>
      <c r="N258" t="s">
        <v>18</v>
      </c>
      <c r="O258">
        <v>31.82</v>
      </c>
    </row>
    <row r="259" spans="1:15">
      <c r="A259">
        <v>461.89</v>
      </c>
      <c r="B259">
        <v>566.4</v>
      </c>
      <c r="C259">
        <v>48</v>
      </c>
      <c r="D259">
        <v>677.84</v>
      </c>
      <c r="E259">
        <v>907.75</v>
      </c>
      <c r="F259">
        <v>8248</v>
      </c>
      <c r="G259">
        <v>1092</v>
      </c>
      <c r="H259" t="s">
        <v>29</v>
      </c>
      <c r="I259">
        <v>330.44</v>
      </c>
      <c r="J259" t="s">
        <v>23</v>
      </c>
      <c r="K259" t="s">
        <v>17</v>
      </c>
      <c r="L259" t="s">
        <v>55</v>
      </c>
      <c r="M259" s="1">
        <v>45184</v>
      </c>
      <c r="N259" t="s">
        <v>18</v>
      </c>
      <c r="O259">
        <v>2.56</v>
      </c>
    </row>
    <row r="260" spans="1:15">
      <c r="A260">
        <v>928.46</v>
      </c>
      <c r="B260">
        <v>584.62</v>
      </c>
      <c r="C260">
        <v>709.57</v>
      </c>
      <c r="D260">
        <v>351.45</v>
      </c>
      <c r="E260">
        <v>392.49</v>
      </c>
      <c r="F260">
        <v>8098</v>
      </c>
      <c r="G260">
        <v>1002</v>
      </c>
      <c r="H260" t="s">
        <v>15</v>
      </c>
      <c r="I260">
        <v>431.18</v>
      </c>
      <c r="J260" t="s">
        <v>20</v>
      </c>
      <c r="K260" t="s">
        <v>25</v>
      </c>
      <c r="L260" t="s">
        <v>55</v>
      </c>
      <c r="M260" s="1">
        <v>45185</v>
      </c>
      <c r="N260" t="s">
        <v>26</v>
      </c>
      <c r="O260">
        <v>12.88</v>
      </c>
    </row>
    <row r="261" spans="1:15">
      <c r="A261">
        <v>529.95000000000005</v>
      </c>
      <c r="B261">
        <v>89.94</v>
      </c>
      <c r="C261">
        <v>28.84</v>
      </c>
      <c r="D261">
        <v>507.41</v>
      </c>
      <c r="E261">
        <v>256.91000000000003</v>
      </c>
      <c r="F261">
        <v>3473</v>
      </c>
      <c r="G261">
        <v>1019</v>
      </c>
      <c r="H261" t="s">
        <v>15</v>
      </c>
      <c r="I261">
        <v>512.53</v>
      </c>
      <c r="J261" t="s">
        <v>20</v>
      </c>
      <c r="K261" t="s">
        <v>17</v>
      </c>
      <c r="L261" t="s">
        <v>55</v>
      </c>
      <c r="M261" s="1">
        <v>45186</v>
      </c>
      <c r="N261" t="s">
        <v>18</v>
      </c>
      <c r="O261">
        <v>2.98</v>
      </c>
    </row>
    <row r="262" spans="1:15">
      <c r="A262">
        <v>723.93</v>
      </c>
      <c r="B262">
        <v>54.43</v>
      </c>
      <c r="C262">
        <v>877.91</v>
      </c>
      <c r="D262">
        <v>454.95</v>
      </c>
      <c r="E262">
        <v>791.16</v>
      </c>
      <c r="F262">
        <v>8753</v>
      </c>
      <c r="G262">
        <v>1058</v>
      </c>
      <c r="H262" t="s">
        <v>22</v>
      </c>
      <c r="I262">
        <v>249.99</v>
      </c>
      <c r="J262" t="s">
        <v>16</v>
      </c>
      <c r="K262" t="s">
        <v>21</v>
      </c>
      <c r="L262" t="s">
        <v>55</v>
      </c>
      <c r="M262" s="1">
        <v>45187</v>
      </c>
      <c r="N262" t="s">
        <v>26</v>
      </c>
      <c r="O262">
        <v>30.19</v>
      </c>
    </row>
    <row r="263" spans="1:15">
      <c r="A263">
        <v>502.27</v>
      </c>
      <c r="B263">
        <v>113.8</v>
      </c>
      <c r="C263">
        <v>589.36</v>
      </c>
      <c r="D263">
        <v>359.02</v>
      </c>
      <c r="E263">
        <v>878.2</v>
      </c>
      <c r="F263">
        <v>8391</v>
      </c>
      <c r="G263">
        <v>1035</v>
      </c>
      <c r="H263" t="s">
        <v>19</v>
      </c>
      <c r="I263">
        <v>123.69</v>
      </c>
      <c r="J263" t="s">
        <v>16</v>
      </c>
      <c r="K263" t="s">
        <v>17</v>
      </c>
      <c r="L263" t="s">
        <v>55</v>
      </c>
      <c r="M263" s="1">
        <v>45188</v>
      </c>
      <c r="N263" t="s">
        <v>26</v>
      </c>
      <c r="O263">
        <v>34.33</v>
      </c>
    </row>
    <row r="264" spans="1:15">
      <c r="A264">
        <v>152.72</v>
      </c>
      <c r="B264">
        <v>746.8</v>
      </c>
      <c r="C264">
        <v>295.79000000000002</v>
      </c>
      <c r="D264">
        <v>708.24</v>
      </c>
      <c r="E264">
        <v>274.36</v>
      </c>
      <c r="F264">
        <v>4333</v>
      </c>
      <c r="G264">
        <v>1018</v>
      </c>
      <c r="H264" t="s">
        <v>19</v>
      </c>
      <c r="I264">
        <v>614.51</v>
      </c>
      <c r="J264" t="s">
        <v>23</v>
      </c>
      <c r="K264" t="s">
        <v>24</v>
      </c>
      <c r="L264" t="s">
        <v>55</v>
      </c>
      <c r="M264" s="1">
        <v>45189</v>
      </c>
      <c r="N264" t="s">
        <v>18</v>
      </c>
      <c r="O264">
        <v>5.72</v>
      </c>
    </row>
    <row r="265" spans="1:15">
      <c r="A265">
        <v>920.76</v>
      </c>
      <c r="B265">
        <v>142.94999999999999</v>
      </c>
      <c r="C265">
        <v>416.52</v>
      </c>
      <c r="D265">
        <v>875.27</v>
      </c>
      <c r="E265">
        <v>365.21</v>
      </c>
      <c r="F265">
        <v>6708</v>
      </c>
      <c r="G265">
        <v>1089</v>
      </c>
      <c r="H265" t="s">
        <v>29</v>
      </c>
      <c r="I265">
        <v>295.74</v>
      </c>
      <c r="J265" t="s">
        <v>16</v>
      </c>
      <c r="K265" t="s">
        <v>17</v>
      </c>
      <c r="L265" t="s">
        <v>55</v>
      </c>
      <c r="M265" s="1">
        <v>45190</v>
      </c>
      <c r="N265" t="s">
        <v>18</v>
      </c>
      <c r="O265">
        <v>19.190000000000001</v>
      </c>
    </row>
    <row r="266" spans="1:15">
      <c r="A266">
        <v>48.31</v>
      </c>
      <c r="B266">
        <v>305.47000000000003</v>
      </c>
      <c r="C266">
        <v>753.44</v>
      </c>
      <c r="D266">
        <v>174.5</v>
      </c>
      <c r="E266">
        <v>139.46</v>
      </c>
      <c r="F266">
        <v>4878</v>
      </c>
      <c r="G266">
        <v>1066</v>
      </c>
      <c r="H266" t="s">
        <v>22</v>
      </c>
      <c r="I266">
        <v>585.42999999999995</v>
      </c>
      <c r="J266" t="s">
        <v>16</v>
      </c>
      <c r="K266" t="s">
        <v>21</v>
      </c>
      <c r="L266" t="s">
        <v>55</v>
      </c>
      <c r="M266" s="1">
        <v>45191</v>
      </c>
      <c r="N266" t="s">
        <v>18</v>
      </c>
      <c r="O266">
        <v>22.81</v>
      </c>
    </row>
    <row r="267" spans="1:15">
      <c r="A267">
        <v>622.53</v>
      </c>
      <c r="B267">
        <v>565.1</v>
      </c>
      <c r="C267">
        <v>584.88</v>
      </c>
      <c r="D267">
        <v>332.65</v>
      </c>
      <c r="E267">
        <v>574.29999999999995</v>
      </c>
      <c r="F267">
        <v>6561</v>
      </c>
      <c r="G267">
        <v>1018</v>
      </c>
      <c r="H267" t="s">
        <v>15</v>
      </c>
      <c r="I267">
        <v>162.82</v>
      </c>
      <c r="J267" t="s">
        <v>23</v>
      </c>
      <c r="K267" t="s">
        <v>24</v>
      </c>
      <c r="L267" t="s">
        <v>55</v>
      </c>
      <c r="M267" s="1">
        <v>45192</v>
      </c>
      <c r="N267" t="s">
        <v>26</v>
      </c>
      <c r="O267">
        <v>18.45</v>
      </c>
    </row>
    <row r="268" spans="1:15">
      <c r="A268">
        <v>781.27</v>
      </c>
      <c r="B268">
        <v>132.53</v>
      </c>
      <c r="C268">
        <v>557.25</v>
      </c>
      <c r="D268">
        <v>486.25</v>
      </c>
      <c r="E268">
        <v>619.96</v>
      </c>
      <c r="F268">
        <v>8574</v>
      </c>
      <c r="G268">
        <v>1019</v>
      </c>
      <c r="H268" t="s">
        <v>19</v>
      </c>
      <c r="I268">
        <v>486.33</v>
      </c>
      <c r="J268" t="s">
        <v>16</v>
      </c>
      <c r="K268" t="s">
        <v>28</v>
      </c>
      <c r="L268" t="s">
        <v>55</v>
      </c>
      <c r="M268" s="1">
        <v>45193</v>
      </c>
      <c r="N268" t="s">
        <v>18</v>
      </c>
      <c r="O268">
        <v>6.05</v>
      </c>
    </row>
    <row r="269" spans="1:15">
      <c r="A269">
        <v>44.77</v>
      </c>
      <c r="B269">
        <v>137.03</v>
      </c>
      <c r="C269">
        <v>466.47</v>
      </c>
      <c r="D269">
        <v>897.51</v>
      </c>
      <c r="E269">
        <v>546.67999999999995</v>
      </c>
      <c r="F269">
        <v>6110</v>
      </c>
      <c r="G269">
        <v>1095</v>
      </c>
      <c r="H269" t="s">
        <v>22</v>
      </c>
      <c r="I269">
        <v>537.26</v>
      </c>
      <c r="J269" t="s">
        <v>27</v>
      </c>
      <c r="K269" t="s">
        <v>28</v>
      </c>
      <c r="L269" t="s">
        <v>55</v>
      </c>
      <c r="M269" s="1">
        <v>45194</v>
      </c>
      <c r="N269" t="s">
        <v>18</v>
      </c>
      <c r="O269">
        <v>20.95</v>
      </c>
    </row>
    <row r="270" spans="1:15">
      <c r="A270">
        <v>777.1</v>
      </c>
      <c r="B270">
        <v>699.92</v>
      </c>
      <c r="C270">
        <v>244.74</v>
      </c>
      <c r="D270">
        <v>471.08</v>
      </c>
      <c r="E270">
        <v>920.77</v>
      </c>
      <c r="F270">
        <v>8088</v>
      </c>
      <c r="G270">
        <v>1070</v>
      </c>
      <c r="H270" t="s">
        <v>19</v>
      </c>
      <c r="I270">
        <v>61.31</v>
      </c>
      <c r="J270" t="s">
        <v>20</v>
      </c>
      <c r="K270" t="s">
        <v>17</v>
      </c>
      <c r="L270" t="s">
        <v>55</v>
      </c>
      <c r="M270" s="1">
        <v>45195</v>
      </c>
      <c r="N270" t="s">
        <v>18</v>
      </c>
      <c r="O270">
        <v>37.56</v>
      </c>
    </row>
    <row r="271" spans="1:15">
      <c r="A271">
        <v>945.34</v>
      </c>
      <c r="B271">
        <v>772.2</v>
      </c>
      <c r="C271">
        <v>677.43</v>
      </c>
      <c r="D271">
        <v>401.26</v>
      </c>
      <c r="E271">
        <v>837.18</v>
      </c>
      <c r="F271">
        <v>11062</v>
      </c>
      <c r="G271">
        <v>1051</v>
      </c>
      <c r="H271" t="s">
        <v>19</v>
      </c>
      <c r="I271">
        <v>343.24</v>
      </c>
      <c r="J271" t="s">
        <v>20</v>
      </c>
      <c r="K271" t="s">
        <v>17</v>
      </c>
      <c r="L271" t="s">
        <v>55</v>
      </c>
      <c r="M271" s="1">
        <v>45196</v>
      </c>
      <c r="N271" t="s">
        <v>18</v>
      </c>
      <c r="O271">
        <v>3.55</v>
      </c>
    </row>
    <row r="272" spans="1:15">
      <c r="A272">
        <v>993.92</v>
      </c>
      <c r="B272">
        <v>528.13</v>
      </c>
      <c r="C272">
        <v>578.70000000000005</v>
      </c>
      <c r="D272">
        <v>529.23</v>
      </c>
      <c r="E272">
        <v>80.86</v>
      </c>
      <c r="F272">
        <v>6026</v>
      </c>
      <c r="G272">
        <v>1032</v>
      </c>
      <c r="H272" t="s">
        <v>15</v>
      </c>
      <c r="I272">
        <v>143.07</v>
      </c>
      <c r="J272" t="s">
        <v>20</v>
      </c>
      <c r="K272" t="s">
        <v>21</v>
      </c>
      <c r="L272" t="s">
        <v>55</v>
      </c>
      <c r="M272" s="1">
        <v>45197</v>
      </c>
      <c r="N272" t="s">
        <v>18</v>
      </c>
      <c r="O272">
        <v>4.01</v>
      </c>
    </row>
    <row r="273" spans="1:15">
      <c r="A273">
        <v>867.03</v>
      </c>
      <c r="B273">
        <v>524.35</v>
      </c>
      <c r="C273">
        <v>861.16</v>
      </c>
      <c r="D273">
        <v>57.55</v>
      </c>
      <c r="E273">
        <v>833.93</v>
      </c>
      <c r="F273">
        <v>10585</v>
      </c>
      <c r="G273">
        <v>1039</v>
      </c>
      <c r="H273" t="s">
        <v>30</v>
      </c>
      <c r="I273">
        <v>72.739999999999995</v>
      </c>
      <c r="J273" t="s">
        <v>20</v>
      </c>
      <c r="K273" t="s">
        <v>21</v>
      </c>
      <c r="L273" t="s">
        <v>55</v>
      </c>
      <c r="M273" s="1">
        <v>45198</v>
      </c>
      <c r="N273" t="s">
        <v>26</v>
      </c>
      <c r="O273">
        <v>17.739999999999998</v>
      </c>
    </row>
    <row r="274" spans="1:15">
      <c r="A274">
        <v>808.06</v>
      </c>
      <c r="B274">
        <v>974.78</v>
      </c>
      <c r="C274">
        <v>811.9</v>
      </c>
      <c r="D274">
        <v>103.54</v>
      </c>
      <c r="E274">
        <v>436</v>
      </c>
      <c r="F274">
        <v>8429</v>
      </c>
      <c r="G274">
        <v>1038</v>
      </c>
      <c r="H274" t="s">
        <v>29</v>
      </c>
      <c r="I274">
        <v>990.06</v>
      </c>
      <c r="J274" t="s">
        <v>23</v>
      </c>
      <c r="K274" t="s">
        <v>25</v>
      </c>
      <c r="L274" t="s">
        <v>55</v>
      </c>
      <c r="M274" s="1">
        <v>45199</v>
      </c>
      <c r="N274" t="s">
        <v>26</v>
      </c>
      <c r="O274">
        <v>47.09</v>
      </c>
    </row>
    <row r="275" spans="1:15">
      <c r="A275">
        <v>838.61</v>
      </c>
      <c r="B275">
        <v>451.52</v>
      </c>
      <c r="C275">
        <v>852.62</v>
      </c>
      <c r="D275">
        <v>34.9</v>
      </c>
      <c r="E275">
        <v>664.99</v>
      </c>
      <c r="F275">
        <v>8609</v>
      </c>
      <c r="G275">
        <v>1081</v>
      </c>
      <c r="H275" t="s">
        <v>29</v>
      </c>
      <c r="I275">
        <v>329.13</v>
      </c>
      <c r="J275" t="s">
        <v>20</v>
      </c>
      <c r="K275" t="s">
        <v>21</v>
      </c>
      <c r="L275" t="s">
        <v>55</v>
      </c>
      <c r="M275" s="1">
        <v>45200</v>
      </c>
      <c r="N275" t="s">
        <v>26</v>
      </c>
      <c r="O275">
        <v>33.43</v>
      </c>
    </row>
    <row r="276" spans="1:15">
      <c r="A276">
        <v>993.84</v>
      </c>
      <c r="B276">
        <v>405.45</v>
      </c>
      <c r="C276">
        <v>334.76</v>
      </c>
      <c r="D276">
        <v>95.3</v>
      </c>
      <c r="E276">
        <v>398.06</v>
      </c>
      <c r="F276">
        <v>5970</v>
      </c>
      <c r="G276">
        <v>1000</v>
      </c>
      <c r="H276" t="s">
        <v>15</v>
      </c>
      <c r="I276">
        <v>811.78</v>
      </c>
      <c r="J276" t="s">
        <v>20</v>
      </c>
      <c r="K276" t="s">
        <v>25</v>
      </c>
      <c r="L276" t="s">
        <v>55</v>
      </c>
      <c r="M276" s="1">
        <v>45201</v>
      </c>
      <c r="N276" t="s">
        <v>18</v>
      </c>
      <c r="O276">
        <v>33.93</v>
      </c>
    </row>
    <row r="277" spans="1:15">
      <c r="A277">
        <v>178.84</v>
      </c>
      <c r="B277">
        <v>752.21</v>
      </c>
      <c r="C277">
        <v>42.51</v>
      </c>
      <c r="D277">
        <v>156.04</v>
      </c>
      <c r="E277">
        <v>419.79</v>
      </c>
      <c r="F277">
        <v>4089</v>
      </c>
      <c r="G277">
        <v>1010</v>
      </c>
      <c r="H277" t="s">
        <v>19</v>
      </c>
      <c r="I277">
        <v>262.08999999999997</v>
      </c>
      <c r="J277" t="s">
        <v>20</v>
      </c>
      <c r="K277" t="s">
        <v>24</v>
      </c>
      <c r="L277" t="s">
        <v>55</v>
      </c>
      <c r="M277" s="1">
        <v>45202</v>
      </c>
      <c r="N277" t="s">
        <v>18</v>
      </c>
      <c r="O277">
        <v>18.100000000000001</v>
      </c>
    </row>
    <row r="278" spans="1:15">
      <c r="A278">
        <v>380.57</v>
      </c>
      <c r="B278">
        <v>592.38</v>
      </c>
      <c r="C278">
        <v>723.51</v>
      </c>
      <c r="D278">
        <v>524.08000000000004</v>
      </c>
      <c r="E278">
        <v>177.85</v>
      </c>
      <c r="F278">
        <v>5132</v>
      </c>
      <c r="G278">
        <v>1091</v>
      </c>
      <c r="H278" t="s">
        <v>22</v>
      </c>
      <c r="I278">
        <v>684.69</v>
      </c>
      <c r="J278" t="s">
        <v>20</v>
      </c>
      <c r="K278" t="s">
        <v>17</v>
      </c>
      <c r="L278" t="s">
        <v>55</v>
      </c>
      <c r="M278" s="1">
        <v>45203</v>
      </c>
      <c r="N278" t="s">
        <v>18</v>
      </c>
      <c r="O278">
        <v>29.68</v>
      </c>
    </row>
    <row r="279" spans="1:15">
      <c r="A279">
        <v>858.69</v>
      </c>
      <c r="B279">
        <v>694.91</v>
      </c>
      <c r="C279">
        <v>121.48</v>
      </c>
      <c r="D279">
        <v>368.16</v>
      </c>
      <c r="E279">
        <v>788.05</v>
      </c>
      <c r="F279">
        <v>9431</v>
      </c>
      <c r="G279">
        <v>1056</v>
      </c>
      <c r="H279" t="s">
        <v>19</v>
      </c>
      <c r="I279">
        <v>762.63</v>
      </c>
      <c r="J279" t="s">
        <v>27</v>
      </c>
      <c r="K279" t="s">
        <v>24</v>
      </c>
      <c r="L279" t="s">
        <v>55</v>
      </c>
      <c r="M279" s="1">
        <v>45204</v>
      </c>
      <c r="N279" t="s">
        <v>26</v>
      </c>
      <c r="O279">
        <v>0.51</v>
      </c>
    </row>
    <row r="280" spans="1:15">
      <c r="A280">
        <v>696.38</v>
      </c>
      <c r="B280">
        <v>651.28</v>
      </c>
      <c r="C280">
        <v>202.29</v>
      </c>
      <c r="D280">
        <v>51.87</v>
      </c>
      <c r="E280">
        <v>956.28</v>
      </c>
      <c r="F280">
        <v>8533</v>
      </c>
      <c r="G280">
        <v>1088</v>
      </c>
      <c r="H280" t="s">
        <v>15</v>
      </c>
      <c r="I280">
        <v>599.67999999999995</v>
      </c>
      <c r="J280" t="s">
        <v>20</v>
      </c>
      <c r="K280" t="s">
        <v>21</v>
      </c>
      <c r="L280" t="s">
        <v>55</v>
      </c>
      <c r="M280" s="1">
        <v>45205</v>
      </c>
      <c r="N280" t="s">
        <v>18</v>
      </c>
      <c r="O280">
        <v>31.8</v>
      </c>
    </row>
    <row r="281" spans="1:15">
      <c r="A281">
        <v>408.35</v>
      </c>
      <c r="B281">
        <v>205.67</v>
      </c>
      <c r="C281">
        <v>712.51</v>
      </c>
      <c r="D281">
        <v>102.98</v>
      </c>
      <c r="E281">
        <v>534.6</v>
      </c>
      <c r="F281">
        <v>6912</v>
      </c>
      <c r="G281">
        <v>1049</v>
      </c>
      <c r="H281" t="s">
        <v>29</v>
      </c>
      <c r="I281">
        <v>476.86</v>
      </c>
      <c r="J281" t="s">
        <v>27</v>
      </c>
      <c r="K281" t="s">
        <v>24</v>
      </c>
      <c r="L281" t="s">
        <v>55</v>
      </c>
      <c r="M281" s="1">
        <v>45206</v>
      </c>
      <c r="N281" t="s">
        <v>18</v>
      </c>
      <c r="O281">
        <v>45.66</v>
      </c>
    </row>
    <row r="282" spans="1:15">
      <c r="A282">
        <v>265.94</v>
      </c>
      <c r="B282">
        <v>756.8</v>
      </c>
      <c r="C282">
        <v>891.25</v>
      </c>
      <c r="D282">
        <v>481.1</v>
      </c>
      <c r="E282">
        <v>179.55</v>
      </c>
      <c r="F282">
        <v>7495</v>
      </c>
      <c r="G282">
        <v>1022</v>
      </c>
      <c r="H282" t="s">
        <v>19</v>
      </c>
      <c r="I282">
        <v>417.72</v>
      </c>
      <c r="J282" t="s">
        <v>23</v>
      </c>
      <c r="K282" t="s">
        <v>24</v>
      </c>
      <c r="L282" t="s">
        <v>55</v>
      </c>
      <c r="M282" s="1">
        <v>45207</v>
      </c>
      <c r="N282" t="s">
        <v>18</v>
      </c>
      <c r="O282">
        <v>30.63</v>
      </c>
    </row>
    <row r="283" spans="1:15">
      <c r="A283">
        <v>480.67</v>
      </c>
      <c r="B283">
        <v>82.66</v>
      </c>
      <c r="C283">
        <v>217.72</v>
      </c>
      <c r="D283">
        <v>217.9</v>
      </c>
      <c r="E283">
        <v>15.41</v>
      </c>
      <c r="F283">
        <v>2353</v>
      </c>
      <c r="G283">
        <v>1030</v>
      </c>
      <c r="H283" t="s">
        <v>29</v>
      </c>
      <c r="I283">
        <v>355.38</v>
      </c>
      <c r="J283" t="s">
        <v>16</v>
      </c>
      <c r="K283" t="s">
        <v>24</v>
      </c>
      <c r="L283" t="s">
        <v>55</v>
      </c>
      <c r="M283" s="1">
        <v>45208</v>
      </c>
      <c r="N283" t="s">
        <v>26</v>
      </c>
      <c r="O283">
        <v>43.68</v>
      </c>
    </row>
    <row r="284" spans="1:15">
      <c r="A284">
        <v>746.29</v>
      </c>
      <c r="B284">
        <v>988.98</v>
      </c>
      <c r="C284">
        <v>229.34</v>
      </c>
      <c r="D284">
        <v>282.95</v>
      </c>
      <c r="E284">
        <v>449.15</v>
      </c>
      <c r="F284">
        <v>8488</v>
      </c>
      <c r="G284">
        <v>1093</v>
      </c>
      <c r="H284" t="s">
        <v>22</v>
      </c>
      <c r="I284">
        <v>930.23</v>
      </c>
      <c r="J284" t="s">
        <v>20</v>
      </c>
      <c r="K284" t="s">
        <v>21</v>
      </c>
      <c r="L284" t="s">
        <v>55</v>
      </c>
      <c r="M284" s="1">
        <v>45209</v>
      </c>
      <c r="N284" t="s">
        <v>18</v>
      </c>
      <c r="O284">
        <v>36.200000000000003</v>
      </c>
    </row>
    <row r="285" spans="1:15">
      <c r="A285">
        <v>640.69000000000005</v>
      </c>
      <c r="B285">
        <v>624.12</v>
      </c>
      <c r="C285">
        <v>948.97</v>
      </c>
      <c r="D285">
        <v>480.16</v>
      </c>
      <c r="E285">
        <v>651.30999999999995</v>
      </c>
      <c r="F285">
        <v>10655</v>
      </c>
      <c r="G285">
        <v>1041</v>
      </c>
      <c r="H285" t="s">
        <v>29</v>
      </c>
      <c r="I285">
        <v>832.31</v>
      </c>
      <c r="J285" t="s">
        <v>16</v>
      </c>
      <c r="K285" t="s">
        <v>24</v>
      </c>
      <c r="L285" t="s">
        <v>55</v>
      </c>
      <c r="M285" s="1">
        <v>45210</v>
      </c>
      <c r="N285" t="s">
        <v>26</v>
      </c>
      <c r="O285">
        <v>6.03</v>
      </c>
    </row>
    <row r="286" spans="1:15">
      <c r="A286">
        <v>990.33</v>
      </c>
      <c r="B286">
        <v>823.74</v>
      </c>
      <c r="C286">
        <v>986.35</v>
      </c>
      <c r="D286">
        <v>422.92</v>
      </c>
      <c r="E286">
        <v>14.64</v>
      </c>
      <c r="F286">
        <v>8169</v>
      </c>
      <c r="G286">
        <v>1098</v>
      </c>
      <c r="H286" t="s">
        <v>29</v>
      </c>
      <c r="I286">
        <v>965.38</v>
      </c>
      <c r="J286" t="s">
        <v>16</v>
      </c>
      <c r="K286" t="s">
        <v>25</v>
      </c>
      <c r="L286" t="s">
        <v>55</v>
      </c>
      <c r="M286" s="1">
        <v>45211</v>
      </c>
      <c r="N286" t="s">
        <v>18</v>
      </c>
      <c r="O286">
        <v>45.12</v>
      </c>
    </row>
    <row r="287" spans="1:15">
      <c r="A287">
        <v>384.82</v>
      </c>
      <c r="B287">
        <v>735.47</v>
      </c>
      <c r="C287">
        <v>872.34</v>
      </c>
      <c r="D287">
        <v>371.94</v>
      </c>
      <c r="E287">
        <v>41.79</v>
      </c>
      <c r="F287">
        <v>7308</v>
      </c>
      <c r="G287">
        <v>1006</v>
      </c>
      <c r="H287" t="s">
        <v>30</v>
      </c>
      <c r="I287">
        <v>133.05000000000001</v>
      </c>
      <c r="J287" t="s">
        <v>23</v>
      </c>
      <c r="K287" t="s">
        <v>21</v>
      </c>
      <c r="L287" t="s">
        <v>55</v>
      </c>
      <c r="M287" s="1">
        <v>45212</v>
      </c>
      <c r="N287" t="s">
        <v>26</v>
      </c>
      <c r="O287">
        <v>3.32</v>
      </c>
    </row>
    <row r="288" spans="1:15">
      <c r="A288">
        <v>355.88</v>
      </c>
      <c r="B288">
        <v>883.78</v>
      </c>
      <c r="C288">
        <v>362.08</v>
      </c>
      <c r="D288">
        <v>757.46</v>
      </c>
      <c r="E288">
        <v>403.82</v>
      </c>
      <c r="F288">
        <v>6828</v>
      </c>
      <c r="G288">
        <v>1015</v>
      </c>
      <c r="H288" t="s">
        <v>30</v>
      </c>
      <c r="I288">
        <v>733.56</v>
      </c>
      <c r="J288" t="s">
        <v>16</v>
      </c>
      <c r="K288" t="s">
        <v>24</v>
      </c>
      <c r="L288" t="s">
        <v>55</v>
      </c>
      <c r="M288" s="1">
        <v>45213</v>
      </c>
      <c r="N288" t="s">
        <v>26</v>
      </c>
      <c r="O288">
        <v>26.7</v>
      </c>
    </row>
    <row r="289" spans="1:15">
      <c r="A289">
        <v>958.24</v>
      </c>
      <c r="B289">
        <v>69.459999999999994</v>
      </c>
      <c r="C289">
        <v>868.58</v>
      </c>
      <c r="D289">
        <v>649.5</v>
      </c>
      <c r="E289">
        <v>773.38</v>
      </c>
      <c r="F289">
        <v>10387</v>
      </c>
      <c r="G289">
        <v>1089</v>
      </c>
      <c r="H289" t="s">
        <v>30</v>
      </c>
      <c r="I289">
        <v>938.96</v>
      </c>
      <c r="J289" t="s">
        <v>27</v>
      </c>
      <c r="K289" t="s">
        <v>21</v>
      </c>
      <c r="L289" t="s">
        <v>55</v>
      </c>
      <c r="M289" s="1">
        <v>45214</v>
      </c>
      <c r="N289" t="s">
        <v>26</v>
      </c>
      <c r="O289">
        <v>7.11</v>
      </c>
    </row>
    <row r="290" spans="1:15">
      <c r="A290">
        <v>40.81</v>
      </c>
      <c r="B290">
        <v>580.23</v>
      </c>
      <c r="C290">
        <v>852.48</v>
      </c>
      <c r="D290">
        <v>548.47</v>
      </c>
      <c r="E290">
        <v>725.71</v>
      </c>
      <c r="F290">
        <v>9244</v>
      </c>
      <c r="G290">
        <v>1059</v>
      </c>
      <c r="H290" t="s">
        <v>29</v>
      </c>
      <c r="I290">
        <v>189.42</v>
      </c>
      <c r="J290" t="s">
        <v>16</v>
      </c>
      <c r="K290" t="s">
        <v>28</v>
      </c>
      <c r="L290" t="s">
        <v>55</v>
      </c>
      <c r="M290" s="1">
        <v>45215</v>
      </c>
      <c r="N290" t="s">
        <v>18</v>
      </c>
      <c r="O290">
        <v>0.59</v>
      </c>
    </row>
    <row r="291" spans="1:15">
      <c r="A291">
        <v>225.69</v>
      </c>
      <c r="B291">
        <v>357.07</v>
      </c>
      <c r="C291">
        <v>932.19</v>
      </c>
      <c r="D291">
        <v>165.56</v>
      </c>
      <c r="E291">
        <v>307.39999999999998</v>
      </c>
      <c r="F291">
        <v>7656</v>
      </c>
      <c r="G291">
        <v>1001</v>
      </c>
      <c r="H291" t="s">
        <v>15</v>
      </c>
      <c r="I291">
        <v>75.83</v>
      </c>
      <c r="J291" t="s">
        <v>16</v>
      </c>
      <c r="K291" t="s">
        <v>25</v>
      </c>
      <c r="L291" t="s">
        <v>55</v>
      </c>
      <c r="M291" s="1">
        <v>45216</v>
      </c>
      <c r="N291" t="s">
        <v>18</v>
      </c>
      <c r="O291">
        <v>21.1</v>
      </c>
    </row>
    <row r="292" spans="1:15">
      <c r="A292">
        <v>138.83000000000001</v>
      </c>
      <c r="B292">
        <v>804.53</v>
      </c>
      <c r="C292">
        <v>587.20000000000005</v>
      </c>
      <c r="D292">
        <v>436.57</v>
      </c>
      <c r="E292">
        <v>95.75</v>
      </c>
      <c r="F292">
        <v>5029</v>
      </c>
      <c r="G292">
        <v>1000</v>
      </c>
      <c r="H292" t="s">
        <v>29</v>
      </c>
      <c r="I292">
        <v>743.71</v>
      </c>
      <c r="J292" t="s">
        <v>16</v>
      </c>
      <c r="K292" t="s">
        <v>24</v>
      </c>
      <c r="L292" t="s">
        <v>55</v>
      </c>
      <c r="M292" s="1">
        <v>45217</v>
      </c>
      <c r="N292" t="s">
        <v>26</v>
      </c>
      <c r="O292">
        <v>700</v>
      </c>
    </row>
    <row r="293" spans="1:15">
      <c r="A293">
        <v>79.680000000000007</v>
      </c>
      <c r="B293">
        <v>738.08</v>
      </c>
      <c r="C293">
        <v>360.38</v>
      </c>
      <c r="D293">
        <v>145.03</v>
      </c>
      <c r="E293">
        <v>827.38</v>
      </c>
      <c r="F293">
        <v>7617</v>
      </c>
      <c r="G293">
        <v>1047</v>
      </c>
      <c r="H293" t="s">
        <v>15</v>
      </c>
      <c r="I293">
        <v>578.73</v>
      </c>
      <c r="J293" t="s">
        <v>20</v>
      </c>
      <c r="K293" t="s">
        <v>28</v>
      </c>
      <c r="L293" t="s">
        <v>55</v>
      </c>
      <c r="M293" s="1">
        <v>45218</v>
      </c>
      <c r="N293" t="s">
        <v>26</v>
      </c>
      <c r="O293">
        <v>24.3</v>
      </c>
    </row>
    <row r="294" spans="1:15">
      <c r="A294">
        <v>594.84</v>
      </c>
      <c r="B294">
        <v>172.14</v>
      </c>
      <c r="C294">
        <v>622.86</v>
      </c>
      <c r="D294">
        <v>795</v>
      </c>
      <c r="E294">
        <v>909.79</v>
      </c>
      <c r="F294">
        <v>7850</v>
      </c>
      <c r="G294">
        <v>1011</v>
      </c>
      <c r="H294" t="s">
        <v>15</v>
      </c>
      <c r="I294">
        <v>843.41</v>
      </c>
      <c r="J294" t="s">
        <v>20</v>
      </c>
      <c r="K294" t="s">
        <v>28</v>
      </c>
      <c r="L294" t="s">
        <v>55</v>
      </c>
      <c r="M294" s="1">
        <v>45219</v>
      </c>
      <c r="N294" t="s">
        <v>18</v>
      </c>
      <c r="O294">
        <v>28.86</v>
      </c>
    </row>
    <row r="295" spans="1:15">
      <c r="A295">
        <v>947.72</v>
      </c>
      <c r="B295">
        <v>879.45</v>
      </c>
      <c r="C295">
        <v>979.08</v>
      </c>
      <c r="D295">
        <v>304.11</v>
      </c>
      <c r="E295">
        <v>92.45</v>
      </c>
      <c r="F295">
        <v>8366</v>
      </c>
      <c r="G295">
        <v>1068</v>
      </c>
      <c r="H295" t="s">
        <v>30</v>
      </c>
      <c r="I295">
        <v>148.37</v>
      </c>
      <c r="J295" t="s">
        <v>27</v>
      </c>
      <c r="K295" t="s">
        <v>21</v>
      </c>
      <c r="L295" t="s">
        <v>55</v>
      </c>
      <c r="M295" s="1">
        <v>45220</v>
      </c>
      <c r="N295" t="s">
        <v>18</v>
      </c>
      <c r="O295">
        <v>2.19</v>
      </c>
    </row>
    <row r="296" spans="1:15">
      <c r="A296">
        <v>708.03</v>
      </c>
      <c r="B296">
        <v>425.3</v>
      </c>
      <c r="C296">
        <v>555.71</v>
      </c>
      <c r="D296">
        <v>208.48</v>
      </c>
      <c r="E296">
        <v>144.38999999999999</v>
      </c>
      <c r="F296">
        <v>6814</v>
      </c>
      <c r="G296">
        <v>1036</v>
      </c>
      <c r="H296" t="s">
        <v>19</v>
      </c>
      <c r="I296">
        <v>797.31</v>
      </c>
      <c r="J296" t="s">
        <v>27</v>
      </c>
      <c r="K296" t="s">
        <v>28</v>
      </c>
      <c r="L296" t="s">
        <v>55</v>
      </c>
      <c r="M296" s="1">
        <v>45221</v>
      </c>
      <c r="N296" t="s">
        <v>26</v>
      </c>
      <c r="O296">
        <v>6.15</v>
      </c>
    </row>
    <row r="297" spans="1:15">
      <c r="A297">
        <v>770.05</v>
      </c>
      <c r="B297">
        <v>694.6</v>
      </c>
      <c r="C297">
        <v>172.26</v>
      </c>
      <c r="D297">
        <v>572.26</v>
      </c>
      <c r="E297">
        <v>410.56</v>
      </c>
      <c r="F297">
        <v>6851</v>
      </c>
      <c r="G297">
        <v>1031</v>
      </c>
      <c r="H297" t="s">
        <v>22</v>
      </c>
      <c r="I297">
        <v>209.61</v>
      </c>
      <c r="J297" t="s">
        <v>20</v>
      </c>
      <c r="K297" t="s">
        <v>25</v>
      </c>
      <c r="L297" t="s">
        <v>55</v>
      </c>
      <c r="M297" s="1">
        <v>45222</v>
      </c>
      <c r="N297" t="s">
        <v>18</v>
      </c>
      <c r="O297">
        <v>27.93</v>
      </c>
    </row>
    <row r="298" spans="1:15">
      <c r="A298">
        <v>512.38</v>
      </c>
      <c r="B298">
        <v>373.78</v>
      </c>
      <c r="C298">
        <v>366.95</v>
      </c>
      <c r="D298">
        <v>987.14</v>
      </c>
      <c r="E298">
        <v>509.03</v>
      </c>
      <c r="F298">
        <v>6477</v>
      </c>
      <c r="G298">
        <v>1008</v>
      </c>
      <c r="H298" t="s">
        <v>30</v>
      </c>
      <c r="I298">
        <v>172.02</v>
      </c>
      <c r="J298" t="s">
        <v>27</v>
      </c>
      <c r="K298" t="s">
        <v>25</v>
      </c>
      <c r="L298" t="s">
        <v>55</v>
      </c>
      <c r="M298" s="1">
        <v>45223</v>
      </c>
      <c r="N298" t="s">
        <v>18</v>
      </c>
      <c r="O298">
        <v>17.16</v>
      </c>
    </row>
    <row r="299" spans="1:15">
      <c r="A299">
        <v>998.1</v>
      </c>
      <c r="B299">
        <v>781.06</v>
      </c>
      <c r="C299">
        <v>60.61</v>
      </c>
      <c r="D299">
        <v>174.63</v>
      </c>
      <c r="E299">
        <v>213.53</v>
      </c>
      <c r="F299">
        <v>6949</v>
      </c>
      <c r="G299">
        <v>1098</v>
      </c>
      <c r="H299" t="s">
        <v>30</v>
      </c>
      <c r="I299">
        <v>172.62</v>
      </c>
      <c r="J299" t="s">
        <v>20</v>
      </c>
      <c r="K299" t="s">
        <v>17</v>
      </c>
      <c r="L299" t="s">
        <v>55</v>
      </c>
      <c r="M299" s="1">
        <v>45224</v>
      </c>
      <c r="N299" t="s">
        <v>18</v>
      </c>
      <c r="O299">
        <v>36.46</v>
      </c>
    </row>
    <row r="300" spans="1:15">
      <c r="A300">
        <v>322.35000000000002</v>
      </c>
      <c r="B300">
        <v>640.29</v>
      </c>
      <c r="C300">
        <v>343.65</v>
      </c>
      <c r="D300">
        <v>534.22</v>
      </c>
      <c r="E300">
        <v>648.71</v>
      </c>
      <c r="F300">
        <v>7737</v>
      </c>
      <c r="G300">
        <v>1018</v>
      </c>
      <c r="H300" t="s">
        <v>19</v>
      </c>
      <c r="I300">
        <v>816.43</v>
      </c>
      <c r="J300" t="s">
        <v>23</v>
      </c>
      <c r="K300" t="s">
        <v>25</v>
      </c>
      <c r="L300" t="s">
        <v>55</v>
      </c>
      <c r="M300" s="1">
        <v>45225</v>
      </c>
      <c r="N300" t="s">
        <v>18</v>
      </c>
      <c r="O300">
        <v>32.61</v>
      </c>
    </row>
    <row r="301" spans="1:15">
      <c r="A301">
        <v>476.45</v>
      </c>
      <c r="B301">
        <v>301.79000000000002</v>
      </c>
      <c r="C301">
        <v>802.3</v>
      </c>
      <c r="D301">
        <v>434.82</v>
      </c>
      <c r="E301">
        <v>401.69</v>
      </c>
      <c r="F301">
        <v>8187</v>
      </c>
      <c r="G301">
        <v>1047</v>
      </c>
      <c r="H301" t="s">
        <v>22</v>
      </c>
      <c r="I301">
        <v>668.55</v>
      </c>
      <c r="J301" t="s">
        <v>16</v>
      </c>
      <c r="K301" t="s">
        <v>28</v>
      </c>
      <c r="L301" t="s">
        <v>55</v>
      </c>
      <c r="M301" s="1">
        <v>45226</v>
      </c>
      <c r="N301" t="s">
        <v>26</v>
      </c>
      <c r="O301">
        <v>42.28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AFBA-FB71-4D29-ABF7-6D6877DA0F3B}">
  <dimension ref="A1:R307"/>
  <sheetViews>
    <sheetView workbookViewId="0">
      <selection activeCell="Q303" sqref="Q303"/>
    </sheetView>
  </sheetViews>
  <sheetFormatPr defaultRowHeight="14.5"/>
  <cols>
    <col min="4" max="4" width="17.90625" bestFit="1" customWidth="1"/>
    <col min="5" max="5" width="15.90625" bestFit="1" customWidth="1"/>
    <col min="6" max="6" width="11.453125" bestFit="1" customWidth="1"/>
    <col min="7" max="7" width="9.7265625" bestFit="1" customWidth="1"/>
    <col min="8" max="8" width="15.36328125" bestFit="1" customWidth="1"/>
    <col min="9" max="9" width="12.1796875" bestFit="1" customWidth="1"/>
    <col min="12" max="12" width="22.36328125" customWidth="1"/>
    <col min="13" max="13" width="10.08984375" bestFit="1" customWidth="1"/>
    <col min="15" max="15" width="17.7265625" customWidth="1"/>
    <col min="18" max="18" width="18.81640625" customWidth="1"/>
  </cols>
  <sheetData>
    <row r="1" spans="1:18">
      <c r="A1" t="s">
        <v>0</v>
      </c>
      <c r="B1" t="s">
        <v>1</v>
      </c>
      <c r="C1" t="s">
        <v>2</v>
      </c>
      <c r="D1" t="s">
        <v>3</v>
      </c>
      <c r="E1" t="s">
        <v>4</v>
      </c>
      <c r="F1" t="s">
        <v>5</v>
      </c>
      <c r="G1" t="s">
        <v>6</v>
      </c>
      <c r="H1" t="s">
        <v>7</v>
      </c>
      <c r="I1" t="s">
        <v>8</v>
      </c>
      <c r="J1" t="s">
        <v>9</v>
      </c>
      <c r="K1" t="s">
        <v>10</v>
      </c>
      <c r="L1" t="s">
        <v>11</v>
      </c>
      <c r="M1" t="s">
        <v>12</v>
      </c>
      <c r="N1" t="s">
        <v>13</v>
      </c>
      <c r="O1" t="s">
        <v>14</v>
      </c>
    </row>
    <row r="2" spans="1:18">
      <c r="A2">
        <v>281.42</v>
      </c>
      <c r="B2">
        <v>123.94</v>
      </c>
      <c r="C2">
        <v>349.3</v>
      </c>
      <c r="D2">
        <v>242.77</v>
      </c>
      <c r="E2">
        <v>910.1</v>
      </c>
      <c r="F2">
        <v>7164</v>
      </c>
      <c r="G2">
        <v>1051</v>
      </c>
      <c r="H2" t="s">
        <v>15</v>
      </c>
      <c r="I2">
        <v>110.11</v>
      </c>
      <c r="J2" t="s">
        <v>16</v>
      </c>
      <c r="K2" t="s">
        <v>17</v>
      </c>
      <c r="L2" t="s">
        <v>55</v>
      </c>
      <c r="M2" s="1">
        <v>44927</v>
      </c>
      <c r="N2" t="s">
        <v>18</v>
      </c>
      <c r="O2">
        <v>10.24</v>
      </c>
    </row>
    <row r="3" spans="1:18">
      <c r="A3">
        <v>313.14</v>
      </c>
      <c r="B3">
        <v>642.96</v>
      </c>
      <c r="C3">
        <v>505.71</v>
      </c>
      <c r="D3">
        <v>438.91</v>
      </c>
      <c r="E3">
        <v>464.23</v>
      </c>
      <c r="F3">
        <v>6154</v>
      </c>
      <c r="G3">
        <v>1014</v>
      </c>
      <c r="H3" t="s">
        <v>22</v>
      </c>
      <c r="I3">
        <v>703.96</v>
      </c>
      <c r="J3" t="s">
        <v>23</v>
      </c>
      <c r="K3" t="s">
        <v>17</v>
      </c>
      <c r="L3" t="s">
        <v>55</v>
      </c>
      <c r="M3" s="1">
        <v>44929</v>
      </c>
      <c r="N3" t="s">
        <v>18</v>
      </c>
      <c r="O3">
        <v>43.98</v>
      </c>
    </row>
    <row r="4" spans="1:18">
      <c r="A4">
        <v>591.48</v>
      </c>
      <c r="B4">
        <v>400.23</v>
      </c>
      <c r="C4">
        <v>329.15</v>
      </c>
      <c r="D4">
        <v>577.38</v>
      </c>
      <c r="E4">
        <v>931.65</v>
      </c>
      <c r="F4">
        <v>8652</v>
      </c>
      <c r="G4">
        <v>1074</v>
      </c>
      <c r="H4" t="s">
        <v>22</v>
      </c>
      <c r="I4">
        <v>380.53</v>
      </c>
      <c r="J4" t="s">
        <v>27</v>
      </c>
      <c r="K4" t="s">
        <v>17</v>
      </c>
      <c r="L4" t="s">
        <v>55</v>
      </c>
      <c r="M4" s="1">
        <v>44936</v>
      </c>
      <c r="N4" t="s">
        <v>26</v>
      </c>
      <c r="O4">
        <v>3.26</v>
      </c>
    </row>
    <row r="5" spans="1:18" ht="17.5">
      <c r="A5">
        <v>667.17</v>
      </c>
      <c r="B5">
        <v>898.19</v>
      </c>
      <c r="C5">
        <v>970.28</v>
      </c>
      <c r="D5">
        <v>789.52</v>
      </c>
      <c r="E5">
        <v>852.99</v>
      </c>
      <c r="F5">
        <v>11210</v>
      </c>
      <c r="G5">
        <v>1087</v>
      </c>
      <c r="H5" t="s">
        <v>15</v>
      </c>
      <c r="I5">
        <v>376.94</v>
      </c>
      <c r="J5" t="s">
        <v>27</v>
      </c>
      <c r="K5" t="s">
        <v>17</v>
      </c>
      <c r="L5" t="s">
        <v>55</v>
      </c>
      <c r="M5" s="1">
        <v>44937</v>
      </c>
      <c r="N5" t="s">
        <v>18</v>
      </c>
      <c r="O5">
        <v>23.2</v>
      </c>
      <c r="R5" s="2" t="s">
        <v>31</v>
      </c>
    </row>
    <row r="6" spans="1:18">
      <c r="A6">
        <v>787.33</v>
      </c>
      <c r="B6">
        <v>884.15</v>
      </c>
      <c r="C6">
        <v>992.3</v>
      </c>
      <c r="D6">
        <v>871.55</v>
      </c>
      <c r="E6">
        <v>742.36</v>
      </c>
      <c r="F6">
        <v>12227</v>
      </c>
      <c r="G6">
        <v>1099</v>
      </c>
      <c r="H6" t="s">
        <v>22</v>
      </c>
      <c r="I6">
        <v>814.67</v>
      </c>
      <c r="J6" t="s">
        <v>20</v>
      </c>
      <c r="K6" t="s">
        <v>17</v>
      </c>
      <c r="L6" t="s">
        <v>55</v>
      </c>
      <c r="M6" s="1">
        <v>44938</v>
      </c>
      <c r="N6" t="s">
        <v>26</v>
      </c>
      <c r="O6">
        <v>45.46</v>
      </c>
      <c r="R6" s="3"/>
    </row>
    <row r="7" spans="1:18">
      <c r="A7">
        <v>537.75</v>
      </c>
      <c r="B7">
        <v>768.61</v>
      </c>
      <c r="C7">
        <v>626.87</v>
      </c>
      <c r="D7">
        <v>702.96</v>
      </c>
      <c r="E7">
        <v>211.92</v>
      </c>
      <c r="F7">
        <v>8093</v>
      </c>
      <c r="G7">
        <v>1023</v>
      </c>
      <c r="H7" t="s">
        <v>29</v>
      </c>
      <c r="I7">
        <v>947.78</v>
      </c>
      <c r="J7" t="s">
        <v>20</v>
      </c>
      <c r="K7" t="s">
        <v>17</v>
      </c>
      <c r="L7" t="s">
        <v>55</v>
      </c>
      <c r="M7" s="1">
        <v>44939</v>
      </c>
      <c r="N7" t="s">
        <v>18</v>
      </c>
      <c r="O7">
        <v>26.94</v>
      </c>
      <c r="Q7" t="s">
        <v>17</v>
      </c>
      <c r="R7" s="3" t="s">
        <v>32</v>
      </c>
    </row>
    <row r="8" spans="1:18">
      <c r="A8">
        <v>853.65</v>
      </c>
      <c r="B8">
        <v>810.77</v>
      </c>
      <c r="C8">
        <v>347.92</v>
      </c>
      <c r="D8">
        <v>120.96</v>
      </c>
      <c r="E8">
        <v>38.61</v>
      </c>
      <c r="F8">
        <v>6966</v>
      </c>
      <c r="G8">
        <v>1001</v>
      </c>
      <c r="H8" t="s">
        <v>22</v>
      </c>
      <c r="I8">
        <v>907.29</v>
      </c>
      <c r="J8" t="s">
        <v>16</v>
      </c>
      <c r="K8" t="s">
        <v>17</v>
      </c>
      <c r="L8" t="s">
        <v>55</v>
      </c>
      <c r="M8" s="1">
        <v>44947</v>
      </c>
      <c r="N8" t="s">
        <v>18</v>
      </c>
      <c r="O8">
        <v>10.19</v>
      </c>
      <c r="Q8" t="s">
        <v>25</v>
      </c>
      <c r="R8" s="3" t="s">
        <v>33</v>
      </c>
    </row>
    <row r="9" spans="1:18">
      <c r="A9">
        <v>830.84</v>
      </c>
      <c r="B9">
        <v>303.98</v>
      </c>
      <c r="C9">
        <v>793.12</v>
      </c>
      <c r="D9">
        <v>739.97</v>
      </c>
      <c r="E9">
        <v>430.35</v>
      </c>
      <c r="F9">
        <v>7423</v>
      </c>
      <c r="G9">
        <v>1048</v>
      </c>
      <c r="H9" t="s">
        <v>15</v>
      </c>
      <c r="I9">
        <v>748.58</v>
      </c>
      <c r="J9" t="s">
        <v>23</v>
      </c>
      <c r="K9" t="s">
        <v>17</v>
      </c>
      <c r="L9" t="s">
        <v>55</v>
      </c>
      <c r="M9" s="1">
        <v>44956</v>
      </c>
      <c r="N9" t="s">
        <v>18</v>
      </c>
      <c r="O9">
        <v>26.65</v>
      </c>
      <c r="Q9" t="s">
        <v>28</v>
      </c>
      <c r="R9" s="3" t="s">
        <v>34</v>
      </c>
    </row>
    <row r="10" spans="1:18">
      <c r="A10">
        <v>847.61</v>
      </c>
      <c r="B10">
        <v>349.72</v>
      </c>
      <c r="C10">
        <v>155.25</v>
      </c>
      <c r="D10">
        <v>811.17</v>
      </c>
      <c r="E10">
        <v>170.85</v>
      </c>
      <c r="F10">
        <v>6356</v>
      </c>
      <c r="G10">
        <v>1006</v>
      </c>
      <c r="H10" t="s">
        <v>22</v>
      </c>
      <c r="I10">
        <v>527.87</v>
      </c>
      <c r="J10" t="s">
        <v>16</v>
      </c>
      <c r="K10" t="s">
        <v>17</v>
      </c>
      <c r="L10" t="s">
        <v>55</v>
      </c>
      <c r="M10" s="1">
        <v>44973</v>
      </c>
      <c r="N10" t="s">
        <v>18</v>
      </c>
      <c r="O10">
        <v>4.17</v>
      </c>
      <c r="Q10" t="s">
        <v>24</v>
      </c>
      <c r="R10" s="3" t="s">
        <v>35</v>
      </c>
    </row>
    <row r="11" spans="1:18">
      <c r="A11">
        <v>576.73</v>
      </c>
      <c r="B11">
        <v>87.96</v>
      </c>
      <c r="C11">
        <v>369.57</v>
      </c>
      <c r="D11">
        <v>223.6</v>
      </c>
      <c r="E11">
        <v>914.72</v>
      </c>
      <c r="F11">
        <v>8421</v>
      </c>
      <c r="G11">
        <v>1077</v>
      </c>
      <c r="H11" t="s">
        <v>30</v>
      </c>
      <c r="I11">
        <v>701.18</v>
      </c>
      <c r="J11" t="s">
        <v>16</v>
      </c>
      <c r="K11" t="s">
        <v>17</v>
      </c>
      <c r="L11" t="s">
        <v>55</v>
      </c>
      <c r="M11" s="1">
        <v>44994</v>
      </c>
      <c r="N11" t="s">
        <v>18</v>
      </c>
      <c r="O11">
        <v>42.91</v>
      </c>
      <c r="Q11" t="s">
        <v>21</v>
      </c>
      <c r="R11" s="3" t="s">
        <v>36</v>
      </c>
    </row>
    <row r="12" spans="1:18">
      <c r="A12">
        <v>254.3</v>
      </c>
      <c r="B12">
        <v>448.11</v>
      </c>
      <c r="C12">
        <v>694.84</v>
      </c>
      <c r="D12">
        <v>176.67</v>
      </c>
      <c r="E12">
        <v>928.28</v>
      </c>
      <c r="F12">
        <v>8428</v>
      </c>
      <c r="G12">
        <v>1003</v>
      </c>
      <c r="H12" t="s">
        <v>15</v>
      </c>
      <c r="I12">
        <v>687.88</v>
      </c>
      <c r="J12" t="s">
        <v>16</v>
      </c>
      <c r="K12" t="s">
        <v>17</v>
      </c>
      <c r="L12" t="s">
        <v>55</v>
      </c>
      <c r="M12" s="1">
        <v>44998</v>
      </c>
      <c r="N12" t="s">
        <v>18</v>
      </c>
      <c r="O12">
        <v>15.72</v>
      </c>
    </row>
    <row r="13" spans="1:18" ht="17.5">
      <c r="A13">
        <v>503.08</v>
      </c>
      <c r="B13">
        <v>57.35</v>
      </c>
      <c r="C13">
        <v>837.4</v>
      </c>
      <c r="D13">
        <v>49.45</v>
      </c>
      <c r="E13">
        <v>493.39</v>
      </c>
      <c r="F13">
        <v>7838</v>
      </c>
      <c r="G13">
        <v>1053</v>
      </c>
      <c r="H13" t="s">
        <v>30</v>
      </c>
      <c r="I13">
        <v>728.46</v>
      </c>
      <c r="J13" t="s">
        <v>16</v>
      </c>
      <c r="K13" t="s">
        <v>17</v>
      </c>
      <c r="L13" t="s">
        <v>55</v>
      </c>
      <c r="M13" s="1">
        <v>45003</v>
      </c>
      <c r="N13" t="s">
        <v>26</v>
      </c>
      <c r="O13">
        <v>24.71</v>
      </c>
      <c r="R13" s="2" t="s">
        <v>37</v>
      </c>
    </row>
    <row r="14" spans="1:18">
      <c r="A14">
        <v>309.23</v>
      </c>
      <c r="B14">
        <v>616.46</v>
      </c>
      <c r="C14">
        <v>888.42</v>
      </c>
      <c r="D14">
        <v>216.48</v>
      </c>
      <c r="E14">
        <v>901.14</v>
      </c>
      <c r="F14">
        <v>8380</v>
      </c>
      <c r="G14">
        <v>1073</v>
      </c>
      <c r="H14" t="s">
        <v>30</v>
      </c>
      <c r="I14">
        <v>382.7</v>
      </c>
      <c r="J14" t="s">
        <v>20</v>
      </c>
      <c r="K14" t="s">
        <v>17</v>
      </c>
      <c r="L14" t="s">
        <v>55</v>
      </c>
      <c r="M14" s="1">
        <v>45010</v>
      </c>
      <c r="N14" t="s">
        <v>26</v>
      </c>
      <c r="O14">
        <v>11.99</v>
      </c>
      <c r="R14" s="3"/>
    </row>
    <row r="15" spans="1:18">
      <c r="A15">
        <v>766.52</v>
      </c>
      <c r="B15">
        <v>651.91</v>
      </c>
      <c r="C15">
        <v>666.33</v>
      </c>
      <c r="D15">
        <v>396.33</v>
      </c>
      <c r="E15">
        <v>841.93</v>
      </c>
      <c r="F15">
        <v>9669</v>
      </c>
      <c r="G15">
        <v>1060</v>
      </c>
      <c r="H15" t="s">
        <v>15</v>
      </c>
      <c r="I15">
        <v>823.64</v>
      </c>
      <c r="J15" t="s">
        <v>20</v>
      </c>
      <c r="K15" t="s">
        <v>25</v>
      </c>
      <c r="L15" t="s">
        <v>55</v>
      </c>
      <c r="M15" s="1">
        <v>44931</v>
      </c>
      <c r="N15" t="s">
        <v>26</v>
      </c>
      <c r="O15">
        <v>11.94</v>
      </c>
      <c r="Q15" t="s">
        <v>17</v>
      </c>
      <c r="R15" s="3" t="s">
        <v>38</v>
      </c>
    </row>
    <row r="16" spans="1:18">
      <c r="A16">
        <v>334.12</v>
      </c>
      <c r="B16">
        <v>565.22</v>
      </c>
      <c r="C16">
        <v>153.75</v>
      </c>
      <c r="D16">
        <v>685.88</v>
      </c>
      <c r="E16">
        <v>271.07</v>
      </c>
      <c r="F16">
        <v>5337</v>
      </c>
      <c r="G16">
        <v>1052</v>
      </c>
      <c r="H16" t="s">
        <v>30</v>
      </c>
      <c r="I16">
        <v>382.5</v>
      </c>
      <c r="J16" t="s">
        <v>27</v>
      </c>
      <c r="K16" t="s">
        <v>25</v>
      </c>
      <c r="L16" t="s">
        <v>55</v>
      </c>
      <c r="M16" s="1">
        <v>44942</v>
      </c>
      <c r="N16" t="s">
        <v>26</v>
      </c>
      <c r="O16">
        <v>32.840000000000003</v>
      </c>
      <c r="Q16" t="s">
        <v>25</v>
      </c>
      <c r="R16" s="3" t="s">
        <v>39</v>
      </c>
    </row>
    <row r="17" spans="1:18">
      <c r="A17">
        <v>974.14</v>
      </c>
      <c r="B17">
        <v>606.22</v>
      </c>
      <c r="C17">
        <v>74.83</v>
      </c>
      <c r="D17">
        <v>820.43</v>
      </c>
      <c r="E17">
        <v>408.68</v>
      </c>
      <c r="F17">
        <v>6228</v>
      </c>
      <c r="G17">
        <v>1029</v>
      </c>
      <c r="H17" t="s">
        <v>22</v>
      </c>
      <c r="I17">
        <v>562.82000000000005</v>
      </c>
      <c r="J17" t="s">
        <v>23</v>
      </c>
      <c r="K17" t="s">
        <v>25</v>
      </c>
      <c r="L17" t="s">
        <v>55</v>
      </c>
      <c r="M17" s="1">
        <v>44945</v>
      </c>
      <c r="N17" t="s">
        <v>26</v>
      </c>
      <c r="O17">
        <v>38.78</v>
      </c>
      <c r="Q17" t="s">
        <v>28</v>
      </c>
      <c r="R17" s="3" t="s">
        <v>40</v>
      </c>
    </row>
    <row r="18" spans="1:18">
      <c r="A18">
        <v>93.47</v>
      </c>
      <c r="B18">
        <v>702.23</v>
      </c>
      <c r="C18">
        <v>31.38</v>
      </c>
      <c r="D18">
        <v>178.92</v>
      </c>
      <c r="E18">
        <v>710.91</v>
      </c>
      <c r="F18">
        <v>7026</v>
      </c>
      <c r="G18">
        <v>1037</v>
      </c>
      <c r="H18" t="s">
        <v>19</v>
      </c>
      <c r="I18">
        <v>429.98</v>
      </c>
      <c r="J18" t="s">
        <v>20</v>
      </c>
      <c r="K18" t="s">
        <v>25</v>
      </c>
      <c r="L18" t="s">
        <v>55</v>
      </c>
      <c r="M18" s="1">
        <v>44946</v>
      </c>
      <c r="N18" t="s">
        <v>18</v>
      </c>
      <c r="O18">
        <v>48.22</v>
      </c>
      <c r="Q18" t="s">
        <v>24</v>
      </c>
      <c r="R18" s="3" t="s">
        <v>41</v>
      </c>
    </row>
    <row r="19" spans="1:18">
      <c r="A19">
        <v>297.32</v>
      </c>
      <c r="B19">
        <v>38.43</v>
      </c>
      <c r="C19">
        <v>968.13</v>
      </c>
      <c r="D19">
        <v>238.44</v>
      </c>
      <c r="E19">
        <v>636.41999999999996</v>
      </c>
      <c r="F19">
        <v>6425</v>
      </c>
      <c r="G19">
        <v>1020</v>
      </c>
      <c r="H19" t="s">
        <v>29</v>
      </c>
      <c r="I19">
        <v>21.24</v>
      </c>
      <c r="J19" t="s">
        <v>16</v>
      </c>
      <c r="K19" t="s">
        <v>25</v>
      </c>
      <c r="L19" t="s">
        <v>55</v>
      </c>
      <c r="M19" s="1">
        <v>44950</v>
      </c>
      <c r="N19" t="s">
        <v>18</v>
      </c>
      <c r="O19">
        <v>39.64</v>
      </c>
      <c r="Q19" t="s">
        <v>21</v>
      </c>
      <c r="R19" s="3" t="s">
        <v>42</v>
      </c>
    </row>
    <row r="20" spans="1:18">
      <c r="A20">
        <v>189.51</v>
      </c>
      <c r="B20">
        <v>775.37</v>
      </c>
      <c r="C20">
        <v>895.59</v>
      </c>
      <c r="D20">
        <v>760.58</v>
      </c>
      <c r="E20">
        <v>581.76</v>
      </c>
      <c r="F20">
        <v>9001</v>
      </c>
      <c r="G20">
        <v>1032</v>
      </c>
      <c r="H20" t="s">
        <v>19</v>
      </c>
      <c r="I20">
        <v>473.97</v>
      </c>
      <c r="J20" t="s">
        <v>20</v>
      </c>
      <c r="K20" t="s">
        <v>25</v>
      </c>
      <c r="L20" t="s">
        <v>55</v>
      </c>
      <c r="M20" s="1">
        <v>44951</v>
      </c>
      <c r="N20" t="s">
        <v>18</v>
      </c>
      <c r="O20">
        <v>28.88</v>
      </c>
    </row>
    <row r="21" spans="1:18" ht="17.5">
      <c r="A21">
        <v>179.73</v>
      </c>
      <c r="B21">
        <v>973.09</v>
      </c>
      <c r="C21">
        <v>580.05999999999995</v>
      </c>
      <c r="D21">
        <v>271.49</v>
      </c>
      <c r="E21">
        <v>129.04</v>
      </c>
      <c r="F21">
        <v>6198</v>
      </c>
      <c r="G21">
        <v>1088</v>
      </c>
      <c r="H21" t="s">
        <v>19</v>
      </c>
      <c r="I21">
        <v>652.72</v>
      </c>
      <c r="J21" t="s">
        <v>23</v>
      </c>
      <c r="K21" t="s">
        <v>25</v>
      </c>
      <c r="L21" t="s">
        <v>55</v>
      </c>
      <c r="M21" s="1">
        <v>44955</v>
      </c>
      <c r="N21" t="s">
        <v>26</v>
      </c>
      <c r="O21">
        <v>45.75</v>
      </c>
      <c r="R21" s="2" t="s">
        <v>43</v>
      </c>
    </row>
    <row r="22" spans="1:18">
      <c r="A22">
        <v>862.97</v>
      </c>
      <c r="B22">
        <v>337.34</v>
      </c>
      <c r="C22">
        <v>834.98</v>
      </c>
      <c r="D22">
        <v>827.64</v>
      </c>
      <c r="E22">
        <v>308.37</v>
      </c>
      <c r="F22">
        <v>8512</v>
      </c>
      <c r="G22">
        <v>1041</v>
      </c>
      <c r="H22" t="s">
        <v>15</v>
      </c>
      <c r="I22">
        <v>381.12</v>
      </c>
      <c r="J22" t="s">
        <v>23</v>
      </c>
      <c r="K22" t="s">
        <v>25</v>
      </c>
      <c r="L22" t="s">
        <v>55</v>
      </c>
      <c r="M22" s="1">
        <v>44959</v>
      </c>
      <c r="N22" t="s">
        <v>26</v>
      </c>
      <c r="O22">
        <v>39.659999999999997</v>
      </c>
      <c r="R22" s="3"/>
    </row>
    <row r="23" spans="1:18">
      <c r="A23">
        <v>552.49</v>
      </c>
      <c r="B23">
        <v>69.069999999999993</v>
      </c>
      <c r="C23">
        <v>304.14999999999998</v>
      </c>
      <c r="D23">
        <v>52.77</v>
      </c>
      <c r="E23">
        <v>667.78</v>
      </c>
      <c r="F23">
        <v>4720</v>
      </c>
      <c r="G23">
        <v>1061</v>
      </c>
      <c r="H23" t="s">
        <v>22</v>
      </c>
      <c r="I23">
        <v>22.03</v>
      </c>
      <c r="J23" t="s">
        <v>27</v>
      </c>
      <c r="K23" t="s">
        <v>25</v>
      </c>
      <c r="L23" t="s">
        <v>55</v>
      </c>
      <c r="M23" s="1">
        <v>44964</v>
      </c>
      <c r="N23" t="s">
        <v>18</v>
      </c>
      <c r="O23">
        <v>49.18</v>
      </c>
      <c r="Q23" t="s">
        <v>17</v>
      </c>
      <c r="R23" s="3" t="s">
        <v>44</v>
      </c>
    </row>
    <row r="24" spans="1:18">
      <c r="A24">
        <v>187.95</v>
      </c>
      <c r="B24">
        <v>337.43</v>
      </c>
      <c r="C24">
        <v>206.61</v>
      </c>
      <c r="D24">
        <v>47.44</v>
      </c>
      <c r="E24">
        <v>616.45000000000005</v>
      </c>
      <c r="F24">
        <v>6667</v>
      </c>
      <c r="G24">
        <v>1013</v>
      </c>
      <c r="H24" t="s">
        <v>22</v>
      </c>
      <c r="I24">
        <v>288.14999999999998</v>
      </c>
      <c r="J24" t="s">
        <v>27</v>
      </c>
      <c r="K24" t="s">
        <v>25</v>
      </c>
      <c r="L24" t="s">
        <v>55</v>
      </c>
      <c r="M24" s="1">
        <v>44981</v>
      </c>
      <c r="N24" t="s">
        <v>26</v>
      </c>
      <c r="O24">
        <v>31.73</v>
      </c>
      <c r="Q24" t="s">
        <v>25</v>
      </c>
      <c r="R24" s="3" t="s">
        <v>45</v>
      </c>
    </row>
    <row r="25" spans="1:18">
      <c r="A25">
        <v>929.58</v>
      </c>
      <c r="B25">
        <v>736.11</v>
      </c>
      <c r="C25">
        <v>557.15</v>
      </c>
      <c r="D25">
        <v>775.83</v>
      </c>
      <c r="E25">
        <v>206.43</v>
      </c>
      <c r="F25">
        <v>7723</v>
      </c>
      <c r="G25">
        <v>1043</v>
      </c>
      <c r="H25" t="s">
        <v>29</v>
      </c>
      <c r="I25">
        <v>587.82000000000005</v>
      </c>
      <c r="J25" t="s">
        <v>20</v>
      </c>
      <c r="K25" t="s">
        <v>25</v>
      </c>
      <c r="L25" t="s">
        <v>55</v>
      </c>
      <c r="M25" s="1">
        <v>44990</v>
      </c>
      <c r="N25" t="s">
        <v>26</v>
      </c>
      <c r="O25">
        <v>44.51</v>
      </c>
      <c r="Q25" t="s">
        <v>28</v>
      </c>
      <c r="R25" s="3" t="s">
        <v>46</v>
      </c>
    </row>
    <row r="26" spans="1:18">
      <c r="A26">
        <v>367.73</v>
      </c>
      <c r="B26">
        <v>566.91</v>
      </c>
      <c r="C26">
        <v>767.46</v>
      </c>
      <c r="D26">
        <v>781.79</v>
      </c>
      <c r="E26">
        <v>327.23</v>
      </c>
      <c r="F26">
        <v>8216</v>
      </c>
      <c r="G26">
        <v>1046</v>
      </c>
      <c r="H26" t="s">
        <v>22</v>
      </c>
      <c r="I26">
        <v>974.65</v>
      </c>
      <c r="J26" t="s">
        <v>20</v>
      </c>
      <c r="K26" t="s">
        <v>25</v>
      </c>
      <c r="L26" t="s">
        <v>55</v>
      </c>
      <c r="M26" s="1">
        <v>44992</v>
      </c>
      <c r="N26" t="s">
        <v>26</v>
      </c>
      <c r="O26">
        <v>36.57</v>
      </c>
      <c r="Q26" t="s">
        <v>24</v>
      </c>
      <c r="R26" s="3" t="s">
        <v>47</v>
      </c>
    </row>
    <row r="27" spans="1:18">
      <c r="A27">
        <v>226.6</v>
      </c>
      <c r="B27">
        <v>71.349999999999994</v>
      </c>
      <c r="C27">
        <v>11.69</v>
      </c>
      <c r="D27">
        <v>485.85</v>
      </c>
      <c r="E27">
        <v>791.91</v>
      </c>
      <c r="F27">
        <v>4384</v>
      </c>
      <c r="G27">
        <v>1034</v>
      </c>
      <c r="H27" t="s">
        <v>15</v>
      </c>
      <c r="I27">
        <v>986.35</v>
      </c>
      <c r="J27" t="s">
        <v>27</v>
      </c>
      <c r="K27" t="s">
        <v>25</v>
      </c>
      <c r="L27" t="s">
        <v>55</v>
      </c>
      <c r="M27" s="1">
        <v>44993</v>
      </c>
      <c r="N27" t="s">
        <v>18</v>
      </c>
      <c r="O27">
        <v>9.3699999999999992</v>
      </c>
      <c r="Q27" t="s">
        <v>21</v>
      </c>
      <c r="R27" s="3" t="s">
        <v>48</v>
      </c>
    </row>
    <row r="28" spans="1:18">
      <c r="A28">
        <v>402.63</v>
      </c>
      <c r="B28">
        <v>236.86</v>
      </c>
      <c r="C28">
        <v>917.84</v>
      </c>
      <c r="D28">
        <v>105.81</v>
      </c>
      <c r="E28">
        <v>859.22</v>
      </c>
      <c r="F28">
        <v>8925</v>
      </c>
      <c r="G28">
        <v>1049</v>
      </c>
      <c r="H28" t="s">
        <v>30</v>
      </c>
      <c r="I28">
        <v>815.66</v>
      </c>
      <c r="J28" t="s">
        <v>23</v>
      </c>
      <c r="K28" t="s">
        <v>25</v>
      </c>
      <c r="L28" t="s">
        <v>55</v>
      </c>
      <c r="M28" s="1">
        <v>44997</v>
      </c>
      <c r="N28" t="s">
        <v>26</v>
      </c>
      <c r="O28">
        <v>35.51</v>
      </c>
    </row>
    <row r="29" spans="1:18" ht="17.5">
      <c r="A29">
        <v>306.18</v>
      </c>
      <c r="B29">
        <v>549.85</v>
      </c>
      <c r="C29">
        <v>725.44</v>
      </c>
      <c r="D29">
        <v>890.43</v>
      </c>
      <c r="E29">
        <v>381.03</v>
      </c>
      <c r="F29">
        <v>6245</v>
      </c>
      <c r="G29">
        <v>1053</v>
      </c>
      <c r="H29" t="s">
        <v>15</v>
      </c>
      <c r="I29">
        <v>824.31</v>
      </c>
      <c r="J29" t="s">
        <v>23</v>
      </c>
      <c r="K29" t="s">
        <v>25</v>
      </c>
      <c r="L29" t="s">
        <v>55</v>
      </c>
      <c r="M29" s="1">
        <v>45001</v>
      </c>
      <c r="N29" t="s">
        <v>18</v>
      </c>
      <c r="O29">
        <v>22.96</v>
      </c>
      <c r="R29" s="2" t="s">
        <v>49</v>
      </c>
    </row>
    <row r="30" spans="1:18">
      <c r="A30">
        <v>628.35</v>
      </c>
      <c r="B30">
        <v>461.31</v>
      </c>
      <c r="C30">
        <v>162.85</v>
      </c>
      <c r="D30">
        <v>344.75</v>
      </c>
      <c r="E30">
        <v>318.33</v>
      </c>
      <c r="F30">
        <v>6860</v>
      </c>
      <c r="G30">
        <v>1092</v>
      </c>
      <c r="H30" t="s">
        <v>30</v>
      </c>
      <c r="I30">
        <v>617.28</v>
      </c>
      <c r="J30" t="s">
        <v>16</v>
      </c>
      <c r="K30" t="s">
        <v>25</v>
      </c>
      <c r="L30" t="s">
        <v>55</v>
      </c>
      <c r="M30" s="1">
        <v>45004</v>
      </c>
      <c r="N30" t="s">
        <v>26</v>
      </c>
      <c r="O30">
        <v>41.41</v>
      </c>
      <c r="R30" s="3"/>
    </row>
    <row r="31" spans="1:18">
      <c r="A31">
        <v>814.57</v>
      </c>
      <c r="B31">
        <v>539.03</v>
      </c>
      <c r="C31">
        <v>630.16</v>
      </c>
      <c r="D31">
        <v>150.16999999999999</v>
      </c>
      <c r="E31">
        <v>378.63</v>
      </c>
      <c r="F31">
        <v>8099</v>
      </c>
      <c r="G31">
        <v>1017</v>
      </c>
      <c r="H31" t="s">
        <v>22</v>
      </c>
      <c r="I31">
        <v>933.4</v>
      </c>
      <c r="J31" t="s">
        <v>20</v>
      </c>
      <c r="K31" t="s">
        <v>25</v>
      </c>
      <c r="L31" t="s">
        <v>55</v>
      </c>
      <c r="M31" s="1">
        <v>45006</v>
      </c>
      <c r="N31" t="s">
        <v>26</v>
      </c>
      <c r="O31">
        <v>8.69</v>
      </c>
      <c r="Q31" t="s">
        <v>17</v>
      </c>
      <c r="R31" s="3" t="s">
        <v>50</v>
      </c>
    </row>
    <row r="32" spans="1:18">
      <c r="A32">
        <v>472.66</v>
      </c>
      <c r="B32">
        <v>836.27</v>
      </c>
      <c r="C32">
        <v>679.08</v>
      </c>
      <c r="D32">
        <v>490.43</v>
      </c>
      <c r="E32">
        <v>294</v>
      </c>
      <c r="F32">
        <v>6525</v>
      </c>
      <c r="G32">
        <v>1013</v>
      </c>
      <c r="H32" t="s">
        <v>30</v>
      </c>
      <c r="I32">
        <v>158.91</v>
      </c>
      <c r="J32" t="s">
        <v>23</v>
      </c>
      <c r="K32" t="s">
        <v>25</v>
      </c>
      <c r="L32" t="s">
        <v>55</v>
      </c>
      <c r="M32" s="1">
        <v>45013</v>
      </c>
      <c r="N32" t="s">
        <v>18</v>
      </c>
      <c r="O32">
        <v>22.52</v>
      </c>
      <c r="Q32" t="s">
        <v>25</v>
      </c>
      <c r="R32" s="3" t="s">
        <v>51</v>
      </c>
    </row>
    <row r="33" spans="1:18">
      <c r="A33">
        <v>486.64</v>
      </c>
      <c r="B33">
        <v>203.26</v>
      </c>
      <c r="C33">
        <v>271.62</v>
      </c>
      <c r="D33">
        <v>70.040000000000006</v>
      </c>
      <c r="E33">
        <v>366.25</v>
      </c>
      <c r="F33">
        <v>5177</v>
      </c>
      <c r="G33">
        <v>1082</v>
      </c>
      <c r="H33" t="s">
        <v>19</v>
      </c>
      <c r="I33">
        <v>90.54</v>
      </c>
      <c r="J33" t="s">
        <v>27</v>
      </c>
      <c r="K33" t="s">
        <v>28</v>
      </c>
      <c r="L33" t="s">
        <v>55</v>
      </c>
      <c r="M33" s="1">
        <v>44933</v>
      </c>
      <c r="N33" t="s">
        <v>18</v>
      </c>
      <c r="O33">
        <v>49.25</v>
      </c>
      <c r="Q33" t="s">
        <v>28</v>
      </c>
      <c r="R33" s="3" t="s">
        <v>52</v>
      </c>
    </row>
    <row r="34" spans="1:18">
      <c r="A34">
        <v>735.78</v>
      </c>
      <c r="B34">
        <v>282</v>
      </c>
      <c r="C34">
        <v>102.96</v>
      </c>
      <c r="D34">
        <v>588.45000000000005</v>
      </c>
      <c r="E34">
        <v>585.74</v>
      </c>
      <c r="F34">
        <v>7181</v>
      </c>
      <c r="G34">
        <v>1002</v>
      </c>
      <c r="H34" t="s">
        <v>30</v>
      </c>
      <c r="I34">
        <v>986.14</v>
      </c>
      <c r="J34" t="s">
        <v>16</v>
      </c>
      <c r="K34" t="s">
        <v>28</v>
      </c>
      <c r="L34" t="s">
        <v>55</v>
      </c>
      <c r="M34" s="1">
        <v>44940</v>
      </c>
      <c r="N34" t="s">
        <v>26</v>
      </c>
      <c r="O34">
        <v>24.89</v>
      </c>
      <c r="Q34" t="s">
        <v>24</v>
      </c>
      <c r="R34" s="3" t="s">
        <v>53</v>
      </c>
    </row>
    <row r="35" spans="1:18">
      <c r="A35">
        <v>194.33</v>
      </c>
      <c r="B35">
        <v>571.82000000000005</v>
      </c>
      <c r="C35">
        <v>531.53</v>
      </c>
      <c r="D35">
        <v>485.4</v>
      </c>
      <c r="E35">
        <v>155.53</v>
      </c>
      <c r="F35">
        <v>5468</v>
      </c>
      <c r="G35">
        <v>1001</v>
      </c>
      <c r="H35" t="s">
        <v>15</v>
      </c>
      <c r="I35">
        <v>92.67</v>
      </c>
      <c r="J35" t="s">
        <v>20</v>
      </c>
      <c r="K35" t="s">
        <v>28</v>
      </c>
      <c r="L35" t="s">
        <v>55</v>
      </c>
      <c r="M35" s="1">
        <v>44943</v>
      </c>
      <c r="N35" t="s">
        <v>18</v>
      </c>
      <c r="O35">
        <v>41.11</v>
      </c>
      <c r="Q35" t="s">
        <v>21</v>
      </c>
      <c r="R35" s="3" t="s">
        <v>54</v>
      </c>
    </row>
    <row r="36" spans="1:18">
      <c r="A36">
        <v>955.97</v>
      </c>
      <c r="B36">
        <v>343.96</v>
      </c>
      <c r="C36">
        <v>609.33000000000004</v>
      </c>
      <c r="D36">
        <v>62.99</v>
      </c>
      <c r="E36">
        <v>307.14</v>
      </c>
      <c r="F36">
        <v>7937</v>
      </c>
      <c r="G36">
        <v>1087</v>
      </c>
      <c r="H36" t="s">
        <v>29</v>
      </c>
      <c r="I36">
        <v>779.38</v>
      </c>
      <c r="J36" t="s">
        <v>27</v>
      </c>
      <c r="K36" t="s">
        <v>28</v>
      </c>
      <c r="L36" t="s">
        <v>55</v>
      </c>
      <c r="M36" s="1">
        <v>44944</v>
      </c>
      <c r="N36" t="s">
        <v>18</v>
      </c>
      <c r="O36">
        <v>19.02</v>
      </c>
    </row>
    <row r="37" spans="1:18">
      <c r="A37">
        <v>79.78</v>
      </c>
      <c r="B37">
        <v>881.29</v>
      </c>
      <c r="C37">
        <v>252.3</v>
      </c>
      <c r="D37">
        <v>680.24</v>
      </c>
      <c r="E37">
        <v>399.95</v>
      </c>
      <c r="F37">
        <v>6929</v>
      </c>
      <c r="G37">
        <v>1063</v>
      </c>
      <c r="H37" t="s">
        <v>19</v>
      </c>
      <c r="I37">
        <v>120.09</v>
      </c>
      <c r="J37" t="s">
        <v>20</v>
      </c>
      <c r="K37" t="s">
        <v>28</v>
      </c>
      <c r="L37" t="s">
        <v>55</v>
      </c>
      <c r="M37" s="1">
        <v>44948</v>
      </c>
      <c r="N37" t="s">
        <v>18</v>
      </c>
      <c r="O37">
        <v>26.17</v>
      </c>
    </row>
    <row r="38" spans="1:18">
      <c r="A38">
        <v>165.26</v>
      </c>
      <c r="B38">
        <v>172.03</v>
      </c>
      <c r="C38">
        <v>170.31</v>
      </c>
      <c r="D38">
        <v>169.94</v>
      </c>
      <c r="E38">
        <v>206.04</v>
      </c>
      <c r="F38">
        <v>3600</v>
      </c>
      <c r="G38">
        <v>1014</v>
      </c>
      <c r="H38" t="s">
        <v>29</v>
      </c>
      <c r="I38">
        <v>963.59</v>
      </c>
      <c r="J38" t="s">
        <v>20</v>
      </c>
      <c r="K38" t="s">
        <v>28</v>
      </c>
      <c r="L38" t="s">
        <v>55</v>
      </c>
      <c r="M38" s="1">
        <v>44963</v>
      </c>
      <c r="N38" t="s">
        <v>18</v>
      </c>
      <c r="O38">
        <v>13.85</v>
      </c>
    </row>
    <row r="39" spans="1:18">
      <c r="A39">
        <v>584.53</v>
      </c>
      <c r="B39">
        <v>831.96</v>
      </c>
      <c r="C39">
        <v>573.63</v>
      </c>
      <c r="D39">
        <v>898.26</v>
      </c>
      <c r="E39">
        <v>452.69</v>
      </c>
      <c r="F39">
        <v>7636</v>
      </c>
      <c r="G39">
        <v>1046</v>
      </c>
      <c r="H39" t="s">
        <v>22</v>
      </c>
      <c r="I39">
        <v>52.73</v>
      </c>
      <c r="J39" t="s">
        <v>20</v>
      </c>
      <c r="K39" t="s">
        <v>28</v>
      </c>
      <c r="L39" t="s">
        <v>55</v>
      </c>
      <c r="M39" s="1">
        <v>44966</v>
      </c>
      <c r="N39" t="s">
        <v>18</v>
      </c>
      <c r="O39">
        <v>10.1</v>
      </c>
    </row>
    <row r="40" spans="1:18">
      <c r="A40">
        <v>126.3</v>
      </c>
      <c r="B40">
        <v>351.92</v>
      </c>
      <c r="C40">
        <v>35.43</v>
      </c>
      <c r="D40">
        <v>547.99</v>
      </c>
      <c r="E40">
        <v>923.44</v>
      </c>
      <c r="F40">
        <v>5487</v>
      </c>
      <c r="G40">
        <v>1061</v>
      </c>
      <c r="H40" t="s">
        <v>29</v>
      </c>
      <c r="I40">
        <v>892.23</v>
      </c>
      <c r="J40" t="s">
        <v>23</v>
      </c>
      <c r="K40" t="s">
        <v>28</v>
      </c>
      <c r="L40" t="s">
        <v>55</v>
      </c>
      <c r="M40" s="1">
        <v>44967</v>
      </c>
      <c r="N40" t="s">
        <v>18</v>
      </c>
      <c r="O40">
        <v>9.2100000000000009</v>
      </c>
    </row>
    <row r="41" spans="1:18">
      <c r="A41">
        <v>573.64</v>
      </c>
      <c r="B41">
        <v>802.07</v>
      </c>
      <c r="C41">
        <v>109.31</v>
      </c>
      <c r="D41">
        <v>351.06</v>
      </c>
      <c r="E41">
        <v>902.89</v>
      </c>
      <c r="F41">
        <v>7236</v>
      </c>
      <c r="G41">
        <v>1063</v>
      </c>
      <c r="H41" t="s">
        <v>15</v>
      </c>
      <c r="I41">
        <v>83.06</v>
      </c>
      <c r="J41" t="s">
        <v>16</v>
      </c>
      <c r="K41" t="s">
        <v>28</v>
      </c>
      <c r="L41" t="s">
        <v>55</v>
      </c>
      <c r="M41" s="1">
        <v>44970</v>
      </c>
      <c r="N41" t="s">
        <v>26</v>
      </c>
      <c r="O41">
        <v>7.61</v>
      </c>
    </row>
    <row r="42" spans="1:18">
      <c r="A42">
        <v>962.92</v>
      </c>
      <c r="B42">
        <v>576.72</v>
      </c>
      <c r="C42">
        <v>276.39</v>
      </c>
      <c r="D42">
        <v>916.96</v>
      </c>
      <c r="E42">
        <v>328.88</v>
      </c>
      <c r="F42">
        <v>6153</v>
      </c>
      <c r="G42">
        <v>1072</v>
      </c>
      <c r="H42" t="s">
        <v>19</v>
      </c>
      <c r="I42">
        <v>698.79</v>
      </c>
      <c r="J42" t="s">
        <v>16</v>
      </c>
      <c r="K42" t="s">
        <v>28</v>
      </c>
      <c r="L42" t="s">
        <v>55</v>
      </c>
      <c r="M42" s="1">
        <v>44975</v>
      </c>
      <c r="N42" t="s">
        <v>18</v>
      </c>
      <c r="O42">
        <v>40.18</v>
      </c>
    </row>
    <row r="43" spans="1:18">
      <c r="A43">
        <v>327.43</v>
      </c>
      <c r="B43">
        <v>852.14</v>
      </c>
      <c r="C43">
        <v>786.06</v>
      </c>
      <c r="D43">
        <v>11.18</v>
      </c>
      <c r="E43">
        <v>483.1</v>
      </c>
      <c r="F43">
        <v>6809</v>
      </c>
      <c r="G43">
        <v>1038</v>
      </c>
      <c r="H43" t="s">
        <v>19</v>
      </c>
      <c r="I43">
        <v>460</v>
      </c>
      <c r="J43" t="s">
        <v>23</v>
      </c>
      <c r="K43" t="s">
        <v>28</v>
      </c>
      <c r="L43" t="s">
        <v>55</v>
      </c>
      <c r="M43" s="1">
        <v>44976</v>
      </c>
      <c r="N43" t="s">
        <v>26</v>
      </c>
      <c r="O43">
        <v>25.26</v>
      </c>
    </row>
    <row r="44" spans="1:18">
      <c r="A44">
        <v>458.15</v>
      </c>
      <c r="B44">
        <v>394.62</v>
      </c>
      <c r="C44">
        <v>829</v>
      </c>
      <c r="D44">
        <v>522.14</v>
      </c>
      <c r="E44">
        <v>240.13</v>
      </c>
      <c r="F44">
        <v>6779</v>
      </c>
      <c r="G44">
        <v>1059</v>
      </c>
      <c r="H44" t="s">
        <v>19</v>
      </c>
      <c r="I44">
        <v>54.99</v>
      </c>
      <c r="J44" t="s">
        <v>27</v>
      </c>
      <c r="K44" t="s">
        <v>28</v>
      </c>
      <c r="L44" t="s">
        <v>55</v>
      </c>
      <c r="M44" s="1">
        <v>44980</v>
      </c>
      <c r="N44" t="s">
        <v>26</v>
      </c>
      <c r="O44">
        <v>33.4</v>
      </c>
    </row>
    <row r="45" spans="1:18">
      <c r="A45">
        <v>966.65</v>
      </c>
      <c r="B45">
        <v>439.86</v>
      </c>
      <c r="C45">
        <v>496.81</v>
      </c>
      <c r="D45">
        <v>282.27</v>
      </c>
      <c r="E45">
        <v>595.38</v>
      </c>
      <c r="F45">
        <v>6598</v>
      </c>
      <c r="G45">
        <v>1083</v>
      </c>
      <c r="H45" t="s">
        <v>15</v>
      </c>
      <c r="I45">
        <v>284.61</v>
      </c>
      <c r="J45" t="s">
        <v>27</v>
      </c>
      <c r="K45" t="s">
        <v>28</v>
      </c>
      <c r="L45" t="s">
        <v>55</v>
      </c>
      <c r="M45" s="1">
        <v>44986</v>
      </c>
      <c r="N45" t="s">
        <v>26</v>
      </c>
      <c r="O45">
        <v>0.63</v>
      </c>
    </row>
    <row r="46" spans="1:18">
      <c r="A46">
        <v>107.84</v>
      </c>
      <c r="B46">
        <v>502.84</v>
      </c>
      <c r="C46">
        <v>407.08</v>
      </c>
      <c r="D46">
        <v>628.77</v>
      </c>
      <c r="E46">
        <v>185.25</v>
      </c>
      <c r="F46">
        <v>4593</v>
      </c>
      <c r="G46">
        <v>1070</v>
      </c>
      <c r="H46" t="s">
        <v>19</v>
      </c>
      <c r="I46">
        <v>359.82</v>
      </c>
      <c r="J46" t="s">
        <v>23</v>
      </c>
      <c r="K46" t="s">
        <v>28</v>
      </c>
      <c r="L46" t="s">
        <v>55</v>
      </c>
      <c r="M46" s="1">
        <v>44989</v>
      </c>
      <c r="N46" t="s">
        <v>26</v>
      </c>
      <c r="O46">
        <v>35.97</v>
      </c>
    </row>
    <row r="47" spans="1:18">
      <c r="A47">
        <v>735.78</v>
      </c>
      <c r="B47">
        <v>282</v>
      </c>
      <c r="C47">
        <v>102.96</v>
      </c>
      <c r="D47">
        <v>588.45000000000005</v>
      </c>
      <c r="E47">
        <v>585.74</v>
      </c>
      <c r="F47">
        <v>7181</v>
      </c>
      <c r="G47">
        <v>1002</v>
      </c>
      <c r="H47" t="s">
        <v>30</v>
      </c>
      <c r="I47">
        <v>986.14</v>
      </c>
      <c r="J47" t="s">
        <v>16</v>
      </c>
      <c r="K47" t="s">
        <v>28</v>
      </c>
      <c r="L47" t="s">
        <v>55</v>
      </c>
      <c r="M47" s="1">
        <v>44940</v>
      </c>
      <c r="N47" t="s">
        <v>26</v>
      </c>
      <c r="O47">
        <v>24.89</v>
      </c>
    </row>
    <row r="48" spans="1:18">
      <c r="A48">
        <v>211.37</v>
      </c>
      <c r="B48">
        <v>614.64</v>
      </c>
      <c r="C48">
        <v>918.84</v>
      </c>
      <c r="D48">
        <v>695.52</v>
      </c>
      <c r="E48">
        <v>599.91</v>
      </c>
      <c r="F48">
        <v>9658</v>
      </c>
      <c r="G48">
        <v>1001</v>
      </c>
      <c r="H48" t="s">
        <v>30</v>
      </c>
      <c r="I48">
        <v>170.99</v>
      </c>
      <c r="J48" t="s">
        <v>27</v>
      </c>
      <c r="K48" t="s">
        <v>28</v>
      </c>
      <c r="L48" t="s">
        <v>55</v>
      </c>
      <c r="M48" s="1">
        <v>44999</v>
      </c>
      <c r="N48" t="s">
        <v>18</v>
      </c>
      <c r="O48">
        <v>23.56</v>
      </c>
    </row>
    <row r="49" spans="1:15">
      <c r="A49">
        <v>484.3</v>
      </c>
      <c r="B49">
        <v>969.6</v>
      </c>
      <c r="C49">
        <v>50.03</v>
      </c>
      <c r="D49">
        <v>807.26</v>
      </c>
      <c r="E49">
        <v>22.11</v>
      </c>
      <c r="F49">
        <v>6184</v>
      </c>
      <c r="G49">
        <v>1094</v>
      </c>
      <c r="H49" t="s">
        <v>22</v>
      </c>
      <c r="I49">
        <v>598.19000000000005</v>
      </c>
      <c r="J49" t="s">
        <v>20</v>
      </c>
      <c r="K49" t="s">
        <v>28</v>
      </c>
      <c r="L49" t="s">
        <v>55</v>
      </c>
      <c r="M49" s="1">
        <v>45014</v>
      </c>
      <c r="N49" t="s">
        <v>26</v>
      </c>
      <c r="O49">
        <v>37.44</v>
      </c>
    </row>
    <row r="50" spans="1:15">
      <c r="A50">
        <v>898.52</v>
      </c>
      <c r="B50">
        <v>548.73</v>
      </c>
      <c r="C50">
        <v>240.93</v>
      </c>
      <c r="D50">
        <v>278.95999999999998</v>
      </c>
      <c r="E50">
        <v>432.27</v>
      </c>
      <c r="F50">
        <v>5480</v>
      </c>
      <c r="G50">
        <v>1071</v>
      </c>
      <c r="H50" t="s">
        <v>19</v>
      </c>
      <c r="I50">
        <v>82.04</v>
      </c>
      <c r="J50" t="s">
        <v>23</v>
      </c>
      <c r="K50" t="s">
        <v>24</v>
      </c>
      <c r="L50" t="s">
        <v>55</v>
      </c>
      <c r="M50" s="1">
        <v>44930</v>
      </c>
      <c r="N50" t="s">
        <v>18</v>
      </c>
      <c r="O50">
        <v>43.53</v>
      </c>
    </row>
    <row r="51" spans="1:15">
      <c r="A51">
        <v>762.09</v>
      </c>
      <c r="B51">
        <v>176.61</v>
      </c>
      <c r="C51">
        <v>97.85</v>
      </c>
      <c r="D51">
        <v>116.67</v>
      </c>
      <c r="E51">
        <v>251.74</v>
      </c>
      <c r="F51">
        <v>3726</v>
      </c>
      <c r="G51">
        <v>1086</v>
      </c>
      <c r="H51" t="s">
        <v>19</v>
      </c>
      <c r="I51">
        <v>93.99</v>
      </c>
      <c r="J51" t="s">
        <v>23</v>
      </c>
      <c r="K51" t="s">
        <v>24</v>
      </c>
      <c r="L51" t="s">
        <v>55</v>
      </c>
      <c r="M51" s="1">
        <v>44934</v>
      </c>
      <c r="N51" t="s">
        <v>26</v>
      </c>
      <c r="O51">
        <v>38.6</v>
      </c>
    </row>
    <row r="52" spans="1:15">
      <c r="A52">
        <v>631.14</v>
      </c>
      <c r="B52">
        <v>939.62</v>
      </c>
      <c r="C52">
        <v>358.88</v>
      </c>
      <c r="D52">
        <v>515.59</v>
      </c>
      <c r="E52">
        <v>778.49</v>
      </c>
      <c r="F52">
        <v>7910</v>
      </c>
      <c r="G52">
        <v>1021</v>
      </c>
      <c r="H52" t="s">
        <v>30</v>
      </c>
      <c r="I52">
        <v>755.84</v>
      </c>
      <c r="J52" t="s">
        <v>27</v>
      </c>
      <c r="K52" t="s">
        <v>24</v>
      </c>
      <c r="L52" t="s">
        <v>55</v>
      </c>
      <c r="M52" s="1">
        <v>44941</v>
      </c>
      <c r="N52" t="s">
        <v>18</v>
      </c>
      <c r="O52">
        <v>5.27</v>
      </c>
    </row>
    <row r="53" spans="1:15">
      <c r="A53">
        <v>732.71</v>
      </c>
      <c r="B53">
        <v>540.89</v>
      </c>
      <c r="C53">
        <v>695.95</v>
      </c>
      <c r="D53">
        <v>227.02</v>
      </c>
      <c r="E53">
        <v>633.09</v>
      </c>
      <c r="F53">
        <v>8564</v>
      </c>
      <c r="G53">
        <v>1075</v>
      </c>
      <c r="H53" t="s">
        <v>15</v>
      </c>
      <c r="I53">
        <v>65.739999999999995</v>
      </c>
      <c r="J53" t="s">
        <v>23</v>
      </c>
      <c r="K53" t="s">
        <v>24</v>
      </c>
      <c r="L53" t="s">
        <v>55</v>
      </c>
      <c r="M53" s="1">
        <v>44952</v>
      </c>
      <c r="N53" t="s">
        <v>18</v>
      </c>
      <c r="O53">
        <v>31.73</v>
      </c>
    </row>
    <row r="54" spans="1:15">
      <c r="A54">
        <v>439.57</v>
      </c>
      <c r="B54">
        <v>184.38</v>
      </c>
      <c r="C54">
        <v>526.25</v>
      </c>
      <c r="D54">
        <v>120.21</v>
      </c>
      <c r="E54">
        <v>269.41000000000003</v>
      </c>
      <c r="F54">
        <v>5399</v>
      </c>
      <c r="G54">
        <v>1090</v>
      </c>
      <c r="H54" t="s">
        <v>15</v>
      </c>
      <c r="I54">
        <v>587.54</v>
      </c>
      <c r="J54" t="s">
        <v>23</v>
      </c>
      <c r="K54" t="s">
        <v>24</v>
      </c>
      <c r="L54" t="s">
        <v>55</v>
      </c>
      <c r="M54" s="1">
        <v>44957</v>
      </c>
      <c r="N54" t="s">
        <v>18</v>
      </c>
      <c r="O54">
        <v>7.9</v>
      </c>
    </row>
    <row r="55" spans="1:15">
      <c r="A55">
        <v>721.5</v>
      </c>
      <c r="B55">
        <v>528.76</v>
      </c>
      <c r="C55">
        <v>887.1</v>
      </c>
      <c r="D55">
        <v>3.28</v>
      </c>
      <c r="E55">
        <v>450.98</v>
      </c>
      <c r="F55">
        <v>7949</v>
      </c>
      <c r="G55">
        <v>1059</v>
      </c>
      <c r="H55" t="s">
        <v>15</v>
      </c>
      <c r="I55">
        <v>869.91</v>
      </c>
      <c r="J55" t="s">
        <v>23</v>
      </c>
      <c r="K55" t="s">
        <v>24</v>
      </c>
      <c r="L55" t="s">
        <v>55</v>
      </c>
      <c r="M55" s="1">
        <v>44961</v>
      </c>
      <c r="N55" t="s">
        <v>18</v>
      </c>
      <c r="O55">
        <v>42.86</v>
      </c>
    </row>
    <row r="56" spans="1:15">
      <c r="A56">
        <v>909.22</v>
      </c>
      <c r="B56">
        <v>600.33000000000004</v>
      </c>
      <c r="C56">
        <v>758</v>
      </c>
      <c r="D56">
        <v>872.4</v>
      </c>
      <c r="E56">
        <v>306.31</v>
      </c>
      <c r="F56">
        <v>6987</v>
      </c>
      <c r="G56">
        <v>1079</v>
      </c>
      <c r="H56" t="s">
        <v>30</v>
      </c>
      <c r="I56">
        <v>231.36</v>
      </c>
      <c r="J56" t="s">
        <v>16</v>
      </c>
      <c r="K56" t="s">
        <v>24</v>
      </c>
      <c r="L56" t="s">
        <v>55</v>
      </c>
      <c r="M56" s="1">
        <v>44962</v>
      </c>
      <c r="N56" t="s">
        <v>26</v>
      </c>
      <c r="O56">
        <v>45.31</v>
      </c>
    </row>
    <row r="57" spans="1:15">
      <c r="A57">
        <v>922.68</v>
      </c>
      <c r="B57">
        <v>871.4</v>
      </c>
      <c r="C57">
        <v>664.95</v>
      </c>
      <c r="D57">
        <v>827.6</v>
      </c>
      <c r="E57">
        <v>385.17</v>
      </c>
      <c r="F57">
        <v>8744</v>
      </c>
      <c r="G57">
        <v>1061</v>
      </c>
      <c r="H57" t="s">
        <v>19</v>
      </c>
      <c r="I57">
        <v>970.18</v>
      </c>
      <c r="J57" t="s">
        <v>23</v>
      </c>
      <c r="K57" t="s">
        <v>24</v>
      </c>
      <c r="L57" t="s">
        <v>55</v>
      </c>
      <c r="M57" s="1">
        <v>44965</v>
      </c>
      <c r="N57" t="s">
        <v>26</v>
      </c>
      <c r="O57">
        <v>7.04</v>
      </c>
    </row>
    <row r="58" spans="1:15">
      <c r="A58">
        <v>748.8</v>
      </c>
      <c r="B58">
        <v>144.97999999999999</v>
      </c>
      <c r="C58">
        <v>624.03</v>
      </c>
      <c r="D58">
        <v>117.05</v>
      </c>
      <c r="E58">
        <v>987.58</v>
      </c>
      <c r="F58">
        <v>8943</v>
      </c>
      <c r="G58">
        <v>1050</v>
      </c>
      <c r="H58" t="s">
        <v>15</v>
      </c>
      <c r="I58">
        <v>969.61</v>
      </c>
      <c r="J58" t="s">
        <v>23</v>
      </c>
      <c r="K58" t="s">
        <v>24</v>
      </c>
      <c r="L58" t="s">
        <v>55</v>
      </c>
      <c r="M58" s="1">
        <v>44972</v>
      </c>
      <c r="N58" t="s">
        <v>18</v>
      </c>
      <c r="O58">
        <v>30.76</v>
      </c>
    </row>
    <row r="59" spans="1:15">
      <c r="A59">
        <v>357.67</v>
      </c>
      <c r="B59">
        <v>924.43</v>
      </c>
      <c r="C59">
        <v>586.16999999999996</v>
      </c>
      <c r="D59">
        <v>868.45</v>
      </c>
      <c r="E59">
        <v>85.29</v>
      </c>
      <c r="F59">
        <v>7806</v>
      </c>
      <c r="G59">
        <v>1020</v>
      </c>
      <c r="H59" t="s">
        <v>22</v>
      </c>
      <c r="I59">
        <v>633.1</v>
      </c>
      <c r="J59" t="s">
        <v>27</v>
      </c>
      <c r="K59" t="s">
        <v>24</v>
      </c>
      <c r="L59" t="s">
        <v>55</v>
      </c>
      <c r="M59" s="1">
        <v>44974</v>
      </c>
      <c r="N59" t="s">
        <v>26</v>
      </c>
      <c r="O59">
        <v>44.12</v>
      </c>
    </row>
    <row r="60" spans="1:15">
      <c r="A60">
        <v>637.84</v>
      </c>
      <c r="B60">
        <v>629.57000000000005</v>
      </c>
      <c r="C60">
        <v>470.89</v>
      </c>
      <c r="D60">
        <v>241.79</v>
      </c>
      <c r="E60">
        <v>270.87</v>
      </c>
      <c r="F60">
        <v>5356</v>
      </c>
      <c r="G60">
        <v>1017</v>
      </c>
      <c r="H60" t="s">
        <v>29</v>
      </c>
      <c r="I60">
        <v>631.28</v>
      </c>
      <c r="J60" t="s">
        <v>16</v>
      </c>
      <c r="K60" t="s">
        <v>24</v>
      </c>
      <c r="L60" t="s">
        <v>55</v>
      </c>
      <c r="M60" s="1">
        <v>44977</v>
      </c>
      <c r="N60" t="s">
        <v>18</v>
      </c>
      <c r="O60">
        <v>48.36</v>
      </c>
    </row>
    <row r="61" spans="1:15">
      <c r="A61">
        <v>800.14</v>
      </c>
      <c r="B61">
        <v>984.33</v>
      </c>
      <c r="C61">
        <v>254.77</v>
      </c>
      <c r="D61">
        <v>285.79000000000002</v>
      </c>
      <c r="E61">
        <v>689.01</v>
      </c>
      <c r="F61">
        <v>8554</v>
      </c>
      <c r="G61">
        <v>1089</v>
      </c>
      <c r="H61" t="s">
        <v>29</v>
      </c>
      <c r="I61">
        <v>891.36</v>
      </c>
      <c r="J61" t="s">
        <v>16</v>
      </c>
      <c r="K61" t="s">
        <v>24</v>
      </c>
      <c r="L61" t="s">
        <v>55</v>
      </c>
      <c r="M61" s="1">
        <v>44983</v>
      </c>
      <c r="N61" t="s">
        <v>18</v>
      </c>
      <c r="O61">
        <v>44.1</v>
      </c>
    </row>
    <row r="62" spans="1:15">
      <c r="A62">
        <v>236.29</v>
      </c>
      <c r="B62">
        <v>480.23</v>
      </c>
      <c r="C62">
        <v>555.73</v>
      </c>
      <c r="D62">
        <v>527.03</v>
      </c>
      <c r="E62">
        <v>71.12</v>
      </c>
      <c r="F62">
        <v>4499</v>
      </c>
      <c r="G62">
        <v>1001</v>
      </c>
      <c r="H62" t="s">
        <v>29</v>
      </c>
      <c r="I62">
        <v>623.92999999999995</v>
      </c>
      <c r="J62" t="s">
        <v>23</v>
      </c>
      <c r="K62" t="s">
        <v>24</v>
      </c>
      <c r="L62" t="s">
        <v>55</v>
      </c>
      <c r="M62" s="1">
        <v>44985</v>
      </c>
      <c r="N62" t="s">
        <v>18</v>
      </c>
      <c r="O62">
        <v>8.11</v>
      </c>
    </row>
    <row r="63" spans="1:15">
      <c r="A63">
        <v>480.33</v>
      </c>
      <c r="B63">
        <v>926.8</v>
      </c>
      <c r="C63">
        <v>901.98</v>
      </c>
      <c r="D63">
        <v>559.91</v>
      </c>
      <c r="E63">
        <v>949.15</v>
      </c>
      <c r="F63">
        <v>10223</v>
      </c>
      <c r="G63">
        <v>1059</v>
      </c>
      <c r="H63" t="s">
        <v>22</v>
      </c>
      <c r="I63">
        <v>469.06</v>
      </c>
      <c r="J63" t="s">
        <v>16</v>
      </c>
      <c r="K63" t="s">
        <v>24</v>
      </c>
      <c r="L63" t="s">
        <v>55</v>
      </c>
      <c r="M63" s="1">
        <v>44988</v>
      </c>
      <c r="N63" t="s">
        <v>18</v>
      </c>
      <c r="O63">
        <v>26.37</v>
      </c>
    </row>
    <row r="64" spans="1:15">
      <c r="A64">
        <v>773.82</v>
      </c>
      <c r="B64">
        <v>960.7</v>
      </c>
      <c r="C64">
        <v>353.72</v>
      </c>
      <c r="D64">
        <v>394.54</v>
      </c>
      <c r="E64">
        <v>192.38</v>
      </c>
      <c r="F64">
        <v>7611</v>
      </c>
      <c r="G64">
        <v>1007</v>
      </c>
      <c r="H64" t="s">
        <v>29</v>
      </c>
      <c r="I64">
        <v>86.96</v>
      </c>
      <c r="J64" t="s">
        <v>27</v>
      </c>
      <c r="K64" t="s">
        <v>24</v>
      </c>
      <c r="L64" t="s">
        <v>55</v>
      </c>
      <c r="M64" s="1">
        <v>44991</v>
      </c>
      <c r="N64" t="s">
        <v>26</v>
      </c>
      <c r="O64">
        <v>3.97</v>
      </c>
    </row>
    <row r="65" spans="1:15">
      <c r="A65">
        <v>976.88</v>
      </c>
      <c r="B65">
        <v>79.47</v>
      </c>
      <c r="C65">
        <v>619.22</v>
      </c>
      <c r="D65">
        <v>368.12</v>
      </c>
      <c r="E65">
        <v>260.66000000000003</v>
      </c>
      <c r="F65">
        <v>7584</v>
      </c>
      <c r="G65">
        <v>1035</v>
      </c>
      <c r="H65" t="s">
        <v>30</v>
      </c>
      <c r="I65">
        <v>316.43</v>
      </c>
      <c r="J65" t="s">
        <v>23</v>
      </c>
      <c r="K65" t="s">
        <v>24</v>
      </c>
      <c r="L65" t="s">
        <v>55</v>
      </c>
      <c r="M65" s="1">
        <v>44996</v>
      </c>
      <c r="N65" t="s">
        <v>26</v>
      </c>
      <c r="O65">
        <v>27.04</v>
      </c>
    </row>
    <row r="66" spans="1:15">
      <c r="A66">
        <v>579.98</v>
      </c>
      <c r="B66">
        <v>787.75</v>
      </c>
      <c r="C66">
        <v>438.44</v>
      </c>
      <c r="D66">
        <v>193.77</v>
      </c>
      <c r="E66">
        <v>257</v>
      </c>
      <c r="F66">
        <v>5688</v>
      </c>
      <c r="G66">
        <v>1005</v>
      </c>
      <c r="H66" t="s">
        <v>30</v>
      </c>
      <c r="I66">
        <v>911.82</v>
      </c>
      <c r="J66" t="s">
        <v>16</v>
      </c>
      <c r="K66" t="s">
        <v>24</v>
      </c>
      <c r="L66" t="s">
        <v>55</v>
      </c>
      <c r="M66" s="1">
        <v>45000</v>
      </c>
      <c r="N66" t="s">
        <v>18</v>
      </c>
      <c r="O66">
        <v>41.08</v>
      </c>
    </row>
    <row r="67" spans="1:15">
      <c r="A67">
        <v>275.45999999999998</v>
      </c>
      <c r="B67">
        <v>974.15</v>
      </c>
      <c r="C67">
        <v>657.96</v>
      </c>
      <c r="D67">
        <v>338.91</v>
      </c>
      <c r="E67">
        <v>501.63</v>
      </c>
      <c r="F67">
        <v>7087</v>
      </c>
      <c r="G67">
        <v>1089</v>
      </c>
      <c r="H67" t="s">
        <v>22</v>
      </c>
      <c r="I67">
        <v>867.4</v>
      </c>
      <c r="J67" t="s">
        <v>20</v>
      </c>
      <c r="K67" t="s">
        <v>24</v>
      </c>
      <c r="L67" t="s">
        <v>55</v>
      </c>
      <c r="M67" s="1">
        <v>45007</v>
      </c>
      <c r="N67" t="s">
        <v>18</v>
      </c>
      <c r="O67">
        <v>35.6</v>
      </c>
    </row>
    <row r="68" spans="1:15">
      <c r="A68">
        <v>516.34</v>
      </c>
      <c r="B68">
        <v>670.66</v>
      </c>
      <c r="C68">
        <v>593.97</v>
      </c>
      <c r="D68">
        <v>665.91</v>
      </c>
      <c r="E68">
        <v>237.67</v>
      </c>
      <c r="F68">
        <v>7321</v>
      </c>
      <c r="G68">
        <v>1043</v>
      </c>
      <c r="H68" t="s">
        <v>15</v>
      </c>
      <c r="I68">
        <v>54.77</v>
      </c>
      <c r="J68" t="s">
        <v>16</v>
      </c>
      <c r="K68" t="s">
        <v>24</v>
      </c>
      <c r="L68" t="s">
        <v>55</v>
      </c>
      <c r="M68" s="1">
        <v>45008</v>
      </c>
      <c r="N68" t="s">
        <v>18</v>
      </c>
      <c r="O68">
        <v>41.3</v>
      </c>
    </row>
    <row r="69" spans="1:15">
      <c r="A69">
        <v>438.1</v>
      </c>
      <c r="B69">
        <v>823.93</v>
      </c>
      <c r="C69">
        <v>362.43</v>
      </c>
      <c r="D69">
        <v>576.67999999999995</v>
      </c>
      <c r="E69">
        <v>19.489999999999998</v>
      </c>
      <c r="F69">
        <v>5453</v>
      </c>
      <c r="G69">
        <v>1033</v>
      </c>
      <c r="H69" t="s">
        <v>29</v>
      </c>
      <c r="I69">
        <v>36.1</v>
      </c>
      <c r="J69" t="s">
        <v>20</v>
      </c>
      <c r="K69" t="s">
        <v>24</v>
      </c>
      <c r="L69" t="s">
        <v>55</v>
      </c>
      <c r="M69" s="1">
        <v>45009</v>
      </c>
      <c r="N69" t="s">
        <v>26</v>
      </c>
      <c r="O69">
        <v>5.03</v>
      </c>
    </row>
    <row r="70" spans="1:15">
      <c r="A70">
        <v>280.45999999999998</v>
      </c>
      <c r="B70">
        <v>729.46</v>
      </c>
      <c r="C70">
        <v>539.74</v>
      </c>
      <c r="D70">
        <v>548.07000000000005</v>
      </c>
      <c r="E70">
        <v>324.89999999999998</v>
      </c>
      <c r="F70">
        <v>6984</v>
      </c>
      <c r="G70">
        <v>1061</v>
      </c>
      <c r="H70" t="s">
        <v>30</v>
      </c>
      <c r="I70">
        <v>812.45</v>
      </c>
      <c r="J70" t="s">
        <v>16</v>
      </c>
      <c r="K70" t="s">
        <v>24</v>
      </c>
      <c r="L70" t="s">
        <v>55</v>
      </c>
      <c r="M70" s="1">
        <v>45011</v>
      </c>
      <c r="N70" t="s">
        <v>26</v>
      </c>
      <c r="O70">
        <v>7.1</v>
      </c>
    </row>
    <row r="71" spans="1:15">
      <c r="A71">
        <v>702.97</v>
      </c>
      <c r="B71">
        <v>558.13</v>
      </c>
      <c r="C71">
        <v>180.55</v>
      </c>
      <c r="D71">
        <v>781.06</v>
      </c>
      <c r="E71">
        <v>132.43</v>
      </c>
      <c r="F71">
        <v>5055</v>
      </c>
      <c r="G71">
        <v>1092</v>
      </c>
      <c r="H71" t="s">
        <v>19</v>
      </c>
      <c r="I71">
        <v>93.27</v>
      </c>
      <c r="J71" t="s">
        <v>20</v>
      </c>
      <c r="K71" t="s">
        <v>21</v>
      </c>
      <c r="L71" t="s">
        <v>55</v>
      </c>
      <c r="M71" s="1">
        <v>44928</v>
      </c>
      <c r="N71" t="s">
        <v>18</v>
      </c>
      <c r="O71">
        <v>43.89</v>
      </c>
    </row>
    <row r="72" spans="1:15">
      <c r="A72">
        <v>507.13</v>
      </c>
      <c r="B72">
        <v>230.67</v>
      </c>
      <c r="C72">
        <v>142.96</v>
      </c>
      <c r="D72">
        <v>171.79</v>
      </c>
      <c r="E72">
        <v>965.77</v>
      </c>
      <c r="F72">
        <v>7627</v>
      </c>
      <c r="G72">
        <v>1020</v>
      </c>
      <c r="H72" t="s">
        <v>22</v>
      </c>
      <c r="I72">
        <v>709.18</v>
      </c>
      <c r="J72" t="s">
        <v>27</v>
      </c>
      <c r="K72" t="s">
        <v>21</v>
      </c>
      <c r="L72" t="s">
        <v>55</v>
      </c>
      <c r="M72" s="1">
        <v>44932</v>
      </c>
      <c r="N72" t="s">
        <v>26</v>
      </c>
      <c r="O72">
        <v>22.56</v>
      </c>
    </row>
    <row r="73" spans="1:15">
      <c r="A73">
        <v>638.6</v>
      </c>
      <c r="B73">
        <v>796.32</v>
      </c>
      <c r="C73">
        <v>759.04</v>
      </c>
      <c r="D73">
        <v>857.13</v>
      </c>
      <c r="E73">
        <v>515.16</v>
      </c>
      <c r="F73">
        <v>9801</v>
      </c>
      <c r="G73">
        <v>1074</v>
      </c>
      <c r="H73" t="s">
        <v>15</v>
      </c>
      <c r="I73">
        <v>986.77</v>
      </c>
      <c r="J73" t="s">
        <v>16</v>
      </c>
      <c r="K73" t="s">
        <v>21</v>
      </c>
      <c r="L73" t="s">
        <v>55</v>
      </c>
      <c r="M73" s="1">
        <v>44935</v>
      </c>
      <c r="N73" t="s">
        <v>26</v>
      </c>
      <c r="O73">
        <v>1.36</v>
      </c>
    </row>
    <row r="74" spans="1:15">
      <c r="A74">
        <v>596.79999999999995</v>
      </c>
      <c r="B74">
        <v>364.02</v>
      </c>
      <c r="C74">
        <v>145.03</v>
      </c>
      <c r="D74">
        <v>106.09</v>
      </c>
      <c r="E74">
        <v>559.04999999999995</v>
      </c>
      <c r="F74">
        <v>4830</v>
      </c>
      <c r="G74">
        <v>1059</v>
      </c>
      <c r="H74" t="s">
        <v>22</v>
      </c>
      <c r="I74">
        <v>497.7</v>
      </c>
      <c r="J74" t="s">
        <v>27</v>
      </c>
      <c r="K74" t="s">
        <v>21</v>
      </c>
      <c r="L74" t="s">
        <v>55</v>
      </c>
      <c r="M74" s="1">
        <v>44949</v>
      </c>
      <c r="N74" t="s">
        <v>18</v>
      </c>
      <c r="O74">
        <v>14.36</v>
      </c>
    </row>
    <row r="75" spans="1:15">
      <c r="A75">
        <v>214.34</v>
      </c>
      <c r="B75">
        <v>654.88</v>
      </c>
      <c r="C75">
        <v>855.9</v>
      </c>
      <c r="D75">
        <v>0.77</v>
      </c>
      <c r="E75">
        <v>145.27000000000001</v>
      </c>
      <c r="F75">
        <v>5008</v>
      </c>
      <c r="G75">
        <v>1057</v>
      </c>
      <c r="H75" t="s">
        <v>22</v>
      </c>
      <c r="I75">
        <v>127.63</v>
      </c>
      <c r="J75" t="s">
        <v>23</v>
      </c>
      <c r="K75" t="s">
        <v>21</v>
      </c>
      <c r="L75" t="s">
        <v>55</v>
      </c>
      <c r="M75" s="1">
        <v>44953</v>
      </c>
      <c r="N75" t="s">
        <v>18</v>
      </c>
      <c r="O75">
        <v>39.9</v>
      </c>
    </row>
    <row r="76" spans="1:15">
      <c r="A76">
        <v>98.83</v>
      </c>
      <c r="B76">
        <v>19.940000000000001</v>
      </c>
      <c r="C76">
        <v>800.94</v>
      </c>
      <c r="D76">
        <v>673.3</v>
      </c>
      <c r="E76">
        <v>385.92</v>
      </c>
      <c r="F76">
        <v>6306</v>
      </c>
      <c r="G76">
        <v>1021</v>
      </c>
      <c r="H76" t="s">
        <v>22</v>
      </c>
      <c r="I76">
        <v>126.35</v>
      </c>
      <c r="J76" t="s">
        <v>20</v>
      </c>
      <c r="K76" t="s">
        <v>21</v>
      </c>
      <c r="L76" t="s">
        <v>55</v>
      </c>
      <c r="M76" s="1">
        <v>44954</v>
      </c>
      <c r="N76" t="s">
        <v>26</v>
      </c>
      <c r="O76">
        <v>19.8</v>
      </c>
    </row>
    <row r="77" spans="1:15">
      <c r="A77">
        <v>911.58</v>
      </c>
      <c r="B77">
        <v>290.08</v>
      </c>
      <c r="C77">
        <v>316.48</v>
      </c>
      <c r="D77">
        <v>452.77</v>
      </c>
      <c r="E77">
        <v>274.45</v>
      </c>
      <c r="F77">
        <v>5654</v>
      </c>
      <c r="G77">
        <v>1058</v>
      </c>
      <c r="H77" t="s">
        <v>29</v>
      </c>
      <c r="I77">
        <v>962.55</v>
      </c>
      <c r="J77" t="s">
        <v>16</v>
      </c>
      <c r="K77" t="s">
        <v>21</v>
      </c>
      <c r="L77" t="s">
        <v>55</v>
      </c>
      <c r="M77" s="1">
        <v>44958</v>
      </c>
      <c r="N77" t="s">
        <v>26</v>
      </c>
      <c r="O77">
        <v>34.79</v>
      </c>
    </row>
    <row r="78" spans="1:15">
      <c r="A78">
        <v>707.06</v>
      </c>
      <c r="B78">
        <v>274.79000000000002</v>
      </c>
      <c r="C78">
        <v>213.33</v>
      </c>
      <c r="D78">
        <v>984.21</v>
      </c>
      <c r="E78">
        <v>481.27</v>
      </c>
      <c r="F78">
        <v>7383</v>
      </c>
      <c r="G78">
        <v>1091</v>
      </c>
      <c r="H78" t="s">
        <v>15</v>
      </c>
      <c r="I78">
        <v>292.85000000000002</v>
      </c>
      <c r="J78" t="s">
        <v>23</v>
      </c>
      <c r="K78" t="s">
        <v>21</v>
      </c>
      <c r="L78" t="s">
        <v>55</v>
      </c>
      <c r="M78" s="1">
        <v>44960</v>
      </c>
      <c r="N78" t="s">
        <v>26</v>
      </c>
      <c r="O78">
        <v>15.84</v>
      </c>
    </row>
    <row r="79" spans="1:15">
      <c r="A79">
        <v>766.86</v>
      </c>
      <c r="B79">
        <v>72.95</v>
      </c>
      <c r="C79">
        <v>471.67</v>
      </c>
      <c r="D79">
        <v>959.81</v>
      </c>
      <c r="E79">
        <v>720.36</v>
      </c>
      <c r="F79">
        <v>7316</v>
      </c>
      <c r="G79">
        <v>1050</v>
      </c>
      <c r="H79" t="s">
        <v>19</v>
      </c>
      <c r="I79">
        <v>532.41999999999996</v>
      </c>
      <c r="J79" t="s">
        <v>16</v>
      </c>
      <c r="K79" t="s">
        <v>21</v>
      </c>
      <c r="L79" t="s">
        <v>55</v>
      </c>
      <c r="M79" s="1">
        <v>44968</v>
      </c>
      <c r="N79" t="s">
        <v>18</v>
      </c>
      <c r="O79">
        <v>44.7</v>
      </c>
    </row>
    <row r="80" spans="1:15">
      <c r="A80">
        <v>532.28</v>
      </c>
      <c r="B80">
        <v>192.91</v>
      </c>
      <c r="C80">
        <v>298.49</v>
      </c>
      <c r="D80">
        <v>836</v>
      </c>
      <c r="E80">
        <v>825.6</v>
      </c>
      <c r="F80">
        <v>8792</v>
      </c>
      <c r="G80">
        <v>1054</v>
      </c>
      <c r="H80" t="s">
        <v>29</v>
      </c>
      <c r="I80">
        <v>993.04</v>
      </c>
      <c r="J80" t="s">
        <v>20</v>
      </c>
      <c r="K80" t="s">
        <v>21</v>
      </c>
      <c r="L80" t="s">
        <v>55</v>
      </c>
      <c r="M80" s="1">
        <v>44969</v>
      </c>
      <c r="N80" t="s">
        <v>18</v>
      </c>
      <c r="O80">
        <v>32.71</v>
      </c>
    </row>
    <row r="81" spans="1:15">
      <c r="A81">
        <v>327.24</v>
      </c>
      <c r="B81">
        <v>942.83</v>
      </c>
      <c r="C81">
        <v>32.520000000000003</v>
      </c>
      <c r="D81">
        <v>846.53</v>
      </c>
      <c r="E81">
        <v>57.44</v>
      </c>
      <c r="F81">
        <v>6136</v>
      </c>
      <c r="G81">
        <v>1002</v>
      </c>
      <c r="H81" t="s">
        <v>19</v>
      </c>
      <c r="I81">
        <v>558.32000000000005</v>
      </c>
      <c r="J81" t="s">
        <v>23</v>
      </c>
      <c r="K81" t="s">
        <v>21</v>
      </c>
      <c r="L81" t="s">
        <v>55</v>
      </c>
      <c r="M81" s="1">
        <v>44971</v>
      </c>
      <c r="N81" t="s">
        <v>26</v>
      </c>
      <c r="O81">
        <v>22.02</v>
      </c>
    </row>
    <row r="82" spans="1:15">
      <c r="A82">
        <v>800.5</v>
      </c>
      <c r="B82">
        <v>982.04</v>
      </c>
      <c r="C82">
        <v>192.2</v>
      </c>
      <c r="D82">
        <v>246.33</v>
      </c>
      <c r="E82">
        <v>64.39</v>
      </c>
      <c r="F82">
        <v>5182</v>
      </c>
      <c r="G82">
        <v>1003</v>
      </c>
      <c r="H82" t="s">
        <v>29</v>
      </c>
      <c r="I82">
        <v>588.47</v>
      </c>
      <c r="J82" t="s">
        <v>27</v>
      </c>
      <c r="K82" t="s">
        <v>21</v>
      </c>
      <c r="L82" t="s">
        <v>55</v>
      </c>
      <c r="M82" s="1">
        <v>44978</v>
      </c>
      <c r="N82" t="s">
        <v>18</v>
      </c>
      <c r="O82">
        <v>20.89</v>
      </c>
    </row>
    <row r="83" spans="1:15">
      <c r="A83">
        <v>297.49</v>
      </c>
      <c r="B83">
        <v>449.9</v>
      </c>
      <c r="C83">
        <v>257.88</v>
      </c>
      <c r="D83">
        <v>200.25</v>
      </c>
      <c r="E83">
        <v>311.58999999999997</v>
      </c>
      <c r="F83">
        <v>4373</v>
      </c>
      <c r="G83">
        <v>1088</v>
      </c>
      <c r="H83" t="s">
        <v>15</v>
      </c>
      <c r="I83">
        <v>902.15</v>
      </c>
      <c r="J83" t="s">
        <v>16</v>
      </c>
      <c r="K83" t="s">
        <v>21</v>
      </c>
      <c r="L83" t="s">
        <v>55</v>
      </c>
      <c r="M83" s="1">
        <v>44979</v>
      </c>
      <c r="N83" t="s">
        <v>26</v>
      </c>
      <c r="O83">
        <v>49.21</v>
      </c>
    </row>
    <row r="84" spans="1:15">
      <c r="A84">
        <v>908.42</v>
      </c>
      <c r="B84">
        <v>358.1</v>
      </c>
      <c r="C84">
        <v>230.22</v>
      </c>
      <c r="D84">
        <v>654.41999999999996</v>
      </c>
      <c r="E84">
        <v>542.41999999999996</v>
      </c>
      <c r="F84">
        <v>7124</v>
      </c>
      <c r="G84">
        <v>1008</v>
      </c>
      <c r="H84" t="s">
        <v>29</v>
      </c>
      <c r="I84">
        <v>950.91</v>
      </c>
      <c r="J84" t="s">
        <v>16</v>
      </c>
      <c r="K84" t="s">
        <v>21</v>
      </c>
      <c r="L84" t="s">
        <v>55</v>
      </c>
      <c r="M84" s="1">
        <v>44982</v>
      </c>
      <c r="N84" t="s">
        <v>26</v>
      </c>
      <c r="O84">
        <v>8.3000000000000007</v>
      </c>
    </row>
    <row r="85" spans="1:15">
      <c r="A85">
        <v>217.39</v>
      </c>
      <c r="B85">
        <v>526.94000000000005</v>
      </c>
      <c r="C85">
        <v>393.81</v>
      </c>
      <c r="D85">
        <v>486.13</v>
      </c>
      <c r="E85">
        <v>390.64</v>
      </c>
      <c r="F85">
        <v>5957</v>
      </c>
      <c r="G85">
        <v>1052</v>
      </c>
      <c r="H85" t="s">
        <v>22</v>
      </c>
      <c r="I85">
        <v>461.1</v>
      </c>
      <c r="J85" t="s">
        <v>20</v>
      </c>
      <c r="K85" t="s">
        <v>21</v>
      </c>
      <c r="L85" t="s">
        <v>55</v>
      </c>
      <c r="M85" s="1">
        <v>44984</v>
      </c>
      <c r="N85" t="s">
        <v>26</v>
      </c>
      <c r="O85">
        <v>21.37</v>
      </c>
    </row>
    <row r="86" spans="1:15">
      <c r="A86">
        <v>946.68</v>
      </c>
      <c r="B86">
        <v>603.51</v>
      </c>
      <c r="C86">
        <v>910.23</v>
      </c>
      <c r="D86">
        <v>479.18</v>
      </c>
      <c r="E86">
        <v>902.26</v>
      </c>
      <c r="F86">
        <v>10543</v>
      </c>
      <c r="G86">
        <v>1091</v>
      </c>
      <c r="H86" t="s">
        <v>19</v>
      </c>
      <c r="I86">
        <v>196.24</v>
      </c>
      <c r="J86" t="s">
        <v>20</v>
      </c>
      <c r="K86" t="s">
        <v>21</v>
      </c>
      <c r="L86" t="s">
        <v>55</v>
      </c>
      <c r="M86" s="1">
        <v>44987</v>
      </c>
      <c r="N86" t="s">
        <v>26</v>
      </c>
      <c r="O86">
        <v>27.99</v>
      </c>
    </row>
    <row r="87" spans="1:15">
      <c r="A87">
        <v>4.95</v>
      </c>
      <c r="B87">
        <v>14.86</v>
      </c>
      <c r="C87">
        <v>873.18</v>
      </c>
      <c r="D87">
        <v>825.37</v>
      </c>
      <c r="E87">
        <v>510.47</v>
      </c>
      <c r="F87">
        <v>7236</v>
      </c>
      <c r="G87">
        <v>1080</v>
      </c>
      <c r="H87" t="s">
        <v>22</v>
      </c>
      <c r="I87">
        <v>540.74</v>
      </c>
      <c r="J87" t="s">
        <v>23</v>
      </c>
      <c r="K87" t="s">
        <v>21</v>
      </c>
      <c r="L87" t="s">
        <v>55</v>
      </c>
      <c r="M87" s="1">
        <v>44995</v>
      </c>
      <c r="N87" t="s">
        <v>26</v>
      </c>
      <c r="O87">
        <v>40.950000000000003</v>
      </c>
    </row>
    <row r="88" spans="1:15">
      <c r="A88">
        <v>592.24</v>
      </c>
      <c r="B88">
        <v>847.47</v>
      </c>
      <c r="C88">
        <v>595.24</v>
      </c>
      <c r="D88">
        <v>721.16</v>
      </c>
      <c r="E88">
        <v>931.95</v>
      </c>
      <c r="F88">
        <v>8744</v>
      </c>
      <c r="G88">
        <v>1003</v>
      </c>
      <c r="H88" t="s">
        <v>30</v>
      </c>
      <c r="I88">
        <v>950.3</v>
      </c>
      <c r="J88" t="s">
        <v>16</v>
      </c>
      <c r="K88" t="s">
        <v>21</v>
      </c>
      <c r="L88" t="s">
        <v>55</v>
      </c>
      <c r="M88" s="1">
        <v>45002</v>
      </c>
      <c r="N88" t="s">
        <v>26</v>
      </c>
      <c r="O88">
        <v>17.89</v>
      </c>
    </row>
    <row r="89" spans="1:15">
      <c r="A89">
        <v>344.11</v>
      </c>
      <c r="B89">
        <v>30.19</v>
      </c>
      <c r="C89">
        <v>535.22</v>
      </c>
      <c r="D89">
        <v>118.13</v>
      </c>
      <c r="E89">
        <v>353.31</v>
      </c>
      <c r="F89">
        <v>4151</v>
      </c>
      <c r="G89">
        <v>1062</v>
      </c>
      <c r="H89" t="s">
        <v>22</v>
      </c>
      <c r="I89">
        <v>424.06</v>
      </c>
      <c r="J89" t="s">
        <v>27</v>
      </c>
      <c r="K89" t="s">
        <v>21</v>
      </c>
      <c r="L89" t="s">
        <v>55</v>
      </c>
      <c r="M89" s="1">
        <v>45005</v>
      </c>
      <c r="N89" t="s">
        <v>18</v>
      </c>
      <c r="O89">
        <v>16.760000000000002</v>
      </c>
    </row>
    <row r="90" spans="1:15">
      <c r="A90">
        <v>627.1</v>
      </c>
      <c r="B90">
        <v>461.58</v>
      </c>
      <c r="C90">
        <v>646.87</v>
      </c>
      <c r="D90">
        <v>999.79</v>
      </c>
      <c r="E90">
        <v>681.44</v>
      </c>
      <c r="F90">
        <v>9037</v>
      </c>
      <c r="G90">
        <v>1099</v>
      </c>
      <c r="H90" t="s">
        <v>15</v>
      </c>
      <c r="I90">
        <v>987.4</v>
      </c>
      <c r="J90" t="s">
        <v>16</v>
      </c>
      <c r="K90" t="s">
        <v>21</v>
      </c>
      <c r="L90" t="s">
        <v>55</v>
      </c>
      <c r="M90" s="1">
        <v>45012</v>
      </c>
      <c r="N90" t="s">
        <v>18</v>
      </c>
      <c r="O90">
        <v>17.399999999999999</v>
      </c>
    </row>
    <row r="91" spans="1:15">
      <c r="A91">
        <v>253.65</v>
      </c>
      <c r="B91">
        <v>417.09</v>
      </c>
      <c r="C91">
        <v>689.61</v>
      </c>
      <c r="D91">
        <v>885.97</v>
      </c>
      <c r="E91">
        <v>74.930000000000007</v>
      </c>
      <c r="F91">
        <v>4368</v>
      </c>
      <c r="G91">
        <v>1047</v>
      </c>
      <c r="H91" t="s">
        <v>29</v>
      </c>
      <c r="I91">
        <v>387.08</v>
      </c>
      <c r="J91" t="s">
        <v>27</v>
      </c>
      <c r="K91" t="s">
        <v>21</v>
      </c>
      <c r="L91" t="s">
        <v>55</v>
      </c>
      <c r="M91" s="1">
        <v>45015</v>
      </c>
      <c r="N91" t="s">
        <v>26</v>
      </c>
      <c r="O91">
        <v>32.56</v>
      </c>
    </row>
    <row r="93" spans="1:15">
      <c r="M93" s="1"/>
    </row>
    <row r="94" spans="1:15">
      <c r="M94" s="1"/>
    </row>
    <row r="95" spans="1:15">
      <c r="A95">
        <v>564.09</v>
      </c>
      <c r="B95">
        <v>590.16</v>
      </c>
      <c r="C95">
        <v>161.65</v>
      </c>
      <c r="D95">
        <v>109.3</v>
      </c>
      <c r="E95">
        <v>776.77</v>
      </c>
      <c r="F95">
        <v>6603</v>
      </c>
      <c r="G95">
        <v>1014</v>
      </c>
      <c r="H95" t="s">
        <v>19</v>
      </c>
      <c r="I95">
        <v>970.22</v>
      </c>
      <c r="J95" t="s">
        <v>16</v>
      </c>
      <c r="K95" t="s">
        <v>21</v>
      </c>
      <c r="L95" t="s">
        <v>55</v>
      </c>
      <c r="M95" s="1">
        <v>45016</v>
      </c>
      <c r="N95" t="s">
        <v>18</v>
      </c>
      <c r="O95">
        <v>31.05</v>
      </c>
    </row>
    <row r="96" spans="1:15">
      <c r="A96">
        <v>154.83000000000001</v>
      </c>
      <c r="B96">
        <v>911.95</v>
      </c>
      <c r="C96">
        <v>100.35</v>
      </c>
      <c r="D96">
        <v>143.65</v>
      </c>
      <c r="E96">
        <v>623.62</v>
      </c>
      <c r="F96">
        <v>5519</v>
      </c>
      <c r="G96">
        <v>1071</v>
      </c>
      <c r="H96" t="s">
        <v>30</v>
      </c>
      <c r="I96">
        <v>843.7</v>
      </c>
      <c r="J96" t="s">
        <v>23</v>
      </c>
      <c r="K96" t="s">
        <v>24</v>
      </c>
      <c r="L96" t="s">
        <v>55</v>
      </c>
      <c r="M96" s="1">
        <v>45017</v>
      </c>
      <c r="N96" t="s">
        <v>26</v>
      </c>
      <c r="O96">
        <v>17.62</v>
      </c>
    </row>
    <row r="97" spans="1:15">
      <c r="A97">
        <v>867.51</v>
      </c>
      <c r="B97">
        <v>148.9</v>
      </c>
      <c r="C97">
        <v>373.02</v>
      </c>
      <c r="D97">
        <v>570.23</v>
      </c>
      <c r="E97">
        <v>531.79</v>
      </c>
      <c r="F97">
        <v>8504</v>
      </c>
      <c r="G97">
        <v>1086</v>
      </c>
      <c r="H97" t="s">
        <v>19</v>
      </c>
      <c r="I97">
        <v>474.01</v>
      </c>
      <c r="J97" t="s">
        <v>20</v>
      </c>
      <c r="K97" t="s">
        <v>25</v>
      </c>
      <c r="L97" t="s">
        <v>55</v>
      </c>
      <c r="M97" s="1">
        <v>45019</v>
      </c>
      <c r="N97" t="s">
        <v>18</v>
      </c>
      <c r="O97">
        <v>23.56</v>
      </c>
    </row>
    <row r="98" spans="1:15">
      <c r="A98">
        <v>992.99</v>
      </c>
      <c r="B98">
        <v>982.63</v>
      </c>
      <c r="C98">
        <v>361.36</v>
      </c>
      <c r="D98">
        <v>331.65</v>
      </c>
      <c r="E98">
        <v>574.97</v>
      </c>
      <c r="F98">
        <v>9553</v>
      </c>
      <c r="G98">
        <v>1061</v>
      </c>
      <c r="H98" t="s">
        <v>29</v>
      </c>
      <c r="I98">
        <v>420.67</v>
      </c>
      <c r="J98" t="s">
        <v>23</v>
      </c>
      <c r="K98" t="s">
        <v>17</v>
      </c>
      <c r="L98" t="s">
        <v>55</v>
      </c>
      <c r="M98" s="1">
        <v>45020</v>
      </c>
      <c r="N98" t="s">
        <v>26</v>
      </c>
      <c r="O98">
        <v>48.96</v>
      </c>
    </row>
    <row r="99" spans="1:15">
      <c r="A99">
        <v>331.82</v>
      </c>
      <c r="B99">
        <v>763.6</v>
      </c>
      <c r="C99">
        <v>352.17</v>
      </c>
      <c r="D99">
        <v>256.97000000000003</v>
      </c>
      <c r="E99">
        <v>372.7</v>
      </c>
      <c r="F99">
        <v>5019</v>
      </c>
      <c r="G99">
        <v>1039</v>
      </c>
      <c r="H99" t="s">
        <v>19</v>
      </c>
      <c r="I99">
        <v>280.67</v>
      </c>
      <c r="J99" t="s">
        <v>16</v>
      </c>
      <c r="K99" t="s">
        <v>25</v>
      </c>
      <c r="L99" t="s">
        <v>55</v>
      </c>
      <c r="M99" s="1">
        <v>45021</v>
      </c>
      <c r="N99" t="s">
        <v>26</v>
      </c>
      <c r="O99">
        <v>31.71</v>
      </c>
    </row>
    <row r="100" spans="1:15">
      <c r="A100">
        <v>479.95</v>
      </c>
      <c r="B100">
        <v>196.97</v>
      </c>
      <c r="C100">
        <v>595.41</v>
      </c>
      <c r="D100">
        <v>883.59</v>
      </c>
      <c r="E100">
        <v>337.1</v>
      </c>
      <c r="F100">
        <v>7677</v>
      </c>
      <c r="G100">
        <v>1084</v>
      </c>
      <c r="H100" t="s">
        <v>22</v>
      </c>
      <c r="I100">
        <v>65.81</v>
      </c>
      <c r="J100" t="s">
        <v>27</v>
      </c>
      <c r="K100" t="s">
        <v>25</v>
      </c>
      <c r="L100" t="s">
        <v>55</v>
      </c>
      <c r="M100" s="1">
        <v>45022</v>
      </c>
      <c r="N100" t="s">
        <v>26</v>
      </c>
      <c r="O100">
        <v>6.31</v>
      </c>
    </row>
    <row r="101" spans="1:15">
      <c r="A101">
        <v>788.17</v>
      </c>
      <c r="B101">
        <v>912.89</v>
      </c>
      <c r="C101">
        <v>235.03</v>
      </c>
      <c r="D101">
        <v>938.7</v>
      </c>
      <c r="E101">
        <v>907.57</v>
      </c>
      <c r="F101">
        <v>10763</v>
      </c>
      <c r="G101">
        <v>1079</v>
      </c>
      <c r="H101" t="s">
        <v>19</v>
      </c>
      <c r="I101">
        <v>866.08</v>
      </c>
      <c r="J101" t="s">
        <v>16</v>
      </c>
      <c r="K101" t="s">
        <v>17</v>
      </c>
      <c r="L101" t="s">
        <v>55</v>
      </c>
      <c r="M101" s="1">
        <v>45023</v>
      </c>
      <c r="N101" t="s">
        <v>26</v>
      </c>
      <c r="O101">
        <v>33.81</v>
      </c>
    </row>
    <row r="102" spans="1:15">
      <c r="A102">
        <v>540.69000000000005</v>
      </c>
      <c r="B102">
        <v>362.71</v>
      </c>
      <c r="C102">
        <v>597.94000000000005</v>
      </c>
      <c r="D102">
        <v>255.6</v>
      </c>
      <c r="E102">
        <v>635.29999999999995</v>
      </c>
      <c r="F102">
        <v>6959</v>
      </c>
      <c r="G102">
        <v>1081</v>
      </c>
      <c r="H102" t="s">
        <v>15</v>
      </c>
      <c r="I102">
        <v>814.77</v>
      </c>
      <c r="J102" t="s">
        <v>20</v>
      </c>
      <c r="K102" t="s">
        <v>21</v>
      </c>
      <c r="L102" t="s">
        <v>55</v>
      </c>
      <c r="M102" s="1">
        <v>45024</v>
      </c>
      <c r="N102" t="s">
        <v>18</v>
      </c>
      <c r="O102">
        <v>16.260000000000002</v>
      </c>
    </row>
    <row r="103" spans="1:15">
      <c r="A103">
        <v>679.14</v>
      </c>
      <c r="B103">
        <v>395.3</v>
      </c>
      <c r="C103">
        <v>421.19</v>
      </c>
      <c r="D103">
        <v>565.17999999999995</v>
      </c>
      <c r="E103">
        <v>169.63</v>
      </c>
      <c r="F103">
        <v>5692</v>
      </c>
      <c r="G103">
        <v>1052</v>
      </c>
      <c r="H103" t="s">
        <v>19</v>
      </c>
      <c r="I103">
        <v>999.72</v>
      </c>
      <c r="J103" t="s">
        <v>27</v>
      </c>
      <c r="K103" t="s">
        <v>25</v>
      </c>
      <c r="L103" t="s">
        <v>55</v>
      </c>
      <c r="M103" s="1">
        <v>45025</v>
      </c>
      <c r="N103" t="s">
        <v>18</v>
      </c>
      <c r="O103">
        <v>34.32</v>
      </c>
    </row>
    <row r="104" spans="1:15">
      <c r="A104">
        <v>283.57</v>
      </c>
      <c r="B104">
        <v>213.66</v>
      </c>
      <c r="C104">
        <v>29.11</v>
      </c>
      <c r="D104">
        <v>622.67999999999995</v>
      </c>
      <c r="E104">
        <v>90.42</v>
      </c>
      <c r="F104">
        <v>3141</v>
      </c>
      <c r="G104">
        <v>1023</v>
      </c>
      <c r="H104" t="s">
        <v>30</v>
      </c>
      <c r="I104">
        <v>996.67</v>
      </c>
      <c r="J104" t="s">
        <v>20</v>
      </c>
      <c r="K104" t="s">
        <v>17</v>
      </c>
      <c r="L104" t="s">
        <v>55</v>
      </c>
      <c r="M104" s="1">
        <v>45026</v>
      </c>
      <c r="N104" t="s">
        <v>18</v>
      </c>
      <c r="O104">
        <v>3.48</v>
      </c>
    </row>
    <row r="105" spans="1:15">
      <c r="A105">
        <v>751.82</v>
      </c>
      <c r="B105">
        <v>471.13</v>
      </c>
      <c r="C105">
        <v>744.64</v>
      </c>
      <c r="D105">
        <v>534.30999999999995</v>
      </c>
      <c r="E105">
        <v>809.25</v>
      </c>
      <c r="F105">
        <v>8387</v>
      </c>
      <c r="G105">
        <v>1025</v>
      </c>
      <c r="H105" t="s">
        <v>30</v>
      </c>
      <c r="I105">
        <v>559.88</v>
      </c>
      <c r="J105" t="s">
        <v>20</v>
      </c>
      <c r="K105" t="s">
        <v>25</v>
      </c>
      <c r="L105" t="s">
        <v>55</v>
      </c>
      <c r="M105" s="1">
        <v>45027</v>
      </c>
      <c r="N105" t="s">
        <v>26</v>
      </c>
      <c r="O105">
        <v>8.74</v>
      </c>
    </row>
    <row r="106" spans="1:15">
      <c r="A106">
        <v>835.52</v>
      </c>
      <c r="B106">
        <v>142.37</v>
      </c>
      <c r="C106">
        <v>764.15</v>
      </c>
      <c r="D106">
        <v>563.82000000000005</v>
      </c>
      <c r="E106">
        <v>833.02</v>
      </c>
      <c r="F106">
        <v>8760</v>
      </c>
      <c r="G106">
        <v>1088</v>
      </c>
      <c r="H106" t="s">
        <v>15</v>
      </c>
      <c r="I106">
        <v>771.3</v>
      </c>
      <c r="J106" t="s">
        <v>23</v>
      </c>
      <c r="K106" t="s">
        <v>28</v>
      </c>
      <c r="L106" t="s">
        <v>55</v>
      </c>
      <c r="M106" s="1">
        <v>45028</v>
      </c>
      <c r="N106" t="s">
        <v>18</v>
      </c>
      <c r="O106">
        <v>42.79</v>
      </c>
    </row>
    <row r="107" spans="1:15">
      <c r="A107">
        <v>5.77</v>
      </c>
      <c r="B107">
        <v>725.49</v>
      </c>
      <c r="C107">
        <v>477.59</v>
      </c>
      <c r="D107">
        <v>363.65</v>
      </c>
      <c r="E107">
        <v>429.3</v>
      </c>
      <c r="F107">
        <v>4945</v>
      </c>
      <c r="G107">
        <v>1059</v>
      </c>
      <c r="H107" t="s">
        <v>22</v>
      </c>
      <c r="I107">
        <v>945.32</v>
      </c>
      <c r="J107" t="s">
        <v>16</v>
      </c>
      <c r="K107" t="s">
        <v>21</v>
      </c>
      <c r="L107" t="s">
        <v>55</v>
      </c>
      <c r="M107" s="1">
        <v>45029</v>
      </c>
      <c r="N107" t="s">
        <v>26</v>
      </c>
      <c r="O107">
        <v>11.36</v>
      </c>
    </row>
    <row r="108" spans="1:15">
      <c r="A108">
        <v>322</v>
      </c>
      <c r="B108">
        <v>47.46</v>
      </c>
      <c r="C108">
        <v>531.5</v>
      </c>
      <c r="D108">
        <v>839.57</v>
      </c>
      <c r="E108">
        <v>694.12</v>
      </c>
      <c r="F108">
        <v>7639</v>
      </c>
      <c r="G108">
        <v>1040</v>
      </c>
      <c r="H108" t="s">
        <v>30</v>
      </c>
      <c r="I108">
        <v>851.15</v>
      </c>
      <c r="J108" t="s">
        <v>27</v>
      </c>
      <c r="K108" t="s">
        <v>24</v>
      </c>
      <c r="L108" t="s">
        <v>55</v>
      </c>
      <c r="M108" s="1">
        <v>45030</v>
      </c>
      <c r="N108" t="s">
        <v>26</v>
      </c>
      <c r="O108">
        <v>41.85</v>
      </c>
    </row>
    <row r="109" spans="1:15">
      <c r="A109">
        <v>927.85</v>
      </c>
      <c r="B109">
        <v>185.13</v>
      </c>
      <c r="C109">
        <v>117.63</v>
      </c>
      <c r="D109">
        <v>326.14999999999998</v>
      </c>
      <c r="E109">
        <v>685.77</v>
      </c>
      <c r="F109">
        <v>7395</v>
      </c>
      <c r="G109">
        <v>1028</v>
      </c>
      <c r="H109" t="s">
        <v>29</v>
      </c>
      <c r="I109">
        <v>254.87</v>
      </c>
      <c r="J109" t="s">
        <v>20</v>
      </c>
      <c r="K109" t="s">
        <v>25</v>
      </c>
      <c r="L109" t="s">
        <v>55</v>
      </c>
      <c r="M109" s="1">
        <v>45031</v>
      </c>
      <c r="N109" t="s">
        <v>26</v>
      </c>
      <c r="O109">
        <v>13.96</v>
      </c>
    </row>
    <row r="110" spans="1:15">
      <c r="A110">
        <v>142.99</v>
      </c>
      <c r="B110">
        <v>93.04</v>
      </c>
      <c r="C110">
        <v>221.03</v>
      </c>
      <c r="D110">
        <v>547.35</v>
      </c>
      <c r="E110">
        <v>968.01</v>
      </c>
      <c r="F110">
        <v>7430</v>
      </c>
      <c r="G110">
        <v>1014</v>
      </c>
      <c r="H110" t="s">
        <v>30</v>
      </c>
      <c r="I110">
        <v>456.04</v>
      </c>
      <c r="J110" t="s">
        <v>20</v>
      </c>
      <c r="K110" t="s">
        <v>28</v>
      </c>
      <c r="L110" t="s">
        <v>55</v>
      </c>
      <c r="M110" s="1">
        <v>45032</v>
      </c>
      <c r="N110" t="s">
        <v>26</v>
      </c>
      <c r="O110">
        <v>32.14</v>
      </c>
    </row>
    <row r="111" spans="1:15">
      <c r="A111">
        <v>196.22</v>
      </c>
      <c r="B111">
        <v>807.19</v>
      </c>
      <c r="C111">
        <v>314.81</v>
      </c>
      <c r="D111">
        <v>691.84</v>
      </c>
      <c r="E111">
        <v>293.48</v>
      </c>
      <c r="F111">
        <v>7219</v>
      </c>
      <c r="G111">
        <v>1044</v>
      </c>
      <c r="H111" t="s">
        <v>30</v>
      </c>
      <c r="I111">
        <v>137.87</v>
      </c>
      <c r="J111" t="s">
        <v>27</v>
      </c>
      <c r="K111" t="s">
        <v>24</v>
      </c>
      <c r="L111" t="s">
        <v>55</v>
      </c>
      <c r="M111" s="1">
        <v>45033</v>
      </c>
      <c r="N111" t="s">
        <v>26</v>
      </c>
      <c r="O111">
        <v>34.71</v>
      </c>
    </row>
    <row r="112" spans="1:15">
      <c r="M112" s="1"/>
    </row>
    <row r="113" spans="1:15">
      <c r="A113">
        <v>204.8</v>
      </c>
      <c r="B113">
        <v>743.94</v>
      </c>
      <c r="C113">
        <v>884.94</v>
      </c>
      <c r="D113">
        <v>11.75</v>
      </c>
      <c r="E113">
        <v>750.43</v>
      </c>
      <c r="F113">
        <v>8000</v>
      </c>
      <c r="G113">
        <v>1064</v>
      </c>
      <c r="H113" t="s">
        <v>22</v>
      </c>
      <c r="I113">
        <v>954.51</v>
      </c>
      <c r="J113" t="s">
        <v>20</v>
      </c>
      <c r="K113" t="s">
        <v>24</v>
      </c>
      <c r="L113" t="s">
        <v>55</v>
      </c>
      <c r="M113" s="1">
        <v>45034</v>
      </c>
      <c r="N113" t="s">
        <v>26</v>
      </c>
      <c r="O113">
        <v>25.63</v>
      </c>
    </row>
    <row r="114" spans="1:15">
      <c r="A114">
        <v>899.43</v>
      </c>
      <c r="B114">
        <v>760.18</v>
      </c>
      <c r="C114">
        <v>762.53</v>
      </c>
      <c r="D114">
        <v>75.72</v>
      </c>
      <c r="E114">
        <v>378.28</v>
      </c>
      <c r="F114">
        <v>8576</v>
      </c>
      <c r="G114">
        <v>1088</v>
      </c>
      <c r="H114" t="s">
        <v>19</v>
      </c>
      <c r="I114">
        <v>610.11</v>
      </c>
      <c r="J114" t="s">
        <v>23</v>
      </c>
      <c r="K114" t="s">
        <v>25</v>
      </c>
      <c r="L114" t="s">
        <v>55</v>
      </c>
      <c r="M114" s="1">
        <v>45035</v>
      </c>
      <c r="N114" t="s">
        <v>18</v>
      </c>
      <c r="O114">
        <v>15.27</v>
      </c>
    </row>
    <row r="115" spans="1:15">
      <c r="A115">
        <v>204.63</v>
      </c>
      <c r="B115">
        <v>566.30999999999995</v>
      </c>
      <c r="C115">
        <v>379.17</v>
      </c>
      <c r="D115">
        <v>952.84</v>
      </c>
      <c r="E115">
        <v>786.09</v>
      </c>
      <c r="F115">
        <v>8368</v>
      </c>
      <c r="G115">
        <v>1070</v>
      </c>
      <c r="H115" t="s">
        <v>30</v>
      </c>
      <c r="I115">
        <v>236.36</v>
      </c>
      <c r="J115" t="s">
        <v>23</v>
      </c>
      <c r="K115" t="s">
        <v>17</v>
      </c>
      <c r="L115" t="s">
        <v>55</v>
      </c>
      <c r="M115" s="1">
        <v>45036</v>
      </c>
      <c r="N115" t="s">
        <v>26</v>
      </c>
      <c r="O115">
        <v>10.63</v>
      </c>
    </row>
    <row r="116" spans="1:15">
      <c r="A116">
        <v>100.6</v>
      </c>
      <c r="B116">
        <v>88.07</v>
      </c>
      <c r="C116">
        <v>681.03</v>
      </c>
      <c r="D116">
        <v>251.5</v>
      </c>
      <c r="E116">
        <v>68.650000000000006</v>
      </c>
      <c r="F116">
        <v>4427</v>
      </c>
      <c r="G116">
        <v>1008</v>
      </c>
      <c r="H116" t="s">
        <v>15</v>
      </c>
      <c r="I116">
        <v>674.98</v>
      </c>
      <c r="J116" t="s">
        <v>23</v>
      </c>
      <c r="K116" t="s">
        <v>25</v>
      </c>
      <c r="L116" t="s">
        <v>55</v>
      </c>
      <c r="M116" s="1">
        <v>45037</v>
      </c>
      <c r="N116" t="s">
        <v>18</v>
      </c>
      <c r="O116">
        <v>1.66</v>
      </c>
    </row>
    <row r="117" spans="1:15">
      <c r="A117">
        <v>837.69</v>
      </c>
      <c r="B117">
        <v>348.36</v>
      </c>
      <c r="C117">
        <v>48.06</v>
      </c>
      <c r="D117">
        <v>649.55999999999995</v>
      </c>
      <c r="E117">
        <v>834.14</v>
      </c>
      <c r="F117">
        <v>8332</v>
      </c>
      <c r="G117">
        <v>1087</v>
      </c>
      <c r="H117" t="s">
        <v>19</v>
      </c>
      <c r="I117">
        <v>621.95000000000005</v>
      </c>
      <c r="J117" t="s">
        <v>23</v>
      </c>
      <c r="K117" t="s">
        <v>28</v>
      </c>
      <c r="L117" t="s">
        <v>55</v>
      </c>
      <c r="M117" s="1">
        <v>45038</v>
      </c>
      <c r="N117" t="s">
        <v>18</v>
      </c>
      <c r="O117">
        <v>15.2</v>
      </c>
    </row>
    <row r="118" spans="1:15">
      <c r="A118">
        <v>319.67</v>
      </c>
      <c r="B118">
        <v>421.67</v>
      </c>
      <c r="C118">
        <v>851.19</v>
      </c>
      <c r="D118">
        <v>21.56</v>
      </c>
      <c r="E118">
        <v>377.89</v>
      </c>
      <c r="F118">
        <v>6473</v>
      </c>
      <c r="G118">
        <v>1000</v>
      </c>
      <c r="H118" t="s">
        <v>29</v>
      </c>
      <c r="I118">
        <v>364.58</v>
      </c>
      <c r="J118" t="s">
        <v>20</v>
      </c>
      <c r="K118" t="s">
        <v>24</v>
      </c>
      <c r="L118" t="s">
        <v>55</v>
      </c>
      <c r="M118" s="1">
        <v>45039</v>
      </c>
      <c r="N118" t="s">
        <v>26</v>
      </c>
      <c r="O118">
        <v>32.659999999999997</v>
      </c>
    </row>
    <row r="119" spans="1:15">
      <c r="A119">
        <v>481.36</v>
      </c>
      <c r="B119">
        <v>493.66</v>
      </c>
      <c r="C119">
        <v>588.1</v>
      </c>
      <c r="D119">
        <v>784.36</v>
      </c>
      <c r="E119">
        <v>814.73</v>
      </c>
      <c r="F119">
        <v>7803</v>
      </c>
      <c r="G119">
        <v>1007</v>
      </c>
      <c r="H119" t="s">
        <v>22</v>
      </c>
      <c r="I119">
        <v>122.42</v>
      </c>
      <c r="J119" t="s">
        <v>27</v>
      </c>
      <c r="K119" t="s">
        <v>25</v>
      </c>
      <c r="L119" t="s">
        <v>55</v>
      </c>
      <c r="M119" s="1">
        <v>45040</v>
      </c>
      <c r="N119" t="s">
        <v>26</v>
      </c>
      <c r="O119">
        <v>46.92</v>
      </c>
    </row>
    <row r="120" spans="1:15">
      <c r="A120">
        <v>632.14</v>
      </c>
      <c r="B120">
        <v>875.67</v>
      </c>
      <c r="C120">
        <v>63.47</v>
      </c>
      <c r="D120">
        <v>979.73</v>
      </c>
      <c r="E120">
        <v>85.44</v>
      </c>
      <c r="F120">
        <v>5255</v>
      </c>
      <c r="G120">
        <v>1087</v>
      </c>
      <c r="H120" t="s">
        <v>29</v>
      </c>
      <c r="I120">
        <v>674.86</v>
      </c>
      <c r="J120" t="s">
        <v>27</v>
      </c>
      <c r="K120" t="s">
        <v>17</v>
      </c>
      <c r="L120" t="s">
        <v>55</v>
      </c>
      <c r="M120" s="1">
        <v>45041</v>
      </c>
      <c r="N120" t="s">
        <v>26</v>
      </c>
      <c r="O120">
        <v>43.56</v>
      </c>
    </row>
    <row r="121" spans="1:15">
      <c r="A121">
        <v>791.08</v>
      </c>
      <c r="B121">
        <v>369.8</v>
      </c>
      <c r="C121">
        <v>199.95</v>
      </c>
      <c r="D121">
        <v>378.52</v>
      </c>
      <c r="E121">
        <v>285.02</v>
      </c>
      <c r="F121">
        <v>4941</v>
      </c>
      <c r="G121">
        <v>1062</v>
      </c>
      <c r="H121" t="s">
        <v>19</v>
      </c>
      <c r="I121">
        <v>525.1</v>
      </c>
      <c r="J121" t="s">
        <v>27</v>
      </c>
      <c r="K121" t="s">
        <v>25</v>
      </c>
      <c r="L121" t="s">
        <v>55</v>
      </c>
      <c r="M121" s="1">
        <v>45042</v>
      </c>
      <c r="N121" t="s">
        <v>18</v>
      </c>
      <c r="O121">
        <v>38.299999999999997</v>
      </c>
    </row>
    <row r="122" spans="1:15">
      <c r="A122">
        <v>747.35</v>
      </c>
      <c r="B122">
        <v>37.92</v>
      </c>
      <c r="C122">
        <v>934.6</v>
      </c>
      <c r="D122">
        <v>770.3</v>
      </c>
      <c r="E122">
        <v>710.22</v>
      </c>
      <c r="F122">
        <v>8425</v>
      </c>
      <c r="G122">
        <v>1010</v>
      </c>
      <c r="H122" t="s">
        <v>19</v>
      </c>
      <c r="I122">
        <v>774.6</v>
      </c>
      <c r="J122" t="s">
        <v>27</v>
      </c>
      <c r="K122" t="s">
        <v>21</v>
      </c>
      <c r="L122" t="s">
        <v>55</v>
      </c>
      <c r="M122" s="1">
        <v>45043</v>
      </c>
      <c r="N122" t="s">
        <v>26</v>
      </c>
      <c r="O122">
        <v>39.42</v>
      </c>
    </row>
    <row r="123" spans="1:15">
      <c r="A123">
        <v>675.29</v>
      </c>
      <c r="B123">
        <v>805.35</v>
      </c>
      <c r="C123">
        <v>547.91999999999996</v>
      </c>
      <c r="D123">
        <v>414.81</v>
      </c>
      <c r="E123">
        <v>769.94</v>
      </c>
      <c r="F123">
        <v>8039</v>
      </c>
      <c r="G123">
        <v>1080</v>
      </c>
      <c r="H123" t="s">
        <v>19</v>
      </c>
      <c r="I123">
        <v>524.96</v>
      </c>
      <c r="J123" t="s">
        <v>16</v>
      </c>
      <c r="K123" t="s">
        <v>17</v>
      </c>
      <c r="L123" t="s">
        <v>55</v>
      </c>
      <c r="M123" s="1">
        <v>45044</v>
      </c>
      <c r="N123" t="s">
        <v>18</v>
      </c>
      <c r="O123">
        <v>33.25</v>
      </c>
    </row>
    <row r="124" spans="1:15">
      <c r="A124">
        <v>288.31</v>
      </c>
      <c r="B124">
        <v>936.94</v>
      </c>
      <c r="C124">
        <v>349.42</v>
      </c>
      <c r="D124">
        <v>598.62</v>
      </c>
      <c r="E124">
        <v>54.17</v>
      </c>
      <c r="F124">
        <v>4481</v>
      </c>
      <c r="G124">
        <v>1007</v>
      </c>
      <c r="H124" t="s">
        <v>29</v>
      </c>
      <c r="I124">
        <v>853.66</v>
      </c>
      <c r="J124" t="s">
        <v>27</v>
      </c>
      <c r="K124" t="s">
        <v>28</v>
      </c>
      <c r="L124" t="s">
        <v>55</v>
      </c>
      <c r="M124" s="1">
        <v>45045</v>
      </c>
      <c r="N124" t="s">
        <v>26</v>
      </c>
      <c r="O124">
        <v>13.01</v>
      </c>
    </row>
    <row r="125" spans="1:15">
      <c r="A125">
        <v>411.39</v>
      </c>
      <c r="B125">
        <v>206.56</v>
      </c>
      <c r="C125">
        <v>411.67</v>
      </c>
      <c r="D125">
        <v>502.62</v>
      </c>
      <c r="E125">
        <v>763.13</v>
      </c>
      <c r="F125">
        <v>6831</v>
      </c>
      <c r="G125">
        <v>1034</v>
      </c>
      <c r="H125" t="s">
        <v>19</v>
      </c>
      <c r="I125">
        <v>556.39</v>
      </c>
      <c r="J125" t="s">
        <v>16</v>
      </c>
      <c r="K125" t="s">
        <v>24</v>
      </c>
      <c r="L125" t="s">
        <v>55</v>
      </c>
      <c r="M125" s="1">
        <v>45046</v>
      </c>
      <c r="N125" t="s">
        <v>26</v>
      </c>
      <c r="O125">
        <v>45.36</v>
      </c>
    </row>
    <row r="126" spans="1:15">
      <c r="A126">
        <v>983.4</v>
      </c>
      <c r="B126">
        <v>544.15</v>
      </c>
      <c r="C126">
        <v>443.14</v>
      </c>
      <c r="D126">
        <v>791</v>
      </c>
      <c r="E126">
        <v>864.11</v>
      </c>
      <c r="F126">
        <v>10049</v>
      </c>
      <c r="G126">
        <v>1034</v>
      </c>
      <c r="H126" t="s">
        <v>29</v>
      </c>
      <c r="I126">
        <v>565.33000000000004</v>
      </c>
      <c r="J126" t="s">
        <v>16</v>
      </c>
      <c r="K126" t="s">
        <v>25</v>
      </c>
      <c r="L126" t="s">
        <v>55</v>
      </c>
      <c r="M126" s="1">
        <v>45047</v>
      </c>
      <c r="N126" t="s">
        <v>18</v>
      </c>
      <c r="O126">
        <v>33.54</v>
      </c>
    </row>
    <row r="127" spans="1:15">
      <c r="A127">
        <v>536.33000000000004</v>
      </c>
      <c r="B127">
        <v>451.21</v>
      </c>
      <c r="C127">
        <v>653.83000000000004</v>
      </c>
      <c r="D127">
        <v>614.91999999999996</v>
      </c>
      <c r="E127">
        <v>160.29</v>
      </c>
      <c r="F127">
        <v>7044</v>
      </c>
      <c r="G127">
        <v>1032</v>
      </c>
      <c r="H127" t="s">
        <v>19</v>
      </c>
      <c r="I127">
        <v>877.89</v>
      </c>
      <c r="J127" t="s">
        <v>23</v>
      </c>
      <c r="K127" t="s">
        <v>17</v>
      </c>
      <c r="L127" t="s">
        <v>55</v>
      </c>
      <c r="M127" s="1">
        <v>45048</v>
      </c>
      <c r="N127" t="s">
        <v>18</v>
      </c>
      <c r="O127">
        <v>28.02</v>
      </c>
    </row>
    <row r="128" spans="1:15">
      <c r="A128">
        <v>250.42</v>
      </c>
      <c r="B128">
        <v>310.57</v>
      </c>
      <c r="C128">
        <v>360.1</v>
      </c>
      <c r="D128">
        <v>267.08999999999997</v>
      </c>
      <c r="E128">
        <v>389.7</v>
      </c>
      <c r="F128">
        <v>5931</v>
      </c>
      <c r="G128">
        <v>1004</v>
      </c>
      <c r="H128" t="s">
        <v>15</v>
      </c>
      <c r="I128">
        <v>409.45</v>
      </c>
      <c r="J128" t="s">
        <v>16</v>
      </c>
      <c r="K128" t="s">
        <v>21</v>
      </c>
      <c r="L128" t="s">
        <v>55</v>
      </c>
      <c r="M128" s="1">
        <v>45049</v>
      </c>
      <c r="N128" t="s">
        <v>26</v>
      </c>
      <c r="O128">
        <v>5.55</v>
      </c>
    </row>
    <row r="129" spans="1:15">
      <c r="A129">
        <v>775.64</v>
      </c>
      <c r="B129">
        <v>605.67999999999995</v>
      </c>
      <c r="C129">
        <v>189.84</v>
      </c>
      <c r="D129">
        <v>732.13</v>
      </c>
      <c r="E129">
        <v>923.42</v>
      </c>
      <c r="F129">
        <v>9318</v>
      </c>
      <c r="G129">
        <v>1040</v>
      </c>
      <c r="H129" t="s">
        <v>19</v>
      </c>
      <c r="I129">
        <v>142.68</v>
      </c>
      <c r="J129" t="s">
        <v>20</v>
      </c>
      <c r="K129" t="s">
        <v>17</v>
      </c>
      <c r="L129" t="s">
        <v>55</v>
      </c>
      <c r="M129" s="1">
        <v>45050</v>
      </c>
      <c r="N129" t="s">
        <v>18</v>
      </c>
      <c r="O129">
        <v>22.35</v>
      </c>
    </row>
    <row r="130" spans="1:15">
      <c r="A130">
        <v>297.55</v>
      </c>
      <c r="B130">
        <v>771.99</v>
      </c>
      <c r="C130">
        <v>810.67</v>
      </c>
      <c r="D130">
        <v>480.55</v>
      </c>
      <c r="E130">
        <v>280.3</v>
      </c>
      <c r="F130">
        <v>5881</v>
      </c>
      <c r="G130">
        <v>1027</v>
      </c>
      <c r="H130" t="s">
        <v>29</v>
      </c>
      <c r="I130">
        <v>38.49</v>
      </c>
      <c r="J130" t="s">
        <v>16</v>
      </c>
      <c r="K130" t="s">
        <v>21</v>
      </c>
      <c r="L130" t="s">
        <v>55</v>
      </c>
      <c r="M130" s="1">
        <v>45051</v>
      </c>
      <c r="N130" t="s">
        <v>18</v>
      </c>
      <c r="O130">
        <v>23.02</v>
      </c>
    </row>
    <row r="131" spans="1:15">
      <c r="A131">
        <v>394.3</v>
      </c>
      <c r="B131">
        <v>353.72</v>
      </c>
      <c r="C131">
        <v>320.02999999999997</v>
      </c>
      <c r="D131">
        <v>956.05</v>
      </c>
      <c r="E131">
        <v>436.94</v>
      </c>
      <c r="F131">
        <v>7231</v>
      </c>
      <c r="G131">
        <v>1006</v>
      </c>
      <c r="H131" t="s">
        <v>30</v>
      </c>
      <c r="I131">
        <v>757.59</v>
      </c>
      <c r="J131" t="s">
        <v>23</v>
      </c>
      <c r="K131" t="s">
        <v>28</v>
      </c>
      <c r="L131" t="s">
        <v>55</v>
      </c>
      <c r="M131" s="1">
        <v>45052</v>
      </c>
      <c r="N131" t="s">
        <v>18</v>
      </c>
      <c r="O131">
        <v>43.23</v>
      </c>
    </row>
    <row r="132" spans="1:15">
      <c r="A132">
        <v>375.35</v>
      </c>
      <c r="B132">
        <v>694.24</v>
      </c>
      <c r="C132">
        <v>408.09</v>
      </c>
      <c r="D132">
        <v>61.92</v>
      </c>
      <c r="E132">
        <v>325.88</v>
      </c>
      <c r="F132">
        <v>6763</v>
      </c>
      <c r="G132">
        <v>1072</v>
      </c>
      <c r="H132" t="s">
        <v>19</v>
      </c>
      <c r="I132">
        <v>624.11</v>
      </c>
      <c r="J132" t="s">
        <v>16</v>
      </c>
      <c r="K132" t="s">
        <v>24</v>
      </c>
      <c r="L132" t="s">
        <v>55</v>
      </c>
      <c r="M132" s="1">
        <v>45053</v>
      </c>
      <c r="N132" t="s">
        <v>18</v>
      </c>
      <c r="O132">
        <v>27.33</v>
      </c>
    </row>
    <row r="133" spans="1:15">
      <c r="A133">
        <v>341.92</v>
      </c>
      <c r="B133">
        <v>355.31</v>
      </c>
      <c r="C133">
        <v>663.6</v>
      </c>
      <c r="D133">
        <v>278.87</v>
      </c>
      <c r="E133">
        <v>718.15</v>
      </c>
      <c r="F133">
        <v>8737</v>
      </c>
      <c r="G133">
        <v>1071</v>
      </c>
      <c r="H133" t="s">
        <v>30</v>
      </c>
      <c r="I133">
        <v>707.04</v>
      </c>
      <c r="J133" t="s">
        <v>20</v>
      </c>
      <c r="K133" t="s">
        <v>28</v>
      </c>
      <c r="L133" t="s">
        <v>55</v>
      </c>
      <c r="M133" s="1">
        <v>45054</v>
      </c>
      <c r="N133" t="s">
        <v>18</v>
      </c>
      <c r="O133">
        <v>19.02</v>
      </c>
    </row>
    <row r="134" spans="1:15">
      <c r="M134" s="1"/>
    </row>
    <row r="135" spans="1:15">
      <c r="A135">
        <v>318.73</v>
      </c>
      <c r="B135">
        <v>896.81</v>
      </c>
      <c r="C135">
        <v>485.14</v>
      </c>
      <c r="D135">
        <v>929.73</v>
      </c>
      <c r="E135">
        <v>459.97</v>
      </c>
      <c r="F135">
        <v>8724</v>
      </c>
      <c r="G135">
        <v>1011</v>
      </c>
      <c r="H135" t="s">
        <v>15</v>
      </c>
      <c r="I135">
        <v>220.83</v>
      </c>
      <c r="J135" t="s">
        <v>20</v>
      </c>
      <c r="K135" t="s">
        <v>25</v>
      </c>
      <c r="L135" t="s">
        <v>55</v>
      </c>
      <c r="M135" s="1">
        <v>45055</v>
      </c>
      <c r="N135" t="s">
        <v>26</v>
      </c>
      <c r="O135">
        <v>48.84</v>
      </c>
    </row>
    <row r="136" spans="1:15">
      <c r="A136">
        <v>972.28</v>
      </c>
      <c r="B136">
        <v>430.3</v>
      </c>
      <c r="C136">
        <v>401.46</v>
      </c>
      <c r="D136">
        <v>555.19000000000005</v>
      </c>
      <c r="E136">
        <v>351.3</v>
      </c>
      <c r="F136">
        <v>8130</v>
      </c>
      <c r="G136">
        <v>1033</v>
      </c>
      <c r="H136" t="s">
        <v>22</v>
      </c>
      <c r="I136">
        <v>145.01</v>
      </c>
      <c r="J136" t="s">
        <v>20</v>
      </c>
      <c r="K136" t="s">
        <v>17</v>
      </c>
      <c r="L136" t="s">
        <v>55</v>
      </c>
      <c r="M136" s="1">
        <v>45056</v>
      </c>
      <c r="N136" t="s">
        <v>26</v>
      </c>
      <c r="O136">
        <v>5.54</v>
      </c>
    </row>
    <row r="137" spans="1:15">
      <c r="A137">
        <v>350.3</v>
      </c>
      <c r="B137">
        <v>353.98</v>
      </c>
      <c r="C137">
        <v>574.66</v>
      </c>
      <c r="D137">
        <v>1.1000000000000001</v>
      </c>
      <c r="E137">
        <v>860.7</v>
      </c>
      <c r="F137">
        <v>6678</v>
      </c>
      <c r="G137">
        <v>1032</v>
      </c>
      <c r="H137" t="s">
        <v>15</v>
      </c>
      <c r="I137">
        <v>24.4</v>
      </c>
      <c r="J137" t="s">
        <v>23</v>
      </c>
      <c r="K137" t="s">
        <v>21</v>
      </c>
      <c r="L137" t="s">
        <v>55</v>
      </c>
      <c r="M137" s="1">
        <v>45057</v>
      </c>
      <c r="N137" t="s">
        <v>18</v>
      </c>
      <c r="O137">
        <v>21.13</v>
      </c>
    </row>
    <row r="138" spans="1:15">
      <c r="A138">
        <v>520.95000000000005</v>
      </c>
      <c r="B138">
        <v>634.73</v>
      </c>
      <c r="C138">
        <v>510.64</v>
      </c>
      <c r="D138">
        <v>449.85</v>
      </c>
      <c r="E138">
        <v>413.95</v>
      </c>
      <c r="F138">
        <v>6281</v>
      </c>
      <c r="G138">
        <v>1047</v>
      </c>
      <c r="H138" t="s">
        <v>19</v>
      </c>
      <c r="I138">
        <v>357.08</v>
      </c>
      <c r="J138" t="s">
        <v>23</v>
      </c>
      <c r="K138" t="s">
        <v>21</v>
      </c>
      <c r="L138" t="s">
        <v>55</v>
      </c>
      <c r="M138" s="1">
        <v>45058</v>
      </c>
      <c r="N138" t="s">
        <v>26</v>
      </c>
      <c r="O138">
        <v>2.1</v>
      </c>
    </row>
    <row r="139" spans="1:15">
      <c r="A139">
        <v>642.75</v>
      </c>
      <c r="B139">
        <v>999.23</v>
      </c>
      <c r="C139">
        <v>662.46</v>
      </c>
      <c r="D139">
        <v>117.02</v>
      </c>
      <c r="E139">
        <v>454.2</v>
      </c>
      <c r="F139">
        <v>9006</v>
      </c>
      <c r="G139">
        <v>1022</v>
      </c>
      <c r="H139" t="s">
        <v>30</v>
      </c>
      <c r="I139">
        <v>594.02</v>
      </c>
      <c r="J139" t="s">
        <v>27</v>
      </c>
      <c r="K139" t="s">
        <v>17</v>
      </c>
      <c r="L139" t="s">
        <v>55</v>
      </c>
      <c r="M139" s="1">
        <v>45059</v>
      </c>
      <c r="N139" t="s">
        <v>26</v>
      </c>
      <c r="O139">
        <v>37</v>
      </c>
    </row>
    <row r="140" spans="1:15">
      <c r="A140">
        <v>383.91</v>
      </c>
      <c r="B140">
        <v>673.49</v>
      </c>
      <c r="C140">
        <v>809.05</v>
      </c>
      <c r="D140">
        <v>927.93</v>
      </c>
      <c r="E140">
        <v>318.49</v>
      </c>
      <c r="F140">
        <v>8776</v>
      </c>
      <c r="G140">
        <v>1061</v>
      </c>
      <c r="H140" t="s">
        <v>30</v>
      </c>
      <c r="I140">
        <v>398.32</v>
      </c>
      <c r="J140" t="s">
        <v>23</v>
      </c>
      <c r="K140" t="s">
        <v>17</v>
      </c>
      <c r="L140" t="s">
        <v>55</v>
      </c>
      <c r="M140" s="1">
        <v>45060</v>
      </c>
      <c r="N140" t="s">
        <v>18</v>
      </c>
      <c r="O140">
        <v>45.9</v>
      </c>
    </row>
    <row r="141" spans="1:15">
      <c r="A141">
        <v>427.73</v>
      </c>
      <c r="B141">
        <v>179.24</v>
      </c>
      <c r="C141">
        <v>487.63</v>
      </c>
      <c r="D141">
        <v>901.61</v>
      </c>
      <c r="E141">
        <v>211.18</v>
      </c>
      <c r="F141">
        <v>6657</v>
      </c>
      <c r="G141">
        <v>1087</v>
      </c>
      <c r="H141" t="s">
        <v>29</v>
      </c>
      <c r="I141">
        <v>443.1</v>
      </c>
      <c r="J141" t="s">
        <v>20</v>
      </c>
      <c r="K141" t="s">
        <v>25</v>
      </c>
      <c r="L141" t="s">
        <v>55</v>
      </c>
      <c r="M141" s="1">
        <v>45061</v>
      </c>
      <c r="N141" t="s">
        <v>26</v>
      </c>
      <c r="O141">
        <v>14</v>
      </c>
    </row>
    <row r="142" spans="1:15">
      <c r="A142">
        <v>377.42</v>
      </c>
      <c r="B142">
        <v>167.37</v>
      </c>
      <c r="C142">
        <v>588.21</v>
      </c>
      <c r="D142">
        <v>966.39</v>
      </c>
      <c r="E142">
        <v>532.65</v>
      </c>
      <c r="F142">
        <v>8198</v>
      </c>
      <c r="G142">
        <v>1036</v>
      </c>
      <c r="H142" t="s">
        <v>30</v>
      </c>
      <c r="I142">
        <v>905.12</v>
      </c>
      <c r="J142" t="s">
        <v>20</v>
      </c>
      <c r="K142" t="s">
        <v>28</v>
      </c>
      <c r="L142" t="s">
        <v>55</v>
      </c>
      <c r="M142" s="1">
        <v>45062</v>
      </c>
      <c r="N142" t="s">
        <v>18</v>
      </c>
      <c r="O142">
        <v>42.92</v>
      </c>
    </row>
    <row r="143" spans="1:15">
      <c r="A143">
        <v>767.6</v>
      </c>
      <c r="B143">
        <v>663.57</v>
      </c>
      <c r="C143">
        <v>144.69</v>
      </c>
      <c r="D143">
        <v>342.12</v>
      </c>
      <c r="E143">
        <v>262.48</v>
      </c>
      <c r="F143">
        <v>6802</v>
      </c>
      <c r="G143">
        <v>1098</v>
      </c>
      <c r="H143" t="s">
        <v>29</v>
      </c>
      <c r="I143">
        <v>354.77</v>
      </c>
      <c r="J143" t="s">
        <v>23</v>
      </c>
      <c r="K143" t="s">
        <v>21</v>
      </c>
      <c r="L143" t="s">
        <v>55</v>
      </c>
      <c r="M143" s="1">
        <v>45063</v>
      </c>
      <c r="N143" t="s">
        <v>18</v>
      </c>
      <c r="O143">
        <v>14.61</v>
      </c>
    </row>
    <row r="144" spans="1:15">
      <c r="A144">
        <v>670.26</v>
      </c>
      <c r="B144">
        <v>487.73</v>
      </c>
      <c r="C144">
        <v>679.19</v>
      </c>
      <c r="D144">
        <v>179.2</v>
      </c>
      <c r="E144">
        <v>789.95</v>
      </c>
      <c r="F144">
        <v>7331</v>
      </c>
      <c r="G144">
        <v>1043</v>
      </c>
      <c r="H144" t="s">
        <v>22</v>
      </c>
      <c r="I144">
        <v>518.85</v>
      </c>
      <c r="J144" t="s">
        <v>16</v>
      </c>
      <c r="K144" t="s">
        <v>25</v>
      </c>
      <c r="L144" t="s">
        <v>55</v>
      </c>
      <c r="M144" s="1">
        <v>45064</v>
      </c>
      <c r="N144" t="s">
        <v>26</v>
      </c>
      <c r="O144">
        <v>45.54</v>
      </c>
    </row>
    <row r="145" spans="1:15">
      <c r="A145">
        <v>447.56</v>
      </c>
      <c r="B145">
        <v>144.06</v>
      </c>
      <c r="C145">
        <v>317.25</v>
      </c>
      <c r="D145">
        <v>251.04</v>
      </c>
      <c r="E145">
        <v>981.17</v>
      </c>
      <c r="F145">
        <v>8313</v>
      </c>
      <c r="G145">
        <v>1085</v>
      </c>
      <c r="H145" t="s">
        <v>19</v>
      </c>
      <c r="I145">
        <v>785.82</v>
      </c>
      <c r="J145" t="s">
        <v>23</v>
      </c>
      <c r="K145" t="s">
        <v>28</v>
      </c>
      <c r="L145" t="s">
        <v>55</v>
      </c>
      <c r="M145" s="1">
        <v>45065</v>
      </c>
      <c r="N145" t="s">
        <v>18</v>
      </c>
      <c r="O145">
        <v>37.700000000000003</v>
      </c>
    </row>
    <row r="146" spans="1:15">
      <c r="A146">
        <v>14.03</v>
      </c>
      <c r="B146">
        <v>112.32</v>
      </c>
      <c r="C146">
        <v>425.96</v>
      </c>
      <c r="D146">
        <v>998.3</v>
      </c>
      <c r="E146">
        <v>936.46</v>
      </c>
      <c r="F146">
        <v>8178</v>
      </c>
      <c r="G146">
        <v>1090</v>
      </c>
      <c r="H146" t="s">
        <v>29</v>
      </c>
      <c r="I146">
        <v>402.58</v>
      </c>
      <c r="J146" t="s">
        <v>23</v>
      </c>
      <c r="K146" t="s">
        <v>25</v>
      </c>
      <c r="L146" t="s">
        <v>55</v>
      </c>
      <c r="M146" s="1">
        <v>45066</v>
      </c>
      <c r="N146" t="s">
        <v>18</v>
      </c>
      <c r="O146">
        <v>40.25</v>
      </c>
    </row>
    <row r="147" spans="1:15">
      <c r="A147">
        <v>632.92999999999995</v>
      </c>
      <c r="B147">
        <v>251.56</v>
      </c>
      <c r="C147">
        <v>734</v>
      </c>
      <c r="D147">
        <v>879.12</v>
      </c>
      <c r="E147">
        <v>138.78</v>
      </c>
      <c r="F147">
        <v>7048</v>
      </c>
      <c r="G147">
        <v>1034</v>
      </c>
      <c r="H147" t="s">
        <v>22</v>
      </c>
      <c r="I147">
        <v>625.87</v>
      </c>
      <c r="J147" t="s">
        <v>20</v>
      </c>
      <c r="K147" t="s">
        <v>21</v>
      </c>
      <c r="L147" t="s">
        <v>55</v>
      </c>
      <c r="M147" s="1">
        <v>45067</v>
      </c>
      <c r="N147" t="s">
        <v>18</v>
      </c>
      <c r="O147">
        <v>0.9</v>
      </c>
    </row>
    <row r="148" spans="1:15">
      <c r="A148">
        <v>961.72</v>
      </c>
      <c r="B148">
        <v>247.44</v>
      </c>
      <c r="C148">
        <v>562.54</v>
      </c>
      <c r="D148">
        <v>772.64</v>
      </c>
      <c r="E148">
        <v>762.27</v>
      </c>
      <c r="F148">
        <v>10094</v>
      </c>
      <c r="G148">
        <v>1064</v>
      </c>
      <c r="H148" t="s">
        <v>30</v>
      </c>
      <c r="I148">
        <v>863.74</v>
      </c>
      <c r="J148" t="s">
        <v>27</v>
      </c>
      <c r="K148" t="s">
        <v>17</v>
      </c>
      <c r="L148" t="s">
        <v>55</v>
      </c>
      <c r="M148" s="1">
        <v>45068</v>
      </c>
      <c r="N148" t="s">
        <v>18</v>
      </c>
      <c r="O148">
        <v>48.14</v>
      </c>
    </row>
    <row r="149" spans="1:15">
      <c r="A149">
        <v>677.28</v>
      </c>
      <c r="B149">
        <v>68.23</v>
      </c>
      <c r="C149">
        <v>569.20000000000005</v>
      </c>
      <c r="D149">
        <v>100.51</v>
      </c>
      <c r="E149">
        <v>515.51</v>
      </c>
      <c r="F149">
        <v>7003</v>
      </c>
      <c r="G149">
        <v>1098</v>
      </c>
      <c r="H149" t="s">
        <v>30</v>
      </c>
      <c r="I149">
        <v>950.03</v>
      </c>
      <c r="J149" t="s">
        <v>20</v>
      </c>
      <c r="K149" t="s">
        <v>17</v>
      </c>
      <c r="L149" t="s">
        <v>55</v>
      </c>
      <c r="M149" s="1">
        <v>45069</v>
      </c>
      <c r="N149" t="s">
        <v>18</v>
      </c>
      <c r="O149">
        <v>36.33</v>
      </c>
    </row>
    <row r="150" spans="1:15">
      <c r="A150">
        <v>8.84</v>
      </c>
      <c r="B150">
        <v>716</v>
      </c>
      <c r="C150">
        <v>949.21</v>
      </c>
      <c r="D150">
        <v>624.59</v>
      </c>
      <c r="E150">
        <v>623.30999999999995</v>
      </c>
      <c r="F150">
        <v>7966</v>
      </c>
      <c r="G150">
        <v>1046</v>
      </c>
      <c r="H150" t="s">
        <v>22</v>
      </c>
      <c r="I150">
        <v>155.6</v>
      </c>
      <c r="J150" t="s">
        <v>27</v>
      </c>
      <c r="K150" t="s">
        <v>28</v>
      </c>
      <c r="L150" t="s">
        <v>55</v>
      </c>
      <c r="M150" s="1">
        <v>45070</v>
      </c>
      <c r="N150" t="s">
        <v>26</v>
      </c>
      <c r="O150">
        <v>15.24</v>
      </c>
    </row>
    <row r="151" spans="1:15">
      <c r="A151">
        <v>269.45999999999998</v>
      </c>
      <c r="B151">
        <v>221.85</v>
      </c>
      <c r="C151">
        <v>57.73</v>
      </c>
      <c r="D151">
        <v>669.73</v>
      </c>
      <c r="E151">
        <v>641.67999999999995</v>
      </c>
      <c r="F151">
        <v>5292</v>
      </c>
      <c r="G151">
        <v>1077</v>
      </c>
      <c r="H151" t="s">
        <v>30</v>
      </c>
      <c r="I151">
        <v>927.32</v>
      </c>
      <c r="J151" t="s">
        <v>20</v>
      </c>
      <c r="K151" t="s">
        <v>24</v>
      </c>
      <c r="L151" t="s">
        <v>55</v>
      </c>
      <c r="M151" s="1">
        <v>45071</v>
      </c>
      <c r="N151" t="s">
        <v>26</v>
      </c>
      <c r="O151">
        <v>41.47</v>
      </c>
    </row>
    <row r="152" spans="1:15">
      <c r="A152">
        <v>1.04</v>
      </c>
      <c r="B152">
        <v>900.71</v>
      </c>
      <c r="C152">
        <v>55.67</v>
      </c>
      <c r="D152">
        <v>379.03</v>
      </c>
      <c r="E152">
        <v>63.1</v>
      </c>
      <c r="F152">
        <v>2259</v>
      </c>
      <c r="G152">
        <v>1002</v>
      </c>
      <c r="H152" t="s">
        <v>22</v>
      </c>
      <c r="I152">
        <v>497.2</v>
      </c>
      <c r="J152" t="s">
        <v>23</v>
      </c>
      <c r="K152" t="s">
        <v>28</v>
      </c>
      <c r="L152" t="s">
        <v>55</v>
      </c>
      <c r="M152" s="1">
        <v>45072</v>
      </c>
      <c r="N152" t="s">
        <v>18</v>
      </c>
      <c r="O152">
        <v>14.08</v>
      </c>
    </row>
    <row r="153" spans="1:15">
      <c r="A153">
        <v>236.32</v>
      </c>
      <c r="B153">
        <v>936.65</v>
      </c>
      <c r="C153">
        <v>48.26</v>
      </c>
      <c r="D153">
        <v>293.02999999999997</v>
      </c>
      <c r="E153">
        <v>582.58000000000004</v>
      </c>
      <c r="F153">
        <v>5191</v>
      </c>
      <c r="G153">
        <v>1000</v>
      </c>
      <c r="H153" t="s">
        <v>29</v>
      </c>
      <c r="I153">
        <v>265.66000000000003</v>
      </c>
      <c r="J153" t="s">
        <v>20</v>
      </c>
      <c r="K153" t="s">
        <v>24</v>
      </c>
      <c r="L153" t="s">
        <v>55</v>
      </c>
      <c r="M153" s="1">
        <v>45073</v>
      </c>
      <c r="N153" t="s">
        <v>18</v>
      </c>
      <c r="O153">
        <v>43.64</v>
      </c>
    </row>
    <row r="154" spans="1:15">
      <c r="A154">
        <v>639.02</v>
      </c>
      <c r="B154">
        <v>972.38</v>
      </c>
      <c r="C154">
        <v>961.58</v>
      </c>
      <c r="D154">
        <v>761.14</v>
      </c>
      <c r="E154">
        <v>307.13</v>
      </c>
      <c r="F154">
        <v>9889</v>
      </c>
      <c r="G154">
        <v>1004</v>
      </c>
      <c r="H154" t="s">
        <v>29</v>
      </c>
      <c r="I154">
        <v>464.54</v>
      </c>
      <c r="J154" t="s">
        <v>20</v>
      </c>
      <c r="K154" t="s">
        <v>25</v>
      </c>
      <c r="L154" t="s">
        <v>55</v>
      </c>
      <c r="M154" s="1">
        <v>45074</v>
      </c>
      <c r="N154" t="s">
        <v>26</v>
      </c>
      <c r="O154">
        <v>5.63</v>
      </c>
    </row>
    <row r="155" spans="1:15">
      <c r="A155">
        <v>846.02</v>
      </c>
      <c r="B155">
        <v>403.48</v>
      </c>
      <c r="C155">
        <v>429.08</v>
      </c>
      <c r="D155">
        <v>24.8</v>
      </c>
      <c r="E155">
        <v>632.37</v>
      </c>
      <c r="F155">
        <v>8687</v>
      </c>
      <c r="G155">
        <v>1089</v>
      </c>
      <c r="H155" t="s">
        <v>22</v>
      </c>
      <c r="I155">
        <v>980.23</v>
      </c>
      <c r="J155" t="s">
        <v>20</v>
      </c>
      <c r="K155" t="s">
        <v>25</v>
      </c>
      <c r="L155" t="s">
        <v>55</v>
      </c>
      <c r="M155" s="1">
        <v>45075</v>
      </c>
      <c r="N155" t="s">
        <v>18</v>
      </c>
      <c r="O155">
        <v>35.18</v>
      </c>
    </row>
    <row r="156" spans="1:15">
      <c r="A156">
        <v>330.77</v>
      </c>
      <c r="B156">
        <v>161.30000000000001</v>
      </c>
      <c r="C156">
        <v>779.52</v>
      </c>
      <c r="D156">
        <v>310.61</v>
      </c>
      <c r="E156">
        <v>661.73</v>
      </c>
      <c r="F156">
        <v>6613</v>
      </c>
      <c r="G156">
        <v>1013</v>
      </c>
      <c r="H156" t="s">
        <v>29</v>
      </c>
      <c r="I156">
        <v>497.69</v>
      </c>
      <c r="J156" t="s">
        <v>23</v>
      </c>
      <c r="K156" t="s">
        <v>21</v>
      </c>
      <c r="L156" t="s">
        <v>55</v>
      </c>
      <c r="M156" s="1">
        <v>45076</v>
      </c>
      <c r="N156" t="s">
        <v>26</v>
      </c>
      <c r="O156">
        <v>27.03</v>
      </c>
    </row>
    <row r="157" spans="1:15">
      <c r="A157">
        <v>533.6</v>
      </c>
      <c r="B157">
        <v>605.78</v>
      </c>
      <c r="C157">
        <v>906.55</v>
      </c>
      <c r="D157">
        <v>332.73</v>
      </c>
      <c r="E157">
        <v>312.64</v>
      </c>
      <c r="F157">
        <v>7784</v>
      </c>
      <c r="G157">
        <v>1026</v>
      </c>
      <c r="H157" t="s">
        <v>29</v>
      </c>
      <c r="I157">
        <v>335.46</v>
      </c>
      <c r="J157" t="s">
        <v>23</v>
      </c>
      <c r="K157" t="s">
        <v>24</v>
      </c>
      <c r="L157" t="s">
        <v>55</v>
      </c>
      <c r="M157" s="1">
        <v>45077</v>
      </c>
      <c r="N157" t="s">
        <v>18</v>
      </c>
      <c r="O157">
        <v>4.83</v>
      </c>
    </row>
    <row r="158" spans="1:15">
      <c r="A158">
        <v>16.190000000000001</v>
      </c>
      <c r="B158">
        <v>522.04999999999995</v>
      </c>
      <c r="C158">
        <v>644.91</v>
      </c>
      <c r="D158">
        <v>41.61</v>
      </c>
      <c r="E158">
        <v>743.54</v>
      </c>
      <c r="F158">
        <v>7455</v>
      </c>
      <c r="G158">
        <v>1008</v>
      </c>
      <c r="H158" t="s">
        <v>29</v>
      </c>
      <c r="I158">
        <v>637.07000000000005</v>
      </c>
      <c r="J158" t="s">
        <v>23</v>
      </c>
      <c r="K158" t="s">
        <v>21</v>
      </c>
      <c r="L158" t="s">
        <v>55</v>
      </c>
      <c r="M158" s="1">
        <v>45078</v>
      </c>
      <c r="N158" t="s">
        <v>18</v>
      </c>
      <c r="O158">
        <v>12.09</v>
      </c>
    </row>
    <row r="159" spans="1:15">
      <c r="A159">
        <v>259.43</v>
      </c>
      <c r="B159">
        <v>656.14</v>
      </c>
      <c r="C159">
        <v>914.94</v>
      </c>
      <c r="D159">
        <v>703.49</v>
      </c>
      <c r="E159">
        <v>662.19</v>
      </c>
      <c r="F159">
        <v>8277</v>
      </c>
      <c r="G159">
        <v>1078</v>
      </c>
      <c r="H159" t="s">
        <v>15</v>
      </c>
      <c r="I159">
        <v>247.74</v>
      </c>
      <c r="J159" t="s">
        <v>23</v>
      </c>
      <c r="K159" t="s">
        <v>17</v>
      </c>
      <c r="L159" t="s">
        <v>55</v>
      </c>
      <c r="M159" s="1">
        <v>45079</v>
      </c>
      <c r="N159" t="s">
        <v>18</v>
      </c>
      <c r="O159">
        <v>0.62</v>
      </c>
    </row>
    <row r="160" spans="1:15">
      <c r="A160">
        <v>875.12</v>
      </c>
      <c r="B160">
        <v>808.14</v>
      </c>
      <c r="C160">
        <v>552.04999999999995</v>
      </c>
      <c r="D160">
        <v>616.29</v>
      </c>
      <c r="E160">
        <v>605.12</v>
      </c>
      <c r="F160">
        <v>8659</v>
      </c>
      <c r="G160">
        <v>1014</v>
      </c>
      <c r="H160" t="s">
        <v>19</v>
      </c>
      <c r="I160">
        <v>85.1</v>
      </c>
      <c r="J160" t="s">
        <v>27</v>
      </c>
      <c r="K160" t="s">
        <v>24</v>
      </c>
      <c r="L160" t="s">
        <v>55</v>
      </c>
      <c r="M160" s="1">
        <v>45080</v>
      </c>
      <c r="N160" t="s">
        <v>18</v>
      </c>
      <c r="O160">
        <v>23.44</v>
      </c>
    </row>
    <row r="161" spans="1:15">
      <c r="A161">
        <v>333.54</v>
      </c>
      <c r="B161">
        <v>516.83000000000004</v>
      </c>
      <c r="C161">
        <v>794.89</v>
      </c>
      <c r="D161">
        <v>193.18</v>
      </c>
      <c r="E161">
        <v>481.94</v>
      </c>
      <c r="F161">
        <v>7970</v>
      </c>
      <c r="G161">
        <v>1089</v>
      </c>
      <c r="H161" t="s">
        <v>30</v>
      </c>
      <c r="I161">
        <v>137.59</v>
      </c>
      <c r="J161" t="s">
        <v>27</v>
      </c>
      <c r="K161" t="s">
        <v>28</v>
      </c>
      <c r="L161" t="s">
        <v>55</v>
      </c>
      <c r="M161" s="1">
        <v>45081</v>
      </c>
      <c r="N161" t="s">
        <v>18</v>
      </c>
      <c r="O161">
        <v>15.06</v>
      </c>
    </row>
    <row r="162" spans="1:15">
      <c r="A162">
        <v>637.70000000000005</v>
      </c>
      <c r="B162">
        <v>582.04999999999995</v>
      </c>
      <c r="C162">
        <v>753.24</v>
      </c>
      <c r="D162">
        <v>307.22000000000003</v>
      </c>
      <c r="E162">
        <v>525.67999999999995</v>
      </c>
      <c r="F162">
        <v>6595</v>
      </c>
      <c r="G162">
        <v>1041</v>
      </c>
      <c r="H162" t="s">
        <v>15</v>
      </c>
      <c r="I162">
        <v>136.77000000000001</v>
      </c>
      <c r="J162" t="s">
        <v>16</v>
      </c>
      <c r="K162" t="s">
        <v>17</v>
      </c>
      <c r="L162" t="s">
        <v>55</v>
      </c>
      <c r="M162" s="1">
        <v>45082</v>
      </c>
      <c r="N162" t="s">
        <v>18</v>
      </c>
      <c r="O162">
        <v>29.92</v>
      </c>
    </row>
    <row r="163" spans="1:15">
      <c r="A163">
        <v>670.31</v>
      </c>
      <c r="B163">
        <v>522.02</v>
      </c>
      <c r="C163">
        <v>440.71</v>
      </c>
      <c r="D163">
        <v>105.33</v>
      </c>
      <c r="E163">
        <v>275.16000000000003</v>
      </c>
      <c r="F163">
        <v>4519</v>
      </c>
      <c r="G163">
        <v>1076</v>
      </c>
      <c r="H163" t="s">
        <v>29</v>
      </c>
      <c r="I163">
        <v>160.38</v>
      </c>
      <c r="J163" t="s">
        <v>23</v>
      </c>
      <c r="K163" t="s">
        <v>17</v>
      </c>
      <c r="L163" t="s">
        <v>55</v>
      </c>
      <c r="M163" s="1">
        <v>45083</v>
      </c>
      <c r="N163" t="s">
        <v>18</v>
      </c>
      <c r="O163">
        <v>14.86</v>
      </c>
    </row>
    <row r="164" spans="1:15">
      <c r="A164">
        <v>398.07</v>
      </c>
      <c r="B164">
        <v>333.33</v>
      </c>
      <c r="C164">
        <v>160.58000000000001</v>
      </c>
      <c r="D164">
        <v>952.81</v>
      </c>
      <c r="E164">
        <v>438.19</v>
      </c>
      <c r="F164">
        <v>6430</v>
      </c>
      <c r="G164">
        <v>1050</v>
      </c>
      <c r="H164" t="s">
        <v>22</v>
      </c>
      <c r="I164">
        <v>147.44</v>
      </c>
      <c r="J164" t="s">
        <v>27</v>
      </c>
      <c r="K164" t="s">
        <v>28</v>
      </c>
      <c r="L164" t="s">
        <v>55</v>
      </c>
      <c r="M164" s="1">
        <v>45084</v>
      </c>
      <c r="N164" t="s">
        <v>26</v>
      </c>
      <c r="O164">
        <v>15</v>
      </c>
    </row>
    <row r="165" spans="1:15">
      <c r="A165">
        <v>207.49</v>
      </c>
      <c r="B165">
        <v>331.3</v>
      </c>
      <c r="C165">
        <v>484.32</v>
      </c>
      <c r="D165">
        <v>849.61</v>
      </c>
      <c r="E165">
        <v>845.14</v>
      </c>
      <c r="F165">
        <v>7782</v>
      </c>
      <c r="G165">
        <v>1062</v>
      </c>
      <c r="H165" t="s">
        <v>29</v>
      </c>
      <c r="I165">
        <v>644.47</v>
      </c>
      <c r="J165" t="s">
        <v>20</v>
      </c>
      <c r="K165" t="s">
        <v>17</v>
      </c>
      <c r="L165" t="s">
        <v>55</v>
      </c>
      <c r="M165" s="1">
        <v>45085</v>
      </c>
      <c r="N165" t="s">
        <v>26</v>
      </c>
      <c r="O165">
        <v>37.159999999999997</v>
      </c>
    </row>
    <row r="166" spans="1:15">
      <c r="A166">
        <v>620.28</v>
      </c>
      <c r="B166">
        <v>118.69</v>
      </c>
      <c r="C166">
        <v>436.82</v>
      </c>
      <c r="D166">
        <v>803.95</v>
      </c>
      <c r="E166">
        <v>294.95999999999998</v>
      </c>
      <c r="F166">
        <v>5507</v>
      </c>
      <c r="G166">
        <v>1095</v>
      </c>
      <c r="H166" t="s">
        <v>19</v>
      </c>
      <c r="I166">
        <v>190.06</v>
      </c>
      <c r="J166" t="s">
        <v>23</v>
      </c>
      <c r="K166" t="s">
        <v>24</v>
      </c>
      <c r="L166" t="s">
        <v>55</v>
      </c>
      <c r="M166" s="1">
        <v>45086</v>
      </c>
      <c r="N166" t="s">
        <v>26</v>
      </c>
      <c r="O166">
        <v>2.41</v>
      </c>
    </row>
    <row r="167" spans="1:15">
      <c r="A167">
        <v>590.98</v>
      </c>
      <c r="B167">
        <v>486.88</v>
      </c>
      <c r="C167">
        <v>95.81</v>
      </c>
      <c r="D167">
        <v>119.34</v>
      </c>
      <c r="E167">
        <v>409.45</v>
      </c>
      <c r="F167">
        <v>3956</v>
      </c>
      <c r="G167">
        <v>1051</v>
      </c>
      <c r="H167" t="s">
        <v>29</v>
      </c>
      <c r="I167">
        <v>352.21</v>
      </c>
      <c r="J167" t="s">
        <v>16</v>
      </c>
      <c r="K167" t="s">
        <v>21</v>
      </c>
      <c r="L167" t="s">
        <v>55</v>
      </c>
      <c r="M167" s="1">
        <v>45087</v>
      </c>
      <c r="N167" t="s">
        <v>18</v>
      </c>
      <c r="O167">
        <v>45.14</v>
      </c>
    </row>
    <row r="168" spans="1:15">
      <c r="A168">
        <v>341.21</v>
      </c>
      <c r="B168">
        <v>820.88</v>
      </c>
      <c r="C168">
        <v>44.73</v>
      </c>
      <c r="D168">
        <v>730.23</v>
      </c>
      <c r="E168">
        <v>807.56</v>
      </c>
      <c r="F168">
        <v>7737</v>
      </c>
      <c r="G168">
        <v>1095</v>
      </c>
      <c r="H168" t="s">
        <v>22</v>
      </c>
      <c r="I168">
        <v>897.82</v>
      </c>
      <c r="J168" t="s">
        <v>16</v>
      </c>
      <c r="K168" t="s">
        <v>17</v>
      </c>
      <c r="L168" t="s">
        <v>55</v>
      </c>
      <c r="M168" s="1">
        <v>45088</v>
      </c>
      <c r="N168" t="s">
        <v>18</v>
      </c>
      <c r="O168">
        <v>42.61</v>
      </c>
    </row>
    <row r="169" spans="1:15">
      <c r="A169">
        <v>515.55999999999995</v>
      </c>
      <c r="B169">
        <v>670.14</v>
      </c>
      <c r="C169">
        <v>79.95</v>
      </c>
      <c r="D169">
        <v>525.42999999999995</v>
      </c>
      <c r="E169">
        <v>609.28</v>
      </c>
      <c r="F169">
        <v>7585</v>
      </c>
      <c r="G169">
        <v>1003</v>
      </c>
      <c r="H169" t="s">
        <v>19</v>
      </c>
      <c r="I169">
        <v>479.22</v>
      </c>
      <c r="J169" t="s">
        <v>16</v>
      </c>
      <c r="K169" t="s">
        <v>24</v>
      </c>
      <c r="L169" t="s">
        <v>55</v>
      </c>
      <c r="M169" s="1">
        <v>45089</v>
      </c>
      <c r="N169" t="s">
        <v>18</v>
      </c>
      <c r="O169">
        <v>33.39</v>
      </c>
    </row>
    <row r="170" spans="1:15">
      <c r="A170">
        <v>711.36</v>
      </c>
      <c r="B170">
        <v>52.43</v>
      </c>
      <c r="C170">
        <v>907.89</v>
      </c>
      <c r="D170">
        <v>744.53</v>
      </c>
      <c r="E170">
        <v>85.62</v>
      </c>
      <c r="F170">
        <v>5279</v>
      </c>
      <c r="G170">
        <v>1093</v>
      </c>
      <c r="H170" t="s">
        <v>29</v>
      </c>
      <c r="I170">
        <v>670.88</v>
      </c>
      <c r="J170" t="s">
        <v>20</v>
      </c>
      <c r="K170" t="s">
        <v>25</v>
      </c>
      <c r="L170" t="s">
        <v>55</v>
      </c>
      <c r="M170" s="1">
        <v>45090</v>
      </c>
      <c r="N170" t="s">
        <v>18</v>
      </c>
      <c r="O170">
        <v>29.66</v>
      </c>
    </row>
    <row r="171" spans="1:15">
      <c r="A171">
        <v>493.47</v>
      </c>
      <c r="B171">
        <v>546.03</v>
      </c>
      <c r="C171">
        <v>406.79</v>
      </c>
      <c r="D171">
        <v>492.74</v>
      </c>
      <c r="E171">
        <v>610.5</v>
      </c>
      <c r="F171">
        <v>6838</v>
      </c>
      <c r="G171">
        <v>1022</v>
      </c>
      <c r="H171" t="s">
        <v>19</v>
      </c>
      <c r="I171">
        <v>180.6</v>
      </c>
      <c r="J171" t="s">
        <v>27</v>
      </c>
      <c r="K171" t="s">
        <v>24</v>
      </c>
      <c r="L171" t="s">
        <v>55</v>
      </c>
      <c r="M171" s="1">
        <v>45091</v>
      </c>
      <c r="N171" t="s">
        <v>18</v>
      </c>
      <c r="O171">
        <v>44.62</v>
      </c>
    </row>
    <row r="172" spans="1:15">
      <c r="A172">
        <v>966.54</v>
      </c>
      <c r="B172">
        <v>850.09</v>
      </c>
      <c r="C172">
        <v>731.43</v>
      </c>
      <c r="D172">
        <v>999.83</v>
      </c>
      <c r="E172">
        <v>354.16</v>
      </c>
      <c r="F172">
        <v>9498</v>
      </c>
      <c r="G172">
        <v>1014</v>
      </c>
      <c r="H172" t="s">
        <v>30</v>
      </c>
      <c r="I172">
        <v>200.37</v>
      </c>
      <c r="J172" t="s">
        <v>20</v>
      </c>
      <c r="K172" t="s">
        <v>21</v>
      </c>
      <c r="L172" t="s">
        <v>55</v>
      </c>
      <c r="M172" s="1">
        <v>45092</v>
      </c>
      <c r="N172" t="s">
        <v>18</v>
      </c>
      <c r="O172">
        <v>9.27</v>
      </c>
    </row>
    <row r="173" spans="1:15">
      <c r="A173">
        <v>362.64</v>
      </c>
      <c r="B173">
        <v>754.27</v>
      </c>
      <c r="C173">
        <v>888.38</v>
      </c>
      <c r="D173">
        <v>574.96</v>
      </c>
      <c r="E173">
        <v>324.74</v>
      </c>
      <c r="F173">
        <v>6238</v>
      </c>
      <c r="G173">
        <v>1042</v>
      </c>
      <c r="H173" t="s">
        <v>30</v>
      </c>
      <c r="I173">
        <v>50.46</v>
      </c>
      <c r="J173" t="s">
        <v>23</v>
      </c>
      <c r="K173" t="s">
        <v>24</v>
      </c>
      <c r="L173" t="s">
        <v>55</v>
      </c>
      <c r="M173" s="1">
        <v>45093</v>
      </c>
      <c r="N173" t="s">
        <v>18</v>
      </c>
      <c r="O173">
        <v>3.95</v>
      </c>
    </row>
    <row r="174" spans="1:15">
      <c r="A174">
        <v>251.5</v>
      </c>
      <c r="B174">
        <v>330.19</v>
      </c>
      <c r="C174">
        <v>277.27999999999997</v>
      </c>
      <c r="D174">
        <v>411.96</v>
      </c>
      <c r="E174">
        <v>336.4</v>
      </c>
      <c r="F174">
        <v>6356</v>
      </c>
      <c r="G174">
        <v>1028</v>
      </c>
      <c r="H174" t="s">
        <v>29</v>
      </c>
      <c r="I174">
        <v>177.25</v>
      </c>
      <c r="J174" t="s">
        <v>16</v>
      </c>
      <c r="K174" t="s">
        <v>28</v>
      </c>
      <c r="L174" t="s">
        <v>55</v>
      </c>
      <c r="M174" s="1">
        <v>45094</v>
      </c>
      <c r="N174" t="s">
        <v>26</v>
      </c>
      <c r="O174">
        <v>11.98</v>
      </c>
    </row>
    <row r="175" spans="1:15">
      <c r="A175">
        <v>410.44</v>
      </c>
      <c r="B175">
        <v>719.84</v>
      </c>
      <c r="C175">
        <v>907.29</v>
      </c>
      <c r="D175">
        <v>84.35</v>
      </c>
      <c r="E175">
        <v>681.15</v>
      </c>
      <c r="F175">
        <v>8806</v>
      </c>
      <c r="G175">
        <v>1035</v>
      </c>
      <c r="H175" t="s">
        <v>19</v>
      </c>
      <c r="I175">
        <v>285.8</v>
      </c>
      <c r="J175" t="s">
        <v>20</v>
      </c>
      <c r="K175" t="s">
        <v>21</v>
      </c>
      <c r="L175" t="s">
        <v>55</v>
      </c>
      <c r="M175" s="1">
        <v>45095</v>
      </c>
      <c r="N175" t="s">
        <v>18</v>
      </c>
      <c r="O175">
        <v>39.729999999999997</v>
      </c>
    </row>
    <row r="176" spans="1:15">
      <c r="A176">
        <v>836.78</v>
      </c>
      <c r="B176">
        <v>26.66</v>
      </c>
      <c r="C176">
        <v>152.38</v>
      </c>
      <c r="D176">
        <v>786.1</v>
      </c>
      <c r="E176">
        <v>738.4</v>
      </c>
      <c r="F176">
        <v>7175</v>
      </c>
      <c r="G176">
        <v>1012</v>
      </c>
      <c r="H176" t="s">
        <v>22</v>
      </c>
      <c r="I176">
        <v>185.24</v>
      </c>
      <c r="J176" t="s">
        <v>20</v>
      </c>
      <c r="K176" t="s">
        <v>25</v>
      </c>
      <c r="L176" t="s">
        <v>55</v>
      </c>
      <c r="M176" s="1">
        <v>45096</v>
      </c>
      <c r="N176" t="s">
        <v>26</v>
      </c>
      <c r="O176">
        <v>1.73</v>
      </c>
    </row>
    <row r="177" spans="1:15">
      <c r="A177">
        <v>60.41</v>
      </c>
      <c r="B177">
        <v>892.1</v>
      </c>
      <c r="C177">
        <v>576.07000000000005</v>
      </c>
      <c r="D177">
        <v>74.290000000000006</v>
      </c>
      <c r="E177">
        <v>704.23</v>
      </c>
      <c r="F177">
        <v>8472</v>
      </c>
      <c r="G177">
        <v>1031</v>
      </c>
      <c r="H177" t="s">
        <v>29</v>
      </c>
      <c r="I177">
        <v>97.82</v>
      </c>
      <c r="J177" t="s">
        <v>27</v>
      </c>
      <c r="K177" t="s">
        <v>28</v>
      </c>
      <c r="L177" t="s">
        <v>55</v>
      </c>
      <c r="M177" s="1">
        <v>45097</v>
      </c>
      <c r="N177" t="s">
        <v>26</v>
      </c>
      <c r="O177">
        <v>29.14</v>
      </c>
    </row>
    <row r="178" spans="1:15">
      <c r="A178">
        <v>226.56</v>
      </c>
      <c r="B178">
        <v>55.51</v>
      </c>
      <c r="C178">
        <v>300.17</v>
      </c>
      <c r="D178">
        <v>6.18</v>
      </c>
      <c r="E178">
        <v>141.22999999999999</v>
      </c>
      <c r="F178">
        <v>4279</v>
      </c>
      <c r="G178">
        <v>1070</v>
      </c>
      <c r="H178" t="s">
        <v>30</v>
      </c>
      <c r="I178">
        <v>129.43</v>
      </c>
      <c r="J178" t="s">
        <v>27</v>
      </c>
      <c r="K178" t="s">
        <v>24</v>
      </c>
      <c r="L178" t="s">
        <v>55</v>
      </c>
      <c r="M178" s="1">
        <v>45098</v>
      </c>
      <c r="N178" t="s">
        <v>18</v>
      </c>
      <c r="O178">
        <v>49.77</v>
      </c>
    </row>
    <row r="179" spans="1:15">
      <c r="A179">
        <v>117.94</v>
      </c>
      <c r="B179">
        <v>238.6</v>
      </c>
      <c r="C179">
        <v>364.03</v>
      </c>
      <c r="D179">
        <v>324.37</v>
      </c>
      <c r="E179">
        <v>497.95</v>
      </c>
      <c r="F179">
        <v>5787</v>
      </c>
      <c r="G179">
        <v>1058</v>
      </c>
      <c r="H179" t="s">
        <v>30</v>
      </c>
      <c r="I179">
        <v>466.17</v>
      </c>
      <c r="J179" t="s">
        <v>16</v>
      </c>
      <c r="K179" t="s">
        <v>21</v>
      </c>
      <c r="L179" t="s">
        <v>55</v>
      </c>
      <c r="M179" s="1">
        <v>45099</v>
      </c>
      <c r="N179" t="s">
        <v>18</v>
      </c>
      <c r="O179">
        <v>42.78</v>
      </c>
    </row>
    <row r="180" spans="1:15">
      <c r="A180">
        <v>590.38</v>
      </c>
      <c r="B180">
        <v>468.96</v>
      </c>
      <c r="C180">
        <v>559.48</v>
      </c>
      <c r="D180">
        <v>688.64</v>
      </c>
      <c r="E180">
        <v>271.45999999999998</v>
      </c>
      <c r="F180">
        <v>6827</v>
      </c>
      <c r="G180">
        <v>1085</v>
      </c>
      <c r="H180" t="s">
        <v>29</v>
      </c>
      <c r="I180">
        <v>214.27</v>
      </c>
      <c r="J180" t="s">
        <v>20</v>
      </c>
      <c r="K180" t="s">
        <v>25</v>
      </c>
      <c r="L180" t="s">
        <v>55</v>
      </c>
      <c r="M180" s="1">
        <v>45100</v>
      </c>
      <c r="N180" t="s">
        <v>26</v>
      </c>
      <c r="O180">
        <v>26.07</v>
      </c>
    </row>
    <row r="181" spans="1:15">
      <c r="A181">
        <v>255.61</v>
      </c>
      <c r="B181">
        <v>496.61</v>
      </c>
      <c r="C181">
        <v>203.09</v>
      </c>
      <c r="D181">
        <v>614.44000000000005</v>
      </c>
      <c r="E181">
        <v>206.61</v>
      </c>
      <c r="F181">
        <v>5235</v>
      </c>
      <c r="G181">
        <v>1027</v>
      </c>
      <c r="H181" t="s">
        <v>19</v>
      </c>
      <c r="I181">
        <v>370.63</v>
      </c>
      <c r="J181" t="s">
        <v>20</v>
      </c>
      <c r="K181" t="s">
        <v>28</v>
      </c>
      <c r="L181" t="s">
        <v>55</v>
      </c>
      <c r="M181" s="1">
        <v>45101</v>
      </c>
      <c r="N181" t="s">
        <v>26</v>
      </c>
      <c r="O181">
        <v>3.18</v>
      </c>
    </row>
    <row r="182" spans="1:15">
      <c r="A182">
        <v>428.43</v>
      </c>
      <c r="B182">
        <v>145.97</v>
      </c>
      <c r="C182">
        <v>512.33000000000004</v>
      </c>
      <c r="D182">
        <v>853.58</v>
      </c>
      <c r="E182">
        <v>196.52</v>
      </c>
      <c r="F182">
        <v>4212</v>
      </c>
      <c r="G182">
        <v>1065</v>
      </c>
      <c r="H182" t="s">
        <v>30</v>
      </c>
      <c r="I182">
        <v>508.38</v>
      </c>
      <c r="J182" t="s">
        <v>27</v>
      </c>
      <c r="K182" t="s">
        <v>25</v>
      </c>
      <c r="L182" t="s">
        <v>55</v>
      </c>
      <c r="M182" s="1">
        <v>45102</v>
      </c>
      <c r="N182" t="s">
        <v>18</v>
      </c>
      <c r="O182">
        <v>41.57</v>
      </c>
    </row>
    <row r="183" spans="1:15">
      <c r="A183">
        <v>149.78</v>
      </c>
      <c r="B183">
        <v>558.87</v>
      </c>
      <c r="C183">
        <v>172.98</v>
      </c>
      <c r="D183">
        <v>412.79</v>
      </c>
      <c r="E183">
        <v>178.45</v>
      </c>
      <c r="F183">
        <v>3335</v>
      </c>
      <c r="G183">
        <v>1041</v>
      </c>
      <c r="H183" t="s">
        <v>19</v>
      </c>
      <c r="I183">
        <v>693.49</v>
      </c>
      <c r="J183" t="s">
        <v>20</v>
      </c>
      <c r="K183" t="s">
        <v>24</v>
      </c>
      <c r="L183" t="s">
        <v>55</v>
      </c>
      <c r="M183" s="1">
        <v>45103</v>
      </c>
      <c r="N183" t="s">
        <v>18</v>
      </c>
      <c r="O183">
        <v>29.95</v>
      </c>
    </row>
    <row r="184" spans="1:15">
      <c r="A184">
        <v>328.07</v>
      </c>
      <c r="B184">
        <v>172.69</v>
      </c>
      <c r="C184">
        <v>313.47000000000003</v>
      </c>
      <c r="D184">
        <v>124.85</v>
      </c>
      <c r="E184">
        <v>453.17</v>
      </c>
      <c r="F184">
        <v>6026</v>
      </c>
      <c r="G184">
        <v>1044</v>
      </c>
      <c r="H184" t="s">
        <v>30</v>
      </c>
      <c r="I184">
        <v>48.92</v>
      </c>
      <c r="J184" t="s">
        <v>20</v>
      </c>
      <c r="K184" t="s">
        <v>25</v>
      </c>
      <c r="L184" t="s">
        <v>55</v>
      </c>
      <c r="M184" s="1">
        <v>45104</v>
      </c>
      <c r="N184" t="s">
        <v>26</v>
      </c>
      <c r="O184">
        <v>5.75</v>
      </c>
    </row>
    <row r="185" spans="1:15">
      <c r="A185">
        <v>795.28</v>
      </c>
      <c r="B185">
        <v>968.39</v>
      </c>
      <c r="C185">
        <v>857.64</v>
      </c>
      <c r="D185">
        <v>255.73</v>
      </c>
      <c r="E185">
        <v>149.38999999999999</v>
      </c>
      <c r="F185">
        <v>9011</v>
      </c>
      <c r="G185">
        <v>1061</v>
      </c>
      <c r="H185" t="s">
        <v>30</v>
      </c>
      <c r="I185">
        <v>801.42</v>
      </c>
      <c r="J185" t="s">
        <v>20</v>
      </c>
      <c r="K185" t="s">
        <v>17</v>
      </c>
      <c r="L185" t="s">
        <v>55</v>
      </c>
      <c r="M185" s="1">
        <v>45105</v>
      </c>
      <c r="N185" t="s">
        <v>18</v>
      </c>
      <c r="O185">
        <v>4.6900000000000004</v>
      </c>
    </row>
    <row r="186" spans="1:15">
      <c r="A186">
        <v>72.75</v>
      </c>
      <c r="B186">
        <v>239.08</v>
      </c>
      <c r="C186">
        <v>949.07</v>
      </c>
      <c r="D186">
        <v>902.65</v>
      </c>
      <c r="E186">
        <v>148.75</v>
      </c>
      <c r="F186">
        <v>7192</v>
      </c>
      <c r="G186">
        <v>1056</v>
      </c>
      <c r="H186" t="s">
        <v>15</v>
      </c>
      <c r="I186">
        <v>631.62</v>
      </c>
      <c r="J186" t="s">
        <v>27</v>
      </c>
      <c r="K186" t="s">
        <v>28</v>
      </c>
      <c r="L186" t="s">
        <v>55</v>
      </c>
      <c r="M186" s="1">
        <v>45106</v>
      </c>
      <c r="N186" t="s">
        <v>18</v>
      </c>
      <c r="O186">
        <v>45.48</v>
      </c>
    </row>
    <row r="187" spans="1:15">
      <c r="A187">
        <v>132.99</v>
      </c>
      <c r="B187">
        <v>167.64</v>
      </c>
      <c r="C187">
        <v>230.73</v>
      </c>
      <c r="D187">
        <v>297.79000000000002</v>
      </c>
      <c r="E187">
        <v>886.06</v>
      </c>
      <c r="F187">
        <v>7282</v>
      </c>
      <c r="G187">
        <v>1005</v>
      </c>
      <c r="H187" t="s">
        <v>30</v>
      </c>
      <c r="I187">
        <v>90.94</v>
      </c>
      <c r="J187" t="s">
        <v>16</v>
      </c>
      <c r="K187" t="s">
        <v>25</v>
      </c>
      <c r="L187" t="s">
        <v>55</v>
      </c>
      <c r="M187" s="1">
        <v>45107</v>
      </c>
      <c r="N187" t="s">
        <v>18</v>
      </c>
      <c r="O187">
        <v>33.46</v>
      </c>
    </row>
    <row r="188" spans="1:15">
      <c r="A188">
        <v>284</v>
      </c>
      <c r="B188">
        <v>96.05</v>
      </c>
      <c r="C188">
        <v>116.79</v>
      </c>
      <c r="D188">
        <v>694.57</v>
      </c>
      <c r="E188">
        <v>559.16</v>
      </c>
      <c r="F188">
        <v>5744</v>
      </c>
      <c r="G188">
        <v>1027</v>
      </c>
      <c r="H188" t="s">
        <v>22</v>
      </c>
      <c r="I188">
        <v>874.84</v>
      </c>
      <c r="J188" t="s">
        <v>23</v>
      </c>
      <c r="K188" t="s">
        <v>24</v>
      </c>
      <c r="L188" t="s">
        <v>55</v>
      </c>
      <c r="M188" s="1">
        <v>45108</v>
      </c>
      <c r="N188" t="s">
        <v>26</v>
      </c>
      <c r="O188">
        <v>41.46</v>
      </c>
    </row>
    <row r="189" spans="1:15">
      <c r="A189">
        <v>36.04</v>
      </c>
      <c r="B189">
        <v>822.63</v>
      </c>
      <c r="C189">
        <v>531.66999999999996</v>
      </c>
      <c r="D189">
        <v>57.51</v>
      </c>
      <c r="E189">
        <v>218.46</v>
      </c>
      <c r="F189">
        <v>6348</v>
      </c>
      <c r="G189">
        <v>1027</v>
      </c>
      <c r="H189" t="s">
        <v>29</v>
      </c>
      <c r="I189">
        <v>921.66</v>
      </c>
      <c r="J189" t="s">
        <v>16</v>
      </c>
      <c r="K189" t="s">
        <v>24</v>
      </c>
      <c r="L189" t="s">
        <v>55</v>
      </c>
      <c r="M189" s="1">
        <v>45109</v>
      </c>
      <c r="N189" t="s">
        <v>26</v>
      </c>
      <c r="O189">
        <v>43.95</v>
      </c>
    </row>
    <row r="190" spans="1:15">
      <c r="A190">
        <v>599.91999999999996</v>
      </c>
      <c r="B190">
        <v>116.6</v>
      </c>
      <c r="C190">
        <v>296.04000000000002</v>
      </c>
      <c r="D190">
        <v>970.38</v>
      </c>
      <c r="E190">
        <v>415.97</v>
      </c>
      <c r="F190">
        <v>7425</v>
      </c>
      <c r="G190">
        <v>1043</v>
      </c>
      <c r="H190" t="s">
        <v>29</v>
      </c>
      <c r="I190">
        <v>70.47</v>
      </c>
      <c r="J190" t="s">
        <v>23</v>
      </c>
      <c r="K190" t="s">
        <v>25</v>
      </c>
      <c r="L190" t="s">
        <v>55</v>
      </c>
      <c r="M190" s="1">
        <v>45110</v>
      </c>
      <c r="N190" t="s">
        <v>26</v>
      </c>
      <c r="O190">
        <v>28.59</v>
      </c>
    </row>
    <row r="191" spans="1:15">
      <c r="A191">
        <v>994.4</v>
      </c>
      <c r="B191">
        <v>159.25</v>
      </c>
      <c r="C191">
        <v>381.83</v>
      </c>
      <c r="D191">
        <v>296.66000000000003</v>
      </c>
      <c r="E191">
        <v>892.39</v>
      </c>
      <c r="F191">
        <v>9473</v>
      </c>
      <c r="G191">
        <v>1083</v>
      </c>
      <c r="H191" t="s">
        <v>19</v>
      </c>
      <c r="I191">
        <v>284.11</v>
      </c>
      <c r="J191" t="s">
        <v>20</v>
      </c>
      <c r="K191" t="s">
        <v>24</v>
      </c>
      <c r="L191" t="s">
        <v>55</v>
      </c>
      <c r="M191" s="1">
        <v>45111</v>
      </c>
      <c r="N191" t="s">
        <v>18</v>
      </c>
      <c r="O191">
        <v>25.87</v>
      </c>
    </row>
    <row r="192" spans="1:15">
      <c r="A192">
        <v>36.04</v>
      </c>
      <c r="B192">
        <v>166.91</v>
      </c>
      <c r="C192">
        <v>222.02</v>
      </c>
      <c r="D192">
        <v>598.42999999999995</v>
      </c>
      <c r="E192">
        <v>247.19</v>
      </c>
      <c r="F192">
        <v>3878</v>
      </c>
      <c r="G192">
        <v>1029</v>
      </c>
      <c r="H192" t="s">
        <v>30</v>
      </c>
      <c r="I192">
        <v>808.14</v>
      </c>
      <c r="J192" t="s">
        <v>16</v>
      </c>
      <c r="K192" t="s">
        <v>21</v>
      </c>
      <c r="L192" t="s">
        <v>55</v>
      </c>
      <c r="M192" s="1">
        <v>45112</v>
      </c>
      <c r="N192" t="s">
        <v>18</v>
      </c>
      <c r="O192">
        <v>21.52</v>
      </c>
    </row>
    <row r="193" spans="1:15">
      <c r="A193">
        <v>475.17</v>
      </c>
      <c r="B193">
        <v>460.06</v>
      </c>
      <c r="C193">
        <v>642.39</v>
      </c>
      <c r="D193">
        <v>220</v>
      </c>
      <c r="E193">
        <v>376.2</v>
      </c>
      <c r="F193">
        <v>6144</v>
      </c>
      <c r="G193">
        <v>1061</v>
      </c>
      <c r="H193" t="s">
        <v>22</v>
      </c>
      <c r="I193">
        <v>750.78</v>
      </c>
      <c r="J193" t="s">
        <v>23</v>
      </c>
      <c r="K193" t="s">
        <v>21</v>
      </c>
      <c r="L193" t="s">
        <v>55</v>
      </c>
      <c r="M193" s="1">
        <v>45113</v>
      </c>
      <c r="N193" t="s">
        <v>26</v>
      </c>
      <c r="O193">
        <v>15.85</v>
      </c>
    </row>
    <row r="194" spans="1:15">
      <c r="A194">
        <v>587.02</v>
      </c>
      <c r="B194">
        <v>694.24</v>
      </c>
      <c r="C194">
        <v>329.66</v>
      </c>
      <c r="D194">
        <v>797.7</v>
      </c>
      <c r="E194">
        <v>313.52999999999997</v>
      </c>
      <c r="F194">
        <v>6324</v>
      </c>
      <c r="G194">
        <v>1074</v>
      </c>
      <c r="H194" t="s">
        <v>19</v>
      </c>
      <c r="I194">
        <v>192.68</v>
      </c>
      <c r="J194" t="s">
        <v>27</v>
      </c>
      <c r="K194" t="s">
        <v>21</v>
      </c>
      <c r="L194" t="s">
        <v>55</v>
      </c>
      <c r="M194" s="1">
        <v>45114</v>
      </c>
      <c r="N194" t="s">
        <v>26</v>
      </c>
      <c r="O194">
        <v>21.73</v>
      </c>
    </row>
    <row r="195" spans="1:15">
      <c r="A195">
        <v>781.15</v>
      </c>
      <c r="B195">
        <v>174.21</v>
      </c>
      <c r="C195">
        <v>601.86</v>
      </c>
      <c r="D195">
        <v>777.93</v>
      </c>
      <c r="E195">
        <v>366.76</v>
      </c>
      <c r="F195">
        <v>7383</v>
      </c>
      <c r="G195">
        <v>1091</v>
      </c>
      <c r="H195" t="s">
        <v>15</v>
      </c>
      <c r="I195">
        <v>217.26</v>
      </c>
      <c r="J195" t="s">
        <v>27</v>
      </c>
      <c r="K195" t="s">
        <v>17</v>
      </c>
      <c r="L195" t="s">
        <v>55</v>
      </c>
      <c r="M195" s="1">
        <v>45115</v>
      </c>
      <c r="N195" t="s">
        <v>26</v>
      </c>
      <c r="O195">
        <v>38.69</v>
      </c>
    </row>
    <row r="196" spans="1:15">
      <c r="A196">
        <v>472.43</v>
      </c>
      <c r="B196">
        <v>565.1</v>
      </c>
      <c r="C196">
        <v>905.36</v>
      </c>
      <c r="D196">
        <v>405.67</v>
      </c>
      <c r="E196">
        <v>185.11</v>
      </c>
      <c r="F196">
        <v>5620</v>
      </c>
      <c r="G196">
        <v>1088</v>
      </c>
      <c r="H196" t="s">
        <v>19</v>
      </c>
      <c r="I196">
        <v>376.77</v>
      </c>
      <c r="J196" t="s">
        <v>16</v>
      </c>
      <c r="K196" t="s">
        <v>25</v>
      </c>
      <c r="L196" t="s">
        <v>55</v>
      </c>
      <c r="M196" s="1">
        <v>45116</v>
      </c>
      <c r="N196" t="s">
        <v>18</v>
      </c>
      <c r="O196">
        <v>30.1</v>
      </c>
    </row>
    <row r="197" spans="1:15">
      <c r="A197">
        <v>54.08</v>
      </c>
      <c r="B197">
        <v>997.23</v>
      </c>
      <c r="C197">
        <v>735.75</v>
      </c>
      <c r="D197">
        <v>9.5299999999999994</v>
      </c>
      <c r="E197">
        <v>71.72</v>
      </c>
      <c r="F197">
        <v>5940</v>
      </c>
      <c r="G197">
        <v>1061</v>
      </c>
      <c r="H197" t="s">
        <v>19</v>
      </c>
      <c r="I197">
        <v>489.68</v>
      </c>
      <c r="J197" t="s">
        <v>16</v>
      </c>
      <c r="K197" t="s">
        <v>17</v>
      </c>
      <c r="L197" t="s">
        <v>55</v>
      </c>
      <c r="M197" s="1">
        <v>45117</v>
      </c>
      <c r="N197" t="s">
        <v>26</v>
      </c>
      <c r="O197">
        <v>44.63</v>
      </c>
    </row>
    <row r="198" spans="1:15">
      <c r="A198">
        <v>274.3</v>
      </c>
      <c r="B198">
        <v>614.04999999999995</v>
      </c>
      <c r="C198">
        <v>620.32000000000005</v>
      </c>
      <c r="D198">
        <v>174.87</v>
      </c>
      <c r="E198">
        <v>574.23</v>
      </c>
      <c r="F198">
        <v>6519</v>
      </c>
      <c r="G198">
        <v>1096</v>
      </c>
      <c r="H198" t="s">
        <v>30</v>
      </c>
      <c r="I198">
        <v>622.07000000000005</v>
      </c>
      <c r="J198" t="s">
        <v>20</v>
      </c>
      <c r="K198" t="s">
        <v>24</v>
      </c>
      <c r="L198" t="s">
        <v>55</v>
      </c>
      <c r="M198" s="1">
        <v>45118</v>
      </c>
      <c r="N198" t="s">
        <v>26</v>
      </c>
      <c r="O198">
        <v>22.17</v>
      </c>
    </row>
    <row r="199" spans="1:15">
      <c r="A199">
        <v>906.84</v>
      </c>
      <c r="B199">
        <v>676.99</v>
      </c>
      <c r="C199">
        <v>655.5</v>
      </c>
      <c r="D199">
        <v>321.58999999999997</v>
      </c>
      <c r="E199">
        <v>632.86</v>
      </c>
      <c r="F199">
        <v>7964</v>
      </c>
      <c r="G199">
        <v>1000</v>
      </c>
      <c r="H199" t="s">
        <v>15</v>
      </c>
      <c r="I199">
        <v>375.22</v>
      </c>
      <c r="J199" t="s">
        <v>16</v>
      </c>
      <c r="K199" t="s">
        <v>17</v>
      </c>
      <c r="L199" t="s">
        <v>55</v>
      </c>
      <c r="M199" s="1">
        <v>45119</v>
      </c>
      <c r="N199" t="s">
        <v>18</v>
      </c>
      <c r="O199">
        <v>30.35</v>
      </c>
    </row>
    <row r="200" spans="1:15">
      <c r="A200">
        <v>855.78</v>
      </c>
      <c r="B200">
        <v>763.26</v>
      </c>
      <c r="C200">
        <v>385.05</v>
      </c>
      <c r="D200">
        <v>461.73</v>
      </c>
      <c r="E200">
        <v>58.23</v>
      </c>
      <c r="F200">
        <v>6456</v>
      </c>
      <c r="G200">
        <v>1026</v>
      </c>
      <c r="H200" t="s">
        <v>19</v>
      </c>
      <c r="I200">
        <v>467.91</v>
      </c>
      <c r="J200" t="s">
        <v>20</v>
      </c>
      <c r="K200" t="s">
        <v>24</v>
      </c>
      <c r="L200" t="s">
        <v>55</v>
      </c>
      <c r="M200" s="1">
        <v>45120</v>
      </c>
      <c r="N200" t="s">
        <v>18</v>
      </c>
      <c r="O200">
        <v>31.57</v>
      </c>
    </row>
    <row r="201" spans="1:15">
      <c r="A201">
        <v>269.01</v>
      </c>
      <c r="B201">
        <v>860.02</v>
      </c>
      <c r="C201">
        <v>944.26</v>
      </c>
      <c r="D201">
        <v>607.54999999999995</v>
      </c>
      <c r="E201">
        <v>277.63</v>
      </c>
      <c r="F201">
        <v>7174</v>
      </c>
      <c r="G201">
        <v>1061</v>
      </c>
      <c r="H201" t="s">
        <v>22</v>
      </c>
      <c r="I201">
        <v>750</v>
      </c>
      <c r="J201" t="s">
        <v>20</v>
      </c>
      <c r="K201" t="s">
        <v>24</v>
      </c>
      <c r="L201" t="s">
        <v>55</v>
      </c>
      <c r="M201" s="1">
        <v>45121</v>
      </c>
      <c r="N201" t="s">
        <v>18</v>
      </c>
      <c r="O201">
        <v>29.58</v>
      </c>
    </row>
    <row r="202" spans="1:15">
      <c r="A202">
        <v>52.01</v>
      </c>
      <c r="B202">
        <v>174.17</v>
      </c>
      <c r="C202">
        <v>686.41</v>
      </c>
      <c r="D202">
        <v>618.69000000000005</v>
      </c>
      <c r="E202">
        <v>234.05</v>
      </c>
      <c r="F202">
        <v>4278</v>
      </c>
      <c r="G202">
        <v>1076</v>
      </c>
      <c r="H202" t="s">
        <v>22</v>
      </c>
      <c r="I202">
        <v>46.32</v>
      </c>
      <c r="J202" t="s">
        <v>27</v>
      </c>
      <c r="K202" t="s">
        <v>28</v>
      </c>
      <c r="L202" t="s">
        <v>55</v>
      </c>
      <c r="M202" s="1">
        <v>45122</v>
      </c>
      <c r="N202" t="s">
        <v>26</v>
      </c>
      <c r="O202">
        <v>35.130000000000003</v>
      </c>
    </row>
    <row r="203" spans="1:15">
      <c r="A203">
        <v>610.15</v>
      </c>
      <c r="B203">
        <v>757.92</v>
      </c>
      <c r="C203">
        <v>622.36</v>
      </c>
      <c r="D203">
        <v>241.99</v>
      </c>
      <c r="E203">
        <v>910.61</v>
      </c>
      <c r="F203">
        <v>10841</v>
      </c>
      <c r="G203">
        <v>1002</v>
      </c>
      <c r="H203" t="s">
        <v>29</v>
      </c>
      <c r="I203">
        <v>259.91000000000003</v>
      </c>
      <c r="J203" t="s">
        <v>27</v>
      </c>
      <c r="K203" t="s">
        <v>21</v>
      </c>
      <c r="L203" t="s">
        <v>55</v>
      </c>
      <c r="M203" s="1">
        <v>45123</v>
      </c>
      <c r="N203" t="s">
        <v>18</v>
      </c>
      <c r="O203">
        <v>11.87</v>
      </c>
    </row>
    <row r="204" spans="1:15">
      <c r="A204">
        <v>387.72</v>
      </c>
      <c r="B204">
        <v>791.75</v>
      </c>
      <c r="C204">
        <v>40.6</v>
      </c>
      <c r="D204">
        <v>822.03</v>
      </c>
      <c r="E204">
        <v>342</v>
      </c>
      <c r="F204">
        <v>5185</v>
      </c>
      <c r="G204">
        <v>1069</v>
      </c>
      <c r="H204" t="s">
        <v>15</v>
      </c>
      <c r="I204">
        <v>716.22</v>
      </c>
      <c r="J204" t="s">
        <v>23</v>
      </c>
      <c r="K204" t="s">
        <v>24</v>
      </c>
      <c r="L204" t="s">
        <v>55</v>
      </c>
      <c r="M204" s="1">
        <v>45124</v>
      </c>
      <c r="N204" t="s">
        <v>18</v>
      </c>
      <c r="O204">
        <v>25.62</v>
      </c>
    </row>
    <row r="205" spans="1:15">
      <c r="A205">
        <v>328.11</v>
      </c>
      <c r="B205">
        <v>850.23</v>
      </c>
      <c r="C205">
        <v>461.4</v>
      </c>
      <c r="D205">
        <v>345.2</v>
      </c>
      <c r="E205">
        <v>489.56</v>
      </c>
      <c r="F205">
        <v>6005</v>
      </c>
      <c r="G205">
        <v>1071</v>
      </c>
      <c r="H205" t="s">
        <v>15</v>
      </c>
      <c r="I205">
        <v>896.25</v>
      </c>
      <c r="J205" t="s">
        <v>27</v>
      </c>
      <c r="K205" t="s">
        <v>28</v>
      </c>
      <c r="L205" t="s">
        <v>55</v>
      </c>
      <c r="M205" s="1">
        <v>45125</v>
      </c>
      <c r="N205" t="s">
        <v>26</v>
      </c>
      <c r="O205">
        <v>5.21</v>
      </c>
    </row>
    <row r="206" spans="1:15">
      <c r="A206">
        <v>890.01</v>
      </c>
      <c r="B206">
        <v>623.96</v>
      </c>
      <c r="C206">
        <v>228.75</v>
      </c>
      <c r="D206">
        <v>314.52</v>
      </c>
      <c r="E206">
        <v>224.78</v>
      </c>
      <c r="F206">
        <v>5681</v>
      </c>
      <c r="G206">
        <v>1026</v>
      </c>
      <c r="H206" t="s">
        <v>29</v>
      </c>
      <c r="I206">
        <v>516.55999999999995</v>
      </c>
      <c r="J206" t="s">
        <v>27</v>
      </c>
      <c r="K206" t="s">
        <v>21</v>
      </c>
      <c r="L206" t="s">
        <v>55</v>
      </c>
      <c r="M206" s="1">
        <v>45126</v>
      </c>
      <c r="N206" t="s">
        <v>18</v>
      </c>
      <c r="O206">
        <v>19.23</v>
      </c>
    </row>
    <row r="207" spans="1:15">
      <c r="A207">
        <v>167.14</v>
      </c>
      <c r="B207">
        <v>820.53</v>
      </c>
      <c r="C207">
        <v>455</v>
      </c>
      <c r="D207">
        <v>131.76</v>
      </c>
      <c r="E207">
        <v>363.92</v>
      </c>
      <c r="F207">
        <v>7130</v>
      </c>
      <c r="G207">
        <v>1008</v>
      </c>
      <c r="H207" t="s">
        <v>19</v>
      </c>
      <c r="I207">
        <v>536.79</v>
      </c>
      <c r="J207" t="s">
        <v>16</v>
      </c>
      <c r="K207" t="s">
        <v>24</v>
      </c>
      <c r="L207" t="s">
        <v>55</v>
      </c>
      <c r="M207" s="1">
        <v>45127</v>
      </c>
      <c r="N207" t="s">
        <v>26</v>
      </c>
      <c r="O207">
        <v>24.38</v>
      </c>
    </row>
    <row r="208" spans="1:15">
      <c r="A208">
        <v>668.24</v>
      </c>
      <c r="B208">
        <v>171.95</v>
      </c>
      <c r="C208">
        <v>283.05</v>
      </c>
      <c r="D208">
        <v>546.02</v>
      </c>
      <c r="E208">
        <v>677.84</v>
      </c>
      <c r="F208">
        <v>8078</v>
      </c>
      <c r="G208">
        <v>1061</v>
      </c>
      <c r="H208" t="s">
        <v>15</v>
      </c>
      <c r="I208">
        <v>116.1</v>
      </c>
      <c r="J208" t="s">
        <v>27</v>
      </c>
      <c r="K208" t="s">
        <v>24</v>
      </c>
      <c r="L208" t="s">
        <v>55</v>
      </c>
      <c r="M208" s="1">
        <v>45128</v>
      </c>
      <c r="N208" t="s">
        <v>26</v>
      </c>
      <c r="O208">
        <v>32.61</v>
      </c>
    </row>
    <row r="209" spans="1:15">
      <c r="A209">
        <v>249.8</v>
      </c>
      <c r="B209">
        <v>922.77</v>
      </c>
      <c r="C209">
        <v>18.489999999999998</v>
      </c>
      <c r="D209">
        <v>510.91</v>
      </c>
      <c r="E209">
        <v>837.58</v>
      </c>
      <c r="F209">
        <v>7339</v>
      </c>
      <c r="G209">
        <v>1036</v>
      </c>
      <c r="H209" t="s">
        <v>22</v>
      </c>
      <c r="I209">
        <v>452.94</v>
      </c>
      <c r="J209" t="s">
        <v>23</v>
      </c>
      <c r="K209" t="s">
        <v>17</v>
      </c>
      <c r="L209" t="s">
        <v>55</v>
      </c>
      <c r="M209" s="1">
        <v>45129</v>
      </c>
      <c r="N209" t="s">
        <v>18</v>
      </c>
      <c r="O209">
        <v>47.53</v>
      </c>
    </row>
    <row r="210" spans="1:15">
      <c r="A210">
        <v>188.82</v>
      </c>
      <c r="B210">
        <v>230.43</v>
      </c>
      <c r="C210">
        <v>464.89</v>
      </c>
      <c r="D210">
        <v>389.11</v>
      </c>
      <c r="E210">
        <v>748.99</v>
      </c>
      <c r="F210">
        <v>5728</v>
      </c>
      <c r="G210">
        <v>1096</v>
      </c>
      <c r="H210" t="s">
        <v>22</v>
      </c>
      <c r="I210">
        <v>537.29</v>
      </c>
      <c r="J210" t="s">
        <v>16</v>
      </c>
      <c r="K210" t="s">
        <v>17</v>
      </c>
      <c r="L210" t="s">
        <v>55</v>
      </c>
      <c r="M210" s="1">
        <v>45130</v>
      </c>
      <c r="N210" t="s">
        <v>18</v>
      </c>
      <c r="O210">
        <v>30.03</v>
      </c>
    </row>
    <row r="211" spans="1:15">
      <c r="A211">
        <v>383.98</v>
      </c>
      <c r="B211">
        <v>678.22</v>
      </c>
      <c r="C211">
        <v>651.29</v>
      </c>
      <c r="D211">
        <v>415.85</v>
      </c>
      <c r="E211">
        <v>411.91</v>
      </c>
      <c r="F211">
        <v>7529</v>
      </c>
      <c r="G211">
        <v>1050</v>
      </c>
      <c r="H211" t="s">
        <v>30</v>
      </c>
      <c r="I211">
        <v>250.05</v>
      </c>
      <c r="J211" t="s">
        <v>23</v>
      </c>
      <c r="K211" t="s">
        <v>21</v>
      </c>
      <c r="L211" t="s">
        <v>55</v>
      </c>
      <c r="M211" s="1">
        <v>45131</v>
      </c>
      <c r="N211" t="s">
        <v>18</v>
      </c>
      <c r="O211">
        <v>37.18</v>
      </c>
    </row>
    <row r="212" spans="1:15">
      <c r="A212">
        <v>649.53</v>
      </c>
      <c r="B212">
        <v>533.72</v>
      </c>
      <c r="C212">
        <v>510.37</v>
      </c>
      <c r="D212">
        <v>485.43</v>
      </c>
      <c r="E212">
        <v>608.69000000000005</v>
      </c>
      <c r="F212">
        <v>8775</v>
      </c>
      <c r="G212">
        <v>1043</v>
      </c>
      <c r="H212" t="s">
        <v>15</v>
      </c>
      <c r="I212">
        <v>276.55</v>
      </c>
      <c r="J212" t="s">
        <v>27</v>
      </c>
      <c r="K212" t="s">
        <v>24</v>
      </c>
      <c r="L212" t="s">
        <v>55</v>
      </c>
      <c r="M212" s="1">
        <v>45132</v>
      </c>
      <c r="N212" t="s">
        <v>18</v>
      </c>
      <c r="O212">
        <v>25.31</v>
      </c>
    </row>
    <row r="213" spans="1:15">
      <c r="A213">
        <v>519.08000000000004</v>
      </c>
      <c r="B213">
        <v>375.53</v>
      </c>
      <c r="C213">
        <v>579.99</v>
      </c>
      <c r="D213">
        <v>491.61</v>
      </c>
      <c r="E213">
        <v>255.77</v>
      </c>
      <c r="F213">
        <v>6163</v>
      </c>
      <c r="G213">
        <v>1023</v>
      </c>
      <c r="H213" t="s">
        <v>19</v>
      </c>
      <c r="I213">
        <v>383.51</v>
      </c>
      <c r="J213" t="s">
        <v>23</v>
      </c>
      <c r="K213" t="s">
        <v>25</v>
      </c>
      <c r="L213" t="s">
        <v>55</v>
      </c>
      <c r="M213" s="1">
        <v>45133</v>
      </c>
      <c r="N213" t="s">
        <v>18</v>
      </c>
      <c r="O213">
        <v>31.71</v>
      </c>
    </row>
    <row r="214" spans="1:15">
      <c r="A214">
        <v>920.06</v>
      </c>
      <c r="B214">
        <v>771.18</v>
      </c>
      <c r="C214">
        <v>37.54</v>
      </c>
      <c r="D214">
        <v>107.77</v>
      </c>
      <c r="E214">
        <v>765.11</v>
      </c>
      <c r="F214">
        <v>8281</v>
      </c>
      <c r="G214">
        <v>1078</v>
      </c>
      <c r="H214" t="s">
        <v>29</v>
      </c>
      <c r="I214">
        <v>29.87</v>
      </c>
      <c r="J214" t="s">
        <v>16</v>
      </c>
      <c r="K214" t="s">
        <v>17</v>
      </c>
      <c r="L214" t="s">
        <v>55</v>
      </c>
      <c r="M214" s="1">
        <v>45134</v>
      </c>
      <c r="N214" t="s">
        <v>18</v>
      </c>
      <c r="O214">
        <v>3.55</v>
      </c>
    </row>
    <row r="215" spans="1:15">
      <c r="A215">
        <v>754.81</v>
      </c>
      <c r="B215">
        <v>655.69</v>
      </c>
      <c r="C215">
        <v>228.98</v>
      </c>
      <c r="D215">
        <v>495.76</v>
      </c>
      <c r="E215">
        <v>821.56</v>
      </c>
      <c r="F215">
        <v>8724</v>
      </c>
      <c r="G215">
        <v>1058</v>
      </c>
      <c r="H215" t="s">
        <v>29</v>
      </c>
      <c r="I215">
        <v>328.86</v>
      </c>
      <c r="J215" t="s">
        <v>20</v>
      </c>
      <c r="K215" t="s">
        <v>21</v>
      </c>
      <c r="L215" t="s">
        <v>55</v>
      </c>
      <c r="M215" s="1">
        <v>45135</v>
      </c>
      <c r="N215" t="s">
        <v>26</v>
      </c>
      <c r="O215">
        <v>12.72</v>
      </c>
    </row>
    <row r="216" spans="1:15">
      <c r="A216">
        <v>936.41</v>
      </c>
      <c r="B216">
        <v>178.87</v>
      </c>
      <c r="C216">
        <v>99.33</v>
      </c>
      <c r="D216">
        <v>899.69</v>
      </c>
      <c r="E216">
        <v>423.56</v>
      </c>
      <c r="F216">
        <v>7054</v>
      </c>
      <c r="G216">
        <v>1031</v>
      </c>
      <c r="H216" t="s">
        <v>19</v>
      </c>
      <c r="I216">
        <v>219.33</v>
      </c>
      <c r="J216" t="s">
        <v>23</v>
      </c>
      <c r="K216" t="s">
        <v>24</v>
      </c>
      <c r="L216" t="s">
        <v>55</v>
      </c>
      <c r="M216" s="1">
        <v>45136</v>
      </c>
      <c r="N216" t="s">
        <v>26</v>
      </c>
      <c r="O216">
        <v>18.09</v>
      </c>
    </row>
    <row r="217" spans="1:15">
      <c r="A217">
        <v>257.56</v>
      </c>
      <c r="B217">
        <v>414.8</v>
      </c>
      <c r="C217">
        <v>828.4</v>
      </c>
      <c r="D217">
        <v>544.84</v>
      </c>
      <c r="E217">
        <v>733.99</v>
      </c>
      <c r="F217">
        <v>8366</v>
      </c>
      <c r="G217">
        <v>1095</v>
      </c>
      <c r="H217" t="s">
        <v>30</v>
      </c>
      <c r="I217">
        <v>334.22</v>
      </c>
      <c r="J217" t="s">
        <v>23</v>
      </c>
      <c r="K217" t="s">
        <v>24</v>
      </c>
      <c r="L217" t="s">
        <v>55</v>
      </c>
      <c r="M217" s="1">
        <v>45137</v>
      </c>
      <c r="N217" t="s">
        <v>18</v>
      </c>
      <c r="O217">
        <v>23.62</v>
      </c>
    </row>
    <row r="218" spans="1:15">
      <c r="A218">
        <v>584.41</v>
      </c>
      <c r="B218">
        <v>55.77</v>
      </c>
      <c r="C218">
        <v>656</v>
      </c>
      <c r="D218">
        <v>313.47000000000003</v>
      </c>
      <c r="E218">
        <v>972.78</v>
      </c>
      <c r="F218">
        <v>7455</v>
      </c>
      <c r="G218">
        <v>1087</v>
      </c>
      <c r="H218" t="s">
        <v>29</v>
      </c>
      <c r="I218">
        <v>128.56</v>
      </c>
      <c r="J218" t="s">
        <v>16</v>
      </c>
      <c r="K218" t="s">
        <v>25</v>
      </c>
      <c r="L218" t="s">
        <v>55</v>
      </c>
      <c r="M218" s="1">
        <v>45138</v>
      </c>
      <c r="N218" t="s">
        <v>26</v>
      </c>
      <c r="O218">
        <v>2.2799999999999998</v>
      </c>
    </row>
    <row r="219" spans="1:15">
      <c r="A219">
        <v>191.11</v>
      </c>
      <c r="B219">
        <v>529.16999999999996</v>
      </c>
      <c r="C219">
        <v>479.65</v>
      </c>
      <c r="D219">
        <v>299.81</v>
      </c>
      <c r="E219">
        <v>34.17</v>
      </c>
      <c r="F219">
        <v>4165</v>
      </c>
      <c r="G219">
        <v>1051</v>
      </c>
      <c r="H219" t="s">
        <v>15</v>
      </c>
      <c r="I219">
        <v>891.62</v>
      </c>
      <c r="J219" t="s">
        <v>16</v>
      </c>
      <c r="K219" t="s">
        <v>21</v>
      </c>
      <c r="L219" t="s">
        <v>55</v>
      </c>
      <c r="M219" s="1">
        <v>45139</v>
      </c>
      <c r="N219" t="s">
        <v>18</v>
      </c>
      <c r="O219">
        <v>7</v>
      </c>
    </row>
    <row r="220" spans="1:15">
      <c r="A220">
        <v>147.88999999999999</v>
      </c>
      <c r="B220">
        <v>444.81</v>
      </c>
      <c r="C220">
        <v>77.17</v>
      </c>
      <c r="D220">
        <v>736.17</v>
      </c>
      <c r="E220">
        <v>937.95</v>
      </c>
      <c r="F220">
        <v>6559</v>
      </c>
      <c r="G220">
        <v>1061</v>
      </c>
      <c r="H220" t="s">
        <v>30</v>
      </c>
      <c r="I220">
        <v>597.66</v>
      </c>
      <c r="J220" t="s">
        <v>23</v>
      </c>
      <c r="K220" t="s">
        <v>24</v>
      </c>
      <c r="L220" t="s">
        <v>55</v>
      </c>
      <c r="M220" s="1">
        <v>45140</v>
      </c>
      <c r="N220" t="s">
        <v>26</v>
      </c>
      <c r="O220">
        <v>13.84</v>
      </c>
    </row>
    <row r="221" spans="1:15">
      <c r="A221">
        <v>594.03</v>
      </c>
      <c r="B221">
        <v>411.98</v>
      </c>
      <c r="C221">
        <v>208.8</v>
      </c>
      <c r="D221">
        <v>101.1</v>
      </c>
      <c r="E221">
        <v>723.18</v>
      </c>
      <c r="F221">
        <v>6104</v>
      </c>
      <c r="G221">
        <v>1057</v>
      </c>
      <c r="H221" t="s">
        <v>15</v>
      </c>
      <c r="I221">
        <v>682.31</v>
      </c>
      <c r="J221" t="s">
        <v>27</v>
      </c>
      <c r="K221" t="s">
        <v>17</v>
      </c>
      <c r="L221" t="s">
        <v>55</v>
      </c>
      <c r="M221" s="1">
        <v>45141</v>
      </c>
      <c r="N221" t="s">
        <v>26</v>
      </c>
      <c r="O221">
        <v>48.58</v>
      </c>
    </row>
    <row r="222" spans="1:15">
      <c r="A222">
        <v>626.96</v>
      </c>
      <c r="B222">
        <v>823.18</v>
      </c>
      <c r="C222">
        <v>650.20000000000005</v>
      </c>
      <c r="D222">
        <v>662.36</v>
      </c>
      <c r="E222">
        <v>933.53</v>
      </c>
      <c r="F222">
        <v>9144</v>
      </c>
      <c r="G222">
        <v>1051</v>
      </c>
      <c r="H222" t="s">
        <v>22</v>
      </c>
      <c r="I222">
        <v>791.28</v>
      </c>
      <c r="J222" t="s">
        <v>23</v>
      </c>
      <c r="K222" t="s">
        <v>25</v>
      </c>
      <c r="L222" t="s">
        <v>55</v>
      </c>
      <c r="M222" s="1">
        <v>45142</v>
      </c>
      <c r="N222" t="s">
        <v>26</v>
      </c>
      <c r="O222">
        <v>16.57</v>
      </c>
    </row>
    <row r="223" spans="1:15">
      <c r="A223">
        <v>139.72</v>
      </c>
      <c r="B223">
        <v>843.23</v>
      </c>
      <c r="C223">
        <v>654.59</v>
      </c>
      <c r="D223">
        <v>325.38</v>
      </c>
      <c r="E223">
        <v>30.01</v>
      </c>
      <c r="F223">
        <v>6176</v>
      </c>
      <c r="G223">
        <v>1011</v>
      </c>
      <c r="H223" t="s">
        <v>30</v>
      </c>
      <c r="I223">
        <v>503.46</v>
      </c>
      <c r="J223" t="s">
        <v>16</v>
      </c>
      <c r="K223" t="s">
        <v>21</v>
      </c>
      <c r="L223" t="s">
        <v>55</v>
      </c>
      <c r="M223" s="1">
        <v>45143</v>
      </c>
      <c r="N223" t="s">
        <v>18</v>
      </c>
      <c r="O223">
        <v>24.1</v>
      </c>
    </row>
    <row r="224" spans="1:15">
      <c r="A224">
        <v>975.65</v>
      </c>
      <c r="B224">
        <v>835.84</v>
      </c>
      <c r="C224">
        <v>332.31</v>
      </c>
      <c r="D224">
        <v>261.19</v>
      </c>
      <c r="E224">
        <v>435.6</v>
      </c>
      <c r="F224">
        <v>7019</v>
      </c>
      <c r="G224">
        <v>1038</v>
      </c>
      <c r="H224" t="s">
        <v>29</v>
      </c>
      <c r="I224">
        <v>96.05</v>
      </c>
      <c r="J224" t="s">
        <v>20</v>
      </c>
      <c r="K224" t="s">
        <v>25</v>
      </c>
      <c r="L224" t="s">
        <v>55</v>
      </c>
      <c r="M224" s="1">
        <v>45144</v>
      </c>
      <c r="N224" t="s">
        <v>26</v>
      </c>
      <c r="O224">
        <v>9.8000000000000007</v>
      </c>
    </row>
    <row r="225" spans="1:15">
      <c r="A225">
        <v>811.16</v>
      </c>
      <c r="B225">
        <v>36.909999999999997</v>
      </c>
      <c r="C225">
        <v>48.41</v>
      </c>
      <c r="D225">
        <v>616.23</v>
      </c>
      <c r="E225">
        <v>365.65</v>
      </c>
      <c r="F225">
        <v>4344</v>
      </c>
      <c r="G225">
        <v>1001</v>
      </c>
      <c r="H225" t="s">
        <v>30</v>
      </c>
      <c r="I225">
        <v>541.74</v>
      </c>
      <c r="J225" t="s">
        <v>20</v>
      </c>
      <c r="K225" t="s">
        <v>17</v>
      </c>
      <c r="L225" t="s">
        <v>55</v>
      </c>
      <c r="M225" s="1">
        <v>45145</v>
      </c>
      <c r="N225" t="s">
        <v>18</v>
      </c>
      <c r="O225">
        <v>30.54</v>
      </c>
    </row>
    <row r="226" spans="1:15">
      <c r="A226">
        <v>217.94</v>
      </c>
      <c r="B226">
        <v>811.95</v>
      </c>
      <c r="C226">
        <v>617.71</v>
      </c>
      <c r="D226">
        <v>922.97</v>
      </c>
      <c r="E226">
        <v>525.86</v>
      </c>
      <c r="F226">
        <v>8175</v>
      </c>
      <c r="G226">
        <v>1002</v>
      </c>
      <c r="H226" t="s">
        <v>30</v>
      </c>
      <c r="I226">
        <v>590.97</v>
      </c>
      <c r="J226" t="s">
        <v>27</v>
      </c>
      <c r="K226" t="s">
        <v>21</v>
      </c>
      <c r="L226" t="s">
        <v>55</v>
      </c>
      <c r="M226" s="1">
        <v>45146</v>
      </c>
      <c r="N226" t="s">
        <v>26</v>
      </c>
      <c r="O226">
        <v>14.03</v>
      </c>
    </row>
    <row r="227" spans="1:15">
      <c r="A227">
        <v>783.39</v>
      </c>
      <c r="B227">
        <v>997.6</v>
      </c>
      <c r="C227">
        <v>578.32000000000005</v>
      </c>
      <c r="D227">
        <v>811.54</v>
      </c>
      <c r="E227">
        <v>119.33</v>
      </c>
      <c r="F227">
        <v>6522</v>
      </c>
      <c r="G227">
        <v>1055</v>
      </c>
      <c r="H227" t="s">
        <v>30</v>
      </c>
      <c r="I227">
        <v>747.99</v>
      </c>
      <c r="J227" t="s">
        <v>23</v>
      </c>
      <c r="K227" t="s">
        <v>25</v>
      </c>
      <c r="L227" t="s">
        <v>55</v>
      </c>
      <c r="M227" s="1">
        <v>45147</v>
      </c>
      <c r="N227" t="s">
        <v>26</v>
      </c>
      <c r="O227">
        <v>10.35</v>
      </c>
    </row>
    <row r="228" spans="1:15">
      <c r="A228">
        <v>524.13</v>
      </c>
      <c r="B228">
        <v>327.47000000000003</v>
      </c>
      <c r="C228">
        <v>236.32</v>
      </c>
      <c r="D228">
        <v>128.59</v>
      </c>
      <c r="E228">
        <v>817.47</v>
      </c>
      <c r="F228">
        <v>7848</v>
      </c>
      <c r="G228">
        <v>1080</v>
      </c>
      <c r="H228" t="s">
        <v>30</v>
      </c>
      <c r="I228">
        <v>437.34</v>
      </c>
      <c r="J228" t="s">
        <v>20</v>
      </c>
      <c r="K228" t="s">
        <v>28</v>
      </c>
      <c r="L228" t="s">
        <v>55</v>
      </c>
      <c r="M228" s="1">
        <v>45148</v>
      </c>
      <c r="N228" t="s">
        <v>26</v>
      </c>
      <c r="O228">
        <v>25.83</v>
      </c>
    </row>
    <row r="229" spans="1:15">
      <c r="A229">
        <v>374.53</v>
      </c>
      <c r="B229">
        <v>553.29999999999995</v>
      </c>
      <c r="C229">
        <v>589.08000000000004</v>
      </c>
      <c r="D229">
        <v>649.84</v>
      </c>
      <c r="E229">
        <v>984.5</v>
      </c>
      <c r="F229">
        <v>8816</v>
      </c>
      <c r="G229">
        <v>1058</v>
      </c>
      <c r="H229" t="s">
        <v>15</v>
      </c>
      <c r="I229">
        <v>136.30000000000001</v>
      </c>
      <c r="J229" t="s">
        <v>23</v>
      </c>
      <c r="K229" t="s">
        <v>17</v>
      </c>
      <c r="L229" t="s">
        <v>55</v>
      </c>
      <c r="M229" s="1">
        <v>45149</v>
      </c>
      <c r="N229" t="s">
        <v>26</v>
      </c>
      <c r="O229">
        <v>0.28000000000000003</v>
      </c>
    </row>
    <row r="230" spans="1:15">
      <c r="A230">
        <v>506.05</v>
      </c>
      <c r="B230">
        <v>145.94</v>
      </c>
      <c r="C230">
        <v>299.63</v>
      </c>
      <c r="D230">
        <v>819.33</v>
      </c>
      <c r="E230">
        <v>20.55</v>
      </c>
      <c r="F230">
        <v>3947</v>
      </c>
      <c r="G230">
        <v>1001</v>
      </c>
      <c r="H230" t="s">
        <v>22</v>
      </c>
      <c r="I230">
        <v>290.94</v>
      </c>
      <c r="J230" t="s">
        <v>16</v>
      </c>
      <c r="K230" t="s">
        <v>17</v>
      </c>
      <c r="L230" t="s">
        <v>55</v>
      </c>
      <c r="M230" s="1">
        <v>45150</v>
      </c>
      <c r="N230" t="s">
        <v>26</v>
      </c>
      <c r="O230">
        <v>0.38</v>
      </c>
    </row>
    <row r="231" spans="1:15">
      <c r="A231">
        <v>111.67</v>
      </c>
      <c r="B231">
        <v>846.96</v>
      </c>
      <c r="C231">
        <v>823.89</v>
      </c>
      <c r="D231">
        <v>815.57</v>
      </c>
      <c r="E231">
        <v>537.87</v>
      </c>
      <c r="F231">
        <v>7666</v>
      </c>
      <c r="G231">
        <v>1001</v>
      </c>
      <c r="H231" t="s">
        <v>19</v>
      </c>
      <c r="I231">
        <v>369.45</v>
      </c>
      <c r="J231" t="s">
        <v>20</v>
      </c>
      <c r="K231" t="s">
        <v>17</v>
      </c>
      <c r="L231" t="s">
        <v>55</v>
      </c>
      <c r="M231" s="1">
        <v>45151</v>
      </c>
      <c r="N231" t="s">
        <v>18</v>
      </c>
      <c r="O231">
        <v>10.95</v>
      </c>
    </row>
    <row r="232" spans="1:15">
      <c r="A232">
        <v>807.13</v>
      </c>
      <c r="B232">
        <v>596.9</v>
      </c>
      <c r="C232">
        <v>886.41</v>
      </c>
      <c r="D232">
        <v>618.66</v>
      </c>
      <c r="E232">
        <v>26.23</v>
      </c>
      <c r="F232">
        <v>5957</v>
      </c>
      <c r="G232">
        <v>1091</v>
      </c>
      <c r="H232" t="s">
        <v>30</v>
      </c>
      <c r="I232">
        <v>649.46</v>
      </c>
      <c r="J232" t="s">
        <v>27</v>
      </c>
      <c r="K232" t="s">
        <v>28</v>
      </c>
      <c r="L232" t="s">
        <v>55</v>
      </c>
      <c r="M232" s="1">
        <v>45152</v>
      </c>
      <c r="N232" t="s">
        <v>18</v>
      </c>
      <c r="O232">
        <v>1.84</v>
      </c>
    </row>
    <row r="233" spans="1:15">
      <c r="A233">
        <v>251.03</v>
      </c>
      <c r="B233">
        <v>571.47</v>
      </c>
      <c r="C233">
        <v>91.9</v>
      </c>
      <c r="D233">
        <v>233.84</v>
      </c>
      <c r="E233">
        <v>205.21</v>
      </c>
      <c r="F233">
        <v>4358</v>
      </c>
      <c r="G233">
        <v>1053</v>
      </c>
      <c r="H233" t="s">
        <v>29</v>
      </c>
      <c r="I233">
        <v>575.07000000000005</v>
      </c>
      <c r="J233" t="s">
        <v>16</v>
      </c>
      <c r="K233" t="s">
        <v>28</v>
      </c>
      <c r="L233" t="s">
        <v>55</v>
      </c>
      <c r="M233" s="1">
        <v>45153</v>
      </c>
      <c r="N233" t="s">
        <v>26</v>
      </c>
      <c r="O233">
        <v>800</v>
      </c>
    </row>
    <row r="234" spans="1:15">
      <c r="M234" s="1"/>
    </row>
    <row r="235" spans="1:15">
      <c r="A235">
        <v>314.41000000000003</v>
      </c>
      <c r="B235">
        <v>296.51</v>
      </c>
      <c r="C235">
        <v>728.87</v>
      </c>
      <c r="D235">
        <v>494.04</v>
      </c>
      <c r="E235">
        <v>374.83</v>
      </c>
      <c r="F235">
        <v>5199</v>
      </c>
      <c r="G235">
        <v>1086</v>
      </c>
      <c r="H235" t="s">
        <v>30</v>
      </c>
      <c r="I235">
        <v>362.54</v>
      </c>
      <c r="J235" t="s">
        <v>27</v>
      </c>
      <c r="K235" t="s">
        <v>24</v>
      </c>
      <c r="L235" t="s">
        <v>55</v>
      </c>
      <c r="M235" s="1">
        <v>45154</v>
      </c>
      <c r="N235" t="s">
        <v>26</v>
      </c>
      <c r="O235">
        <v>16.940000000000001</v>
      </c>
    </row>
    <row r="236" spans="1:15">
      <c r="A236">
        <v>347.01</v>
      </c>
      <c r="B236">
        <v>275.39999999999998</v>
      </c>
      <c r="C236">
        <v>711.14</v>
      </c>
      <c r="D236">
        <v>23.83</v>
      </c>
      <c r="E236">
        <v>138.33000000000001</v>
      </c>
      <c r="F236">
        <v>3779</v>
      </c>
      <c r="G236">
        <v>1095</v>
      </c>
      <c r="H236" t="s">
        <v>29</v>
      </c>
      <c r="I236">
        <v>986.65</v>
      </c>
      <c r="J236" t="s">
        <v>16</v>
      </c>
      <c r="K236" t="s">
        <v>25</v>
      </c>
      <c r="L236" t="s">
        <v>55</v>
      </c>
      <c r="M236" s="1">
        <v>45155</v>
      </c>
      <c r="N236" t="s">
        <v>26</v>
      </c>
      <c r="O236">
        <v>40.130000000000003</v>
      </c>
    </row>
    <row r="237" spans="1:15">
      <c r="A237">
        <v>130.31</v>
      </c>
      <c r="B237">
        <v>865.77</v>
      </c>
      <c r="C237">
        <v>477.86</v>
      </c>
      <c r="D237">
        <v>7.27</v>
      </c>
      <c r="E237">
        <v>122.8</v>
      </c>
      <c r="F237">
        <v>5235</v>
      </c>
      <c r="G237">
        <v>1096</v>
      </c>
      <c r="H237" t="s">
        <v>15</v>
      </c>
      <c r="I237">
        <v>609.72</v>
      </c>
      <c r="J237" t="s">
        <v>20</v>
      </c>
      <c r="K237" t="s">
        <v>24</v>
      </c>
      <c r="L237" t="s">
        <v>55</v>
      </c>
      <c r="M237" s="1">
        <v>45156</v>
      </c>
      <c r="N237" t="s">
        <v>26</v>
      </c>
      <c r="O237">
        <v>28.6</v>
      </c>
    </row>
    <row r="238" spans="1:15">
      <c r="A238">
        <v>46.41</v>
      </c>
      <c r="B238">
        <v>137.61000000000001</v>
      </c>
      <c r="C238">
        <v>493.29</v>
      </c>
      <c r="D238">
        <v>727.95</v>
      </c>
      <c r="E238">
        <v>34.15</v>
      </c>
      <c r="F238">
        <v>4824</v>
      </c>
      <c r="G238">
        <v>1000</v>
      </c>
      <c r="H238" t="s">
        <v>29</v>
      </c>
      <c r="I238">
        <v>244.85</v>
      </c>
      <c r="J238" t="s">
        <v>27</v>
      </c>
      <c r="K238" t="s">
        <v>25</v>
      </c>
      <c r="L238" t="s">
        <v>55</v>
      </c>
      <c r="M238" s="1">
        <v>45157</v>
      </c>
      <c r="N238" t="s">
        <v>18</v>
      </c>
      <c r="O238">
        <v>25.63</v>
      </c>
    </row>
    <row r="239" spans="1:15">
      <c r="A239">
        <v>106.55</v>
      </c>
      <c r="B239">
        <v>343.32</v>
      </c>
      <c r="C239">
        <v>581.92999999999995</v>
      </c>
      <c r="D239">
        <v>664.95</v>
      </c>
      <c r="E239">
        <v>600.27</v>
      </c>
      <c r="F239">
        <v>5934</v>
      </c>
      <c r="G239">
        <v>1018</v>
      </c>
      <c r="H239" t="s">
        <v>19</v>
      </c>
      <c r="I239">
        <v>110.76</v>
      </c>
      <c r="J239" t="s">
        <v>27</v>
      </c>
      <c r="K239" t="s">
        <v>28</v>
      </c>
      <c r="L239" t="s">
        <v>55</v>
      </c>
      <c r="M239" s="1">
        <v>45158</v>
      </c>
      <c r="N239" t="s">
        <v>26</v>
      </c>
      <c r="O239">
        <v>14.67</v>
      </c>
    </row>
    <row r="240" spans="1:15">
      <c r="A240">
        <v>866.83</v>
      </c>
      <c r="B240">
        <v>20.61</v>
      </c>
      <c r="C240">
        <v>354.38</v>
      </c>
      <c r="D240">
        <v>834.56</v>
      </c>
      <c r="E240">
        <v>638.98</v>
      </c>
      <c r="F240">
        <v>7180</v>
      </c>
      <c r="G240">
        <v>1001</v>
      </c>
      <c r="H240" t="s">
        <v>22</v>
      </c>
      <c r="I240">
        <v>161.33000000000001</v>
      </c>
      <c r="J240" t="s">
        <v>16</v>
      </c>
      <c r="K240" t="s">
        <v>28</v>
      </c>
      <c r="L240" t="s">
        <v>55</v>
      </c>
      <c r="M240" s="1">
        <v>45159</v>
      </c>
      <c r="N240" t="s">
        <v>18</v>
      </c>
      <c r="O240">
        <v>46.59</v>
      </c>
    </row>
    <row r="241" spans="1:15">
      <c r="A241">
        <v>143.05000000000001</v>
      </c>
      <c r="B241">
        <v>141.99</v>
      </c>
      <c r="C241">
        <v>953.58</v>
      </c>
      <c r="D241">
        <v>48.53</v>
      </c>
      <c r="E241">
        <v>797.64</v>
      </c>
      <c r="F241">
        <v>8297</v>
      </c>
      <c r="G241">
        <v>1052</v>
      </c>
      <c r="H241" t="s">
        <v>29</v>
      </c>
      <c r="I241">
        <v>253.5</v>
      </c>
      <c r="J241" t="s">
        <v>27</v>
      </c>
      <c r="K241" t="s">
        <v>24</v>
      </c>
      <c r="L241" t="s">
        <v>55</v>
      </c>
      <c r="M241" s="1">
        <v>45160</v>
      </c>
      <c r="N241" t="s">
        <v>26</v>
      </c>
      <c r="O241">
        <v>19.850000000000001</v>
      </c>
    </row>
    <row r="242" spans="1:15">
      <c r="A242">
        <v>428.61</v>
      </c>
      <c r="B242">
        <v>959.11</v>
      </c>
      <c r="C242">
        <v>583.57000000000005</v>
      </c>
      <c r="D242">
        <v>524.53</v>
      </c>
      <c r="E242">
        <v>617.94000000000005</v>
      </c>
      <c r="F242">
        <v>8683</v>
      </c>
      <c r="G242">
        <v>1043</v>
      </c>
      <c r="H242" t="s">
        <v>29</v>
      </c>
      <c r="I242">
        <v>169.07</v>
      </c>
      <c r="J242" t="s">
        <v>16</v>
      </c>
      <c r="K242" t="s">
        <v>21</v>
      </c>
      <c r="L242" t="s">
        <v>55</v>
      </c>
      <c r="M242" s="1">
        <v>45161</v>
      </c>
      <c r="N242" t="s">
        <v>18</v>
      </c>
      <c r="O242">
        <v>4.3499999999999996</v>
      </c>
    </row>
    <row r="243" spans="1:15">
      <c r="A243">
        <v>70.41</v>
      </c>
      <c r="B243">
        <v>459.46</v>
      </c>
      <c r="C243">
        <v>384.3</v>
      </c>
      <c r="D243">
        <v>624.25</v>
      </c>
      <c r="E243">
        <v>325.35000000000002</v>
      </c>
      <c r="F243">
        <v>6724</v>
      </c>
      <c r="G243">
        <v>1089</v>
      </c>
      <c r="H243" t="s">
        <v>22</v>
      </c>
      <c r="I243">
        <v>194.7</v>
      </c>
      <c r="J243" t="s">
        <v>16</v>
      </c>
      <c r="K243" t="s">
        <v>24</v>
      </c>
      <c r="L243" t="s">
        <v>55</v>
      </c>
      <c r="M243" s="1">
        <v>45162</v>
      </c>
      <c r="N243" t="s">
        <v>26</v>
      </c>
      <c r="O243">
        <v>30.85</v>
      </c>
    </row>
    <row r="244" spans="1:15">
      <c r="A244">
        <v>981.93</v>
      </c>
      <c r="B244">
        <v>686.03</v>
      </c>
      <c r="C244">
        <v>398.59</v>
      </c>
      <c r="D244">
        <v>177.39</v>
      </c>
      <c r="E244">
        <v>912.46</v>
      </c>
      <c r="F244">
        <v>7869</v>
      </c>
      <c r="G244">
        <v>1031</v>
      </c>
      <c r="H244" t="s">
        <v>19</v>
      </c>
      <c r="I244">
        <v>292.24</v>
      </c>
      <c r="J244" t="s">
        <v>16</v>
      </c>
      <c r="K244" t="s">
        <v>25</v>
      </c>
      <c r="L244" t="s">
        <v>55</v>
      </c>
      <c r="M244" s="1">
        <v>45163</v>
      </c>
      <c r="N244" t="s">
        <v>26</v>
      </c>
      <c r="O244">
        <v>5.69</v>
      </c>
    </row>
    <row r="245" spans="1:15">
      <c r="A245">
        <v>482.12</v>
      </c>
      <c r="B245">
        <v>408.23</v>
      </c>
      <c r="C245">
        <v>284.39</v>
      </c>
      <c r="D245">
        <v>497.79</v>
      </c>
      <c r="E245">
        <v>30.48</v>
      </c>
      <c r="F245">
        <v>5897</v>
      </c>
      <c r="G245">
        <v>1069</v>
      </c>
      <c r="H245" t="s">
        <v>30</v>
      </c>
      <c r="I245">
        <v>181.64</v>
      </c>
      <c r="J245" t="s">
        <v>16</v>
      </c>
      <c r="K245" t="s">
        <v>24</v>
      </c>
      <c r="L245" t="s">
        <v>55</v>
      </c>
      <c r="M245" s="1">
        <v>45164</v>
      </c>
      <c r="N245" t="s">
        <v>18</v>
      </c>
      <c r="O245">
        <v>17.260000000000002</v>
      </c>
    </row>
    <row r="246" spans="1:15">
      <c r="A246">
        <v>952.76</v>
      </c>
      <c r="B246">
        <v>154.41</v>
      </c>
      <c r="C246">
        <v>325.73</v>
      </c>
      <c r="D246">
        <v>696.88</v>
      </c>
      <c r="E246">
        <v>839.26</v>
      </c>
      <c r="F246">
        <v>8396</v>
      </c>
      <c r="G246">
        <v>1031</v>
      </c>
      <c r="H246" t="s">
        <v>29</v>
      </c>
      <c r="I246">
        <v>897.8</v>
      </c>
      <c r="J246" t="s">
        <v>20</v>
      </c>
      <c r="K246" t="s">
        <v>17</v>
      </c>
      <c r="L246" t="s">
        <v>55</v>
      </c>
      <c r="M246" s="1">
        <v>45165</v>
      </c>
      <c r="N246" t="s">
        <v>26</v>
      </c>
      <c r="O246">
        <v>25.37</v>
      </c>
    </row>
    <row r="247" spans="1:15">
      <c r="A247">
        <v>671.4</v>
      </c>
      <c r="B247">
        <v>891.2</v>
      </c>
      <c r="C247">
        <v>496.54</v>
      </c>
      <c r="D247">
        <v>168.1</v>
      </c>
      <c r="E247">
        <v>693.94</v>
      </c>
      <c r="F247">
        <v>8230</v>
      </c>
      <c r="G247">
        <v>1067</v>
      </c>
      <c r="H247" t="s">
        <v>22</v>
      </c>
      <c r="I247">
        <v>89.43</v>
      </c>
      <c r="J247" t="s">
        <v>16</v>
      </c>
      <c r="K247" t="s">
        <v>25</v>
      </c>
      <c r="L247" t="s">
        <v>55</v>
      </c>
      <c r="M247" s="1">
        <v>45166</v>
      </c>
      <c r="N247" t="s">
        <v>26</v>
      </c>
      <c r="O247">
        <v>43.71</v>
      </c>
    </row>
    <row r="248" spans="1:15">
      <c r="A248">
        <v>945.81</v>
      </c>
      <c r="B248">
        <v>138.81</v>
      </c>
      <c r="C248">
        <v>289.98</v>
      </c>
      <c r="D248">
        <v>113.67</v>
      </c>
      <c r="E248">
        <v>528.82000000000005</v>
      </c>
      <c r="F248">
        <v>5476</v>
      </c>
      <c r="G248">
        <v>1054</v>
      </c>
      <c r="H248" t="s">
        <v>15</v>
      </c>
      <c r="I248">
        <v>529.27</v>
      </c>
      <c r="J248" t="s">
        <v>23</v>
      </c>
      <c r="K248" t="s">
        <v>25</v>
      </c>
      <c r="L248" t="s">
        <v>55</v>
      </c>
      <c r="M248" s="1">
        <v>45167</v>
      </c>
      <c r="N248" t="s">
        <v>26</v>
      </c>
      <c r="O248">
        <v>24.68</v>
      </c>
    </row>
    <row r="249" spans="1:15">
      <c r="A249">
        <v>769.35</v>
      </c>
      <c r="B249">
        <v>481.46</v>
      </c>
      <c r="C249">
        <v>769.67</v>
      </c>
      <c r="D249">
        <v>87.96</v>
      </c>
      <c r="E249">
        <v>132.66999999999999</v>
      </c>
      <c r="F249">
        <v>5280</v>
      </c>
      <c r="G249">
        <v>1074</v>
      </c>
      <c r="H249" t="s">
        <v>22</v>
      </c>
      <c r="I249">
        <v>416.29</v>
      </c>
      <c r="J249" t="s">
        <v>27</v>
      </c>
      <c r="K249" t="s">
        <v>21</v>
      </c>
      <c r="L249" t="s">
        <v>55</v>
      </c>
      <c r="M249" s="1">
        <v>45168</v>
      </c>
      <c r="N249" t="s">
        <v>18</v>
      </c>
      <c r="O249">
        <v>35.11</v>
      </c>
    </row>
    <row r="250" spans="1:15">
      <c r="A250">
        <v>810.69</v>
      </c>
      <c r="B250">
        <v>738.91</v>
      </c>
      <c r="C250">
        <v>962.41</v>
      </c>
      <c r="D250">
        <v>77.52</v>
      </c>
      <c r="E250">
        <v>581.26</v>
      </c>
      <c r="F250">
        <v>7659</v>
      </c>
      <c r="G250">
        <v>1055</v>
      </c>
      <c r="H250" t="s">
        <v>15</v>
      </c>
      <c r="I250">
        <v>982.55</v>
      </c>
      <c r="J250" t="s">
        <v>23</v>
      </c>
      <c r="K250" t="s">
        <v>28</v>
      </c>
      <c r="L250" t="s">
        <v>55</v>
      </c>
      <c r="M250" s="1">
        <v>45169</v>
      </c>
      <c r="N250" t="s">
        <v>26</v>
      </c>
      <c r="O250">
        <v>49.64</v>
      </c>
    </row>
    <row r="251" spans="1:15">
      <c r="A251">
        <v>913.39</v>
      </c>
      <c r="B251">
        <v>463.79</v>
      </c>
      <c r="C251">
        <v>946.4</v>
      </c>
      <c r="D251">
        <v>13.05</v>
      </c>
      <c r="E251">
        <v>406.3</v>
      </c>
      <c r="F251">
        <v>7006</v>
      </c>
      <c r="G251">
        <v>1016</v>
      </c>
      <c r="H251" t="s">
        <v>19</v>
      </c>
      <c r="I251">
        <v>120.92</v>
      </c>
      <c r="J251" t="s">
        <v>20</v>
      </c>
      <c r="K251" t="s">
        <v>25</v>
      </c>
      <c r="L251" t="s">
        <v>55</v>
      </c>
      <c r="M251" s="1">
        <v>45170</v>
      </c>
      <c r="N251" t="s">
        <v>26</v>
      </c>
      <c r="O251">
        <v>6.57</v>
      </c>
    </row>
    <row r="252" spans="1:15">
      <c r="A252">
        <v>141.9</v>
      </c>
      <c r="B252">
        <v>943.03</v>
      </c>
      <c r="C252">
        <v>410.78</v>
      </c>
      <c r="D252">
        <v>185.91</v>
      </c>
      <c r="E252">
        <v>661.03</v>
      </c>
      <c r="F252">
        <v>6045</v>
      </c>
      <c r="G252">
        <v>1037</v>
      </c>
      <c r="H252" t="s">
        <v>30</v>
      </c>
      <c r="I252">
        <v>403.88</v>
      </c>
      <c r="J252" t="s">
        <v>23</v>
      </c>
      <c r="K252" t="s">
        <v>28</v>
      </c>
      <c r="L252" t="s">
        <v>55</v>
      </c>
      <c r="M252" s="1">
        <v>45171</v>
      </c>
      <c r="N252" t="s">
        <v>18</v>
      </c>
      <c r="O252">
        <v>13.74</v>
      </c>
    </row>
    <row r="253" spans="1:15">
      <c r="A253">
        <v>4.33</v>
      </c>
      <c r="B253">
        <v>71.45</v>
      </c>
      <c r="C253">
        <v>454.6</v>
      </c>
      <c r="D253">
        <v>980.12</v>
      </c>
      <c r="E253">
        <v>295.33</v>
      </c>
      <c r="F253">
        <v>5386</v>
      </c>
      <c r="G253">
        <v>1023</v>
      </c>
      <c r="H253" t="s">
        <v>22</v>
      </c>
      <c r="I253">
        <v>969.78</v>
      </c>
      <c r="J253" t="s">
        <v>27</v>
      </c>
      <c r="K253" t="s">
        <v>24</v>
      </c>
      <c r="L253" t="s">
        <v>55</v>
      </c>
      <c r="M253" s="1">
        <v>45172</v>
      </c>
      <c r="N253" t="s">
        <v>18</v>
      </c>
      <c r="O253">
        <v>19.73</v>
      </c>
    </row>
    <row r="254" spans="1:15">
      <c r="A254">
        <v>224.05</v>
      </c>
      <c r="B254">
        <v>183.57</v>
      </c>
      <c r="C254">
        <v>184.65</v>
      </c>
      <c r="D254">
        <v>264.44</v>
      </c>
      <c r="E254">
        <v>87.95</v>
      </c>
      <c r="F254">
        <v>3765</v>
      </c>
      <c r="G254">
        <v>1068</v>
      </c>
      <c r="H254" t="s">
        <v>29</v>
      </c>
      <c r="I254">
        <v>866.85</v>
      </c>
      <c r="J254" t="s">
        <v>23</v>
      </c>
      <c r="K254" t="s">
        <v>17</v>
      </c>
      <c r="L254" t="s">
        <v>55</v>
      </c>
      <c r="M254" s="1">
        <v>45173</v>
      </c>
      <c r="N254" t="s">
        <v>18</v>
      </c>
      <c r="O254">
        <v>21.09</v>
      </c>
    </row>
    <row r="255" spans="1:15">
      <c r="A255">
        <v>930.75</v>
      </c>
      <c r="B255">
        <v>727.85</v>
      </c>
      <c r="C255">
        <v>166.23</v>
      </c>
      <c r="D255">
        <v>961.25</v>
      </c>
      <c r="E255">
        <v>919.77</v>
      </c>
      <c r="F255">
        <v>9874</v>
      </c>
      <c r="G255">
        <v>1097</v>
      </c>
      <c r="H255" t="s">
        <v>19</v>
      </c>
      <c r="I255">
        <v>818.9</v>
      </c>
      <c r="J255" t="s">
        <v>20</v>
      </c>
      <c r="K255" t="s">
        <v>21</v>
      </c>
      <c r="L255" t="s">
        <v>55</v>
      </c>
      <c r="M255" s="1">
        <v>45174</v>
      </c>
      <c r="N255" t="s">
        <v>26</v>
      </c>
      <c r="O255">
        <v>20.55</v>
      </c>
    </row>
    <row r="256" spans="1:15">
      <c r="A256">
        <v>479.78</v>
      </c>
      <c r="B256">
        <v>447.56</v>
      </c>
      <c r="C256">
        <v>226.57</v>
      </c>
      <c r="D256">
        <v>527.55999999999995</v>
      </c>
      <c r="E256">
        <v>676.01</v>
      </c>
      <c r="F256">
        <v>6693</v>
      </c>
      <c r="G256">
        <v>1069</v>
      </c>
      <c r="H256" t="s">
        <v>22</v>
      </c>
      <c r="I256">
        <v>265.32</v>
      </c>
      <c r="J256" t="s">
        <v>16</v>
      </c>
      <c r="K256" t="s">
        <v>28</v>
      </c>
      <c r="L256" t="s">
        <v>55</v>
      </c>
      <c r="M256" s="1">
        <v>45175</v>
      </c>
      <c r="N256" t="s">
        <v>26</v>
      </c>
      <c r="O256">
        <v>45.38</v>
      </c>
    </row>
    <row r="257" spans="1:15">
      <c r="A257">
        <v>904.41</v>
      </c>
      <c r="B257">
        <v>892.82</v>
      </c>
      <c r="C257">
        <v>39.880000000000003</v>
      </c>
      <c r="D257">
        <v>675.5</v>
      </c>
      <c r="E257">
        <v>451.65</v>
      </c>
      <c r="F257">
        <v>6797</v>
      </c>
      <c r="G257">
        <v>1085</v>
      </c>
      <c r="H257" t="s">
        <v>29</v>
      </c>
      <c r="I257">
        <v>179.18</v>
      </c>
      <c r="J257" t="s">
        <v>23</v>
      </c>
      <c r="K257" t="s">
        <v>25</v>
      </c>
      <c r="L257" t="s">
        <v>55</v>
      </c>
      <c r="M257" s="1">
        <v>45176</v>
      </c>
      <c r="N257" t="s">
        <v>26</v>
      </c>
      <c r="O257">
        <v>35.700000000000003</v>
      </c>
    </row>
    <row r="258" spans="1:15">
      <c r="A258">
        <v>649.55999999999995</v>
      </c>
      <c r="B258">
        <v>390.02</v>
      </c>
      <c r="C258">
        <v>660.73</v>
      </c>
      <c r="D258">
        <v>565.49</v>
      </c>
      <c r="E258">
        <v>978.82</v>
      </c>
      <c r="F258">
        <v>9540</v>
      </c>
      <c r="G258">
        <v>1010</v>
      </c>
      <c r="H258" t="s">
        <v>22</v>
      </c>
      <c r="I258">
        <v>671.96</v>
      </c>
      <c r="J258" t="s">
        <v>20</v>
      </c>
      <c r="K258" t="s">
        <v>28</v>
      </c>
      <c r="L258" t="s">
        <v>55</v>
      </c>
      <c r="M258" s="1">
        <v>45177</v>
      </c>
      <c r="N258" t="s">
        <v>18</v>
      </c>
      <c r="O258">
        <v>30.4</v>
      </c>
    </row>
    <row r="259" spans="1:15">
      <c r="A259">
        <v>811.14</v>
      </c>
      <c r="B259">
        <v>860.52</v>
      </c>
      <c r="C259">
        <v>123.44</v>
      </c>
      <c r="D259">
        <v>96.87</v>
      </c>
      <c r="E259">
        <v>189.13</v>
      </c>
      <c r="F259">
        <v>5606</v>
      </c>
      <c r="G259">
        <v>1015</v>
      </c>
      <c r="H259" t="s">
        <v>15</v>
      </c>
      <c r="I259">
        <v>930.08</v>
      </c>
      <c r="J259" t="s">
        <v>20</v>
      </c>
      <c r="K259" t="s">
        <v>25</v>
      </c>
      <c r="L259" t="s">
        <v>55</v>
      </c>
      <c r="M259" s="1">
        <v>45178</v>
      </c>
      <c r="N259" t="s">
        <v>26</v>
      </c>
      <c r="O259">
        <v>15.47</v>
      </c>
    </row>
    <row r="260" spans="1:15">
      <c r="A260">
        <v>858.89</v>
      </c>
      <c r="B260">
        <v>890.81</v>
      </c>
      <c r="C260">
        <v>472.84</v>
      </c>
      <c r="D260">
        <v>74.94</v>
      </c>
      <c r="E260">
        <v>662.99</v>
      </c>
      <c r="F260">
        <v>9156</v>
      </c>
      <c r="G260">
        <v>1096</v>
      </c>
      <c r="H260" t="s">
        <v>22</v>
      </c>
      <c r="I260">
        <v>561.20000000000005</v>
      </c>
      <c r="J260" t="s">
        <v>27</v>
      </c>
      <c r="K260" t="s">
        <v>28</v>
      </c>
      <c r="L260" t="s">
        <v>55</v>
      </c>
      <c r="M260" s="1">
        <v>45179</v>
      </c>
      <c r="N260" t="s">
        <v>26</v>
      </c>
      <c r="O260">
        <v>41.19</v>
      </c>
    </row>
    <row r="261" spans="1:15">
      <c r="A261">
        <v>642.89</v>
      </c>
      <c r="B261">
        <v>769.51</v>
      </c>
      <c r="C261">
        <v>475.05</v>
      </c>
      <c r="D261">
        <v>732.54</v>
      </c>
      <c r="E261">
        <v>150.62</v>
      </c>
      <c r="F261">
        <v>5729</v>
      </c>
      <c r="G261">
        <v>1072</v>
      </c>
      <c r="H261" t="s">
        <v>22</v>
      </c>
      <c r="I261">
        <v>575.9</v>
      </c>
      <c r="J261" t="s">
        <v>27</v>
      </c>
      <c r="K261" t="s">
        <v>25</v>
      </c>
      <c r="L261" t="s">
        <v>55</v>
      </c>
      <c r="M261" s="1">
        <v>45180</v>
      </c>
      <c r="N261" t="s">
        <v>18</v>
      </c>
      <c r="O261">
        <v>47.75</v>
      </c>
    </row>
    <row r="262" spans="1:15">
      <c r="A262">
        <v>978.38</v>
      </c>
      <c r="B262">
        <v>438.63</v>
      </c>
      <c r="C262">
        <v>151.49</v>
      </c>
      <c r="D262">
        <v>155.02000000000001</v>
      </c>
      <c r="E262">
        <v>6.74</v>
      </c>
      <c r="F262">
        <v>5735</v>
      </c>
      <c r="G262">
        <v>1058</v>
      </c>
      <c r="H262" t="s">
        <v>22</v>
      </c>
      <c r="I262">
        <v>287.18</v>
      </c>
      <c r="J262" t="s">
        <v>23</v>
      </c>
      <c r="K262" t="s">
        <v>24</v>
      </c>
      <c r="L262" t="s">
        <v>55</v>
      </c>
      <c r="M262" s="1">
        <v>45181</v>
      </c>
      <c r="N262" t="s">
        <v>18</v>
      </c>
      <c r="O262">
        <v>41.06</v>
      </c>
    </row>
    <row r="263" spans="1:15">
      <c r="A263">
        <v>560.02</v>
      </c>
      <c r="B263">
        <v>349.56</v>
      </c>
      <c r="C263">
        <v>996.16</v>
      </c>
      <c r="D263">
        <v>360.7</v>
      </c>
      <c r="E263">
        <v>757.59</v>
      </c>
      <c r="F263">
        <v>9901</v>
      </c>
      <c r="G263">
        <v>1069</v>
      </c>
      <c r="H263" t="s">
        <v>19</v>
      </c>
      <c r="I263">
        <v>771.8</v>
      </c>
      <c r="J263" t="s">
        <v>16</v>
      </c>
      <c r="K263" t="s">
        <v>25</v>
      </c>
      <c r="L263" t="s">
        <v>55</v>
      </c>
      <c r="M263" s="1">
        <v>45182</v>
      </c>
      <c r="N263" t="s">
        <v>18</v>
      </c>
      <c r="O263">
        <v>0.08</v>
      </c>
    </row>
    <row r="264" spans="1:15">
      <c r="A264">
        <v>237.2</v>
      </c>
      <c r="B264">
        <v>798.66</v>
      </c>
      <c r="C264">
        <v>268.19</v>
      </c>
      <c r="D264">
        <v>100.13</v>
      </c>
      <c r="E264">
        <v>828.94</v>
      </c>
      <c r="F264">
        <v>6667</v>
      </c>
      <c r="G264">
        <v>1079</v>
      </c>
      <c r="H264" t="s">
        <v>22</v>
      </c>
      <c r="I264">
        <v>195.17</v>
      </c>
      <c r="J264" t="s">
        <v>20</v>
      </c>
      <c r="K264" t="s">
        <v>25</v>
      </c>
      <c r="L264" t="s">
        <v>55</v>
      </c>
      <c r="M264" s="1">
        <v>45183</v>
      </c>
      <c r="N264" t="s">
        <v>18</v>
      </c>
      <c r="O264">
        <v>31.82</v>
      </c>
    </row>
    <row r="265" spans="1:15">
      <c r="A265">
        <v>461.89</v>
      </c>
      <c r="B265">
        <v>566.4</v>
      </c>
      <c r="C265">
        <v>48</v>
      </c>
      <c r="D265">
        <v>677.84</v>
      </c>
      <c r="E265">
        <v>907.75</v>
      </c>
      <c r="F265">
        <v>8248</v>
      </c>
      <c r="G265">
        <v>1092</v>
      </c>
      <c r="H265" t="s">
        <v>29</v>
      </c>
      <c r="I265">
        <v>330.44</v>
      </c>
      <c r="J265" t="s">
        <v>23</v>
      </c>
      <c r="K265" t="s">
        <v>17</v>
      </c>
      <c r="L265" t="s">
        <v>55</v>
      </c>
      <c r="M265" s="1">
        <v>45184</v>
      </c>
      <c r="N265" t="s">
        <v>18</v>
      </c>
      <c r="O265">
        <v>2.56</v>
      </c>
    </row>
    <row r="266" spans="1:15">
      <c r="A266">
        <v>928.46</v>
      </c>
      <c r="B266">
        <v>584.62</v>
      </c>
      <c r="C266">
        <v>709.57</v>
      </c>
      <c r="D266">
        <v>351.45</v>
      </c>
      <c r="E266">
        <v>392.49</v>
      </c>
      <c r="F266">
        <v>8098</v>
      </c>
      <c r="G266">
        <v>1002</v>
      </c>
      <c r="H266" t="s">
        <v>15</v>
      </c>
      <c r="I266">
        <v>431.18</v>
      </c>
      <c r="J266" t="s">
        <v>20</v>
      </c>
      <c r="K266" t="s">
        <v>25</v>
      </c>
      <c r="L266" t="s">
        <v>55</v>
      </c>
      <c r="M266" s="1">
        <v>45185</v>
      </c>
      <c r="N266" t="s">
        <v>26</v>
      </c>
      <c r="O266">
        <v>12.88</v>
      </c>
    </row>
    <row r="267" spans="1:15">
      <c r="A267">
        <v>529.95000000000005</v>
      </c>
      <c r="B267">
        <v>89.94</v>
      </c>
      <c r="C267">
        <v>28.84</v>
      </c>
      <c r="D267">
        <v>507.41</v>
      </c>
      <c r="E267">
        <v>256.91000000000003</v>
      </c>
      <c r="F267">
        <v>3473</v>
      </c>
      <c r="G267">
        <v>1019</v>
      </c>
      <c r="H267" t="s">
        <v>15</v>
      </c>
      <c r="I267">
        <v>512.53</v>
      </c>
      <c r="J267" t="s">
        <v>20</v>
      </c>
      <c r="K267" t="s">
        <v>17</v>
      </c>
      <c r="L267" t="s">
        <v>55</v>
      </c>
      <c r="M267" s="1">
        <v>45186</v>
      </c>
      <c r="N267" t="s">
        <v>18</v>
      </c>
      <c r="O267">
        <v>2.98</v>
      </c>
    </row>
    <row r="268" spans="1:15">
      <c r="A268">
        <v>723.93</v>
      </c>
      <c r="B268">
        <v>54.43</v>
      </c>
      <c r="C268">
        <v>877.91</v>
      </c>
      <c r="D268">
        <v>454.95</v>
      </c>
      <c r="E268">
        <v>791.16</v>
      </c>
      <c r="F268">
        <v>8753</v>
      </c>
      <c r="G268">
        <v>1058</v>
      </c>
      <c r="H268" t="s">
        <v>22</v>
      </c>
      <c r="I268">
        <v>249.99</v>
      </c>
      <c r="J268" t="s">
        <v>16</v>
      </c>
      <c r="K268" t="s">
        <v>21</v>
      </c>
      <c r="L268" t="s">
        <v>55</v>
      </c>
      <c r="M268" s="1">
        <v>45187</v>
      </c>
      <c r="N268" t="s">
        <v>26</v>
      </c>
      <c r="O268">
        <v>30.19</v>
      </c>
    </row>
    <row r="269" spans="1:15">
      <c r="A269">
        <v>502.27</v>
      </c>
      <c r="B269">
        <v>113.8</v>
      </c>
      <c r="C269">
        <v>589.36</v>
      </c>
      <c r="D269">
        <v>359.02</v>
      </c>
      <c r="E269">
        <v>878.2</v>
      </c>
      <c r="F269">
        <v>8391</v>
      </c>
      <c r="G269">
        <v>1035</v>
      </c>
      <c r="H269" t="s">
        <v>19</v>
      </c>
      <c r="I269">
        <v>123.69</v>
      </c>
      <c r="J269" t="s">
        <v>16</v>
      </c>
      <c r="K269" t="s">
        <v>17</v>
      </c>
      <c r="L269" t="s">
        <v>55</v>
      </c>
      <c r="M269" s="1">
        <v>45188</v>
      </c>
      <c r="N269" t="s">
        <v>26</v>
      </c>
      <c r="O269">
        <v>34.33</v>
      </c>
    </row>
    <row r="270" spans="1:15">
      <c r="A270">
        <v>152.72</v>
      </c>
      <c r="B270">
        <v>746.8</v>
      </c>
      <c r="C270">
        <v>295.79000000000002</v>
      </c>
      <c r="D270">
        <v>708.24</v>
      </c>
      <c r="E270">
        <v>274.36</v>
      </c>
      <c r="F270">
        <v>4333</v>
      </c>
      <c r="G270">
        <v>1018</v>
      </c>
      <c r="H270" t="s">
        <v>19</v>
      </c>
      <c r="I270">
        <v>614.51</v>
      </c>
      <c r="J270" t="s">
        <v>23</v>
      </c>
      <c r="K270" t="s">
        <v>24</v>
      </c>
      <c r="L270" t="s">
        <v>55</v>
      </c>
      <c r="M270" s="1">
        <v>45189</v>
      </c>
      <c r="N270" t="s">
        <v>18</v>
      </c>
      <c r="O270">
        <v>5.72</v>
      </c>
    </row>
    <row r="271" spans="1:15">
      <c r="A271">
        <v>920.76</v>
      </c>
      <c r="B271">
        <v>142.94999999999999</v>
      </c>
      <c r="C271">
        <v>416.52</v>
      </c>
      <c r="D271">
        <v>875.27</v>
      </c>
      <c r="E271">
        <v>365.21</v>
      </c>
      <c r="F271">
        <v>6708</v>
      </c>
      <c r="G271">
        <v>1089</v>
      </c>
      <c r="H271" t="s">
        <v>29</v>
      </c>
      <c r="I271">
        <v>295.74</v>
      </c>
      <c r="J271" t="s">
        <v>16</v>
      </c>
      <c r="K271" t="s">
        <v>17</v>
      </c>
      <c r="L271" t="s">
        <v>55</v>
      </c>
      <c r="M271" s="1">
        <v>45190</v>
      </c>
      <c r="N271" t="s">
        <v>18</v>
      </c>
      <c r="O271">
        <v>19.190000000000001</v>
      </c>
    </row>
    <row r="272" spans="1:15">
      <c r="A272">
        <v>48.31</v>
      </c>
      <c r="B272">
        <v>305.47000000000003</v>
      </c>
      <c r="C272">
        <v>753.44</v>
      </c>
      <c r="D272">
        <v>174.5</v>
      </c>
      <c r="E272">
        <v>139.46</v>
      </c>
      <c r="F272">
        <v>4878</v>
      </c>
      <c r="G272">
        <v>1066</v>
      </c>
      <c r="H272" t="s">
        <v>22</v>
      </c>
      <c r="I272">
        <v>585.42999999999995</v>
      </c>
      <c r="J272" t="s">
        <v>16</v>
      </c>
      <c r="K272" t="s">
        <v>21</v>
      </c>
      <c r="L272" t="s">
        <v>55</v>
      </c>
      <c r="M272" s="1">
        <v>45191</v>
      </c>
      <c r="N272" t="s">
        <v>18</v>
      </c>
      <c r="O272">
        <v>22.81</v>
      </c>
    </row>
    <row r="273" spans="1:15">
      <c r="A273">
        <v>622.53</v>
      </c>
      <c r="B273">
        <v>565.1</v>
      </c>
      <c r="C273">
        <v>584.88</v>
      </c>
      <c r="D273">
        <v>332.65</v>
      </c>
      <c r="E273">
        <v>574.29999999999995</v>
      </c>
      <c r="F273">
        <v>6561</v>
      </c>
      <c r="G273">
        <v>1018</v>
      </c>
      <c r="H273" t="s">
        <v>15</v>
      </c>
      <c r="I273">
        <v>162.82</v>
      </c>
      <c r="J273" t="s">
        <v>23</v>
      </c>
      <c r="K273" t="s">
        <v>24</v>
      </c>
      <c r="L273" t="s">
        <v>55</v>
      </c>
      <c r="M273" s="1">
        <v>45192</v>
      </c>
      <c r="N273" t="s">
        <v>26</v>
      </c>
      <c r="O273">
        <v>18.45</v>
      </c>
    </row>
    <row r="274" spans="1:15">
      <c r="A274">
        <v>781.27</v>
      </c>
      <c r="B274">
        <v>132.53</v>
      </c>
      <c r="C274">
        <v>557.25</v>
      </c>
      <c r="D274">
        <v>486.25</v>
      </c>
      <c r="E274">
        <v>619.96</v>
      </c>
      <c r="F274">
        <v>8574</v>
      </c>
      <c r="G274">
        <v>1019</v>
      </c>
      <c r="H274" t="s">
        <v>19</v>
      </c>
      <c r="I274">
        <v>486.33</v>
      </c>
      <c r="J274" t="s">
        <v>16</v>
      </c>
      <c r="K274" t="s">
        <v>28</v>
      </c>
      <c r="L274" t="s">
        <v>55</v>
      </c>
      <c r="M274" s="1">
        <v>45193</v>
      </c>
      <c r="N274" t="s">
        <v>18</v>
      </c>
      <c r="O274">
        <v>6.05</v>
      </c>
    </row>
    <row r="275" spans="1:15">
      <c r="A275">
        <v>44.77</v>
      </c>
      <c r="B275">
        <v>137.03</v>
      </c>
      <c r="C275">
        <v>466.47</v>
      </c>
      <c r="D275">
        <v>897.51</v>
      </c>
      <c r="E275">
        <v>546.67999999999995</v>
      </c>
      <c r="F275">
        <v>6110</v>
      </c>
      <c r="G275">
        <v>1095</v>
      </c>
      <c r="H275" t="s">
        <v>22</v>
      </c>
      <c r="I275">
        <v>537.26</v>
      </c>
      <c r="J275" t="s">
        <v>27</v>
      </c>
      <c r="K275" t="s">
        <v>28</v>
      </c>
      <c r="L275" t="s">
        <v>55</v>
      </c>
      <c r="M275" s="1">
        <v>45194</v>
      </c>
      <c r="N275" t="s">
        <v>18</v>
      </c>
      <c r="O275">
        <v>20.95</v>
      </c>
    </row>
    <row r="276" spans="1:15">
      <c r="A276">
        <v>777.1</v>
      </c>
      <c r="B276">
        <v>699.92</v>
      </c>
      <c r="C276">
        <v>244.74</v>
      </c>
      <c r="D276">
        <v>471.08</v>
      </c>
      <c r="E276">
        <v>920.77</v>
      </c>
      <c r="F276">
        <v>8088</v>
      </c>
      <c r="G276">
        <v>1070</v>
      </c>
      <c r="H276" t="s">
        <v>19</v>
      </c>
      <c r="I276">
        <v>61.31</v>
      </c>
      <c r="J276" t="s">
        <v>20</v>
      </c>
      <c r="K276" t="s">
        <v>17</v>
      </c>
      <c r="L276" t="s">
        <v>55</v>
      </c>
      <c r="M276" s="1">
        <v>45195</v>
      </c>
      <c r="N276" t="s">
        <v>18</v>
      </c>
      <c r="O276">
        <v>37.56</v>
      </c>
    </row>
    <row r="277" spans="1:15">
      <c r="A277">
        <v>945.34</v>
      </c>
      <c r="B277">
        <v>772.2</v>
      </c>
      <c r="C277">
        <v>677.43</v>
      </c>
      <c r="D277">
        <v>401.26</v>
      </c>
      <c r="E277">
        <v>837.18</v>
      </c>
      <c r="F277">
        <v>11062</v>
      </c>
      <c r="G277">
        <v>1051</v>
      </c>
      <c r="H277" t="s">
        <v>19</v>
      </c>
      <c r="I277">
        <v>343.24</v>
      </c>
      <c r="J277" t="s">
        <v>20</v>
      </c>
      <c r="K277" t="s">
        <v>17</v>
      </c>
      <c r="L277" t="s">
        <v>55</v>
      </c>
      <c r="M277" s="1">
        <v>45196</v>
      </c>
      <c r="N277" t="s">
        <v>18</v>
      </c>
      <c r="O277">
        <v>3.55</v>
      </c>
    </row>
    <row r="278" spans="1:15">
      <c r="A278">
        <v>993.92</v>
      </c>
      <c r="B278">
        <v>528.13</v>
      </c>
      <c r="C278">
        <v>578.70000000000005</v>
      </c>
      <c r="D278">
        <v>529.23</v>
      </c>
      <c r="E278">
        <v>80.86</v>
      </c>
      <c r="F278">
        <v>6026</v>
      </c>
      <c r="G278">
        <v>1032</v>
      </c>
      <c r="H278" t="s">
        <v>15</v>
      </c>
      <c r="I278">
        <v>143.07</v>
      </c>
      <c r="J278" t="s">
        <v>20</v>
      </c>
      <c r="K278" t="s">
        <v>21</v>
      </c>
      <c r="L278" t="s">
        <v>55</v>
      </c>
      <c r="M278" s="1">
        <v>45197</v>
      </c>
      <c r="N278" t="s">
        <v>18</v>
      </c>
      <c r="O278">
        <v>4.01</v>
      </c>
    </row>
    <row r="279" spans="1:15">
      <c r="A279">
        <v>867.03</v>
      </c>
      <c r="B279">
        <v>524.35</v>
      </c>
      <c r="C279">
        <v>861.16</v>
      </c>
      <c r="D279">
        <v>57.55</v>
      </c>
      <c r="E279">
        <v>833.93</v>
      </c>
      <c r="F279">
        <v>10585</v>
      </c>
      <c r="G279">
        <v>1039</v>
      </c>
      <c r="H279" t="s">
        <v>30</v>
      </c>
      <c r="I279">
        <v>72.739999999999995</v>
      </c>
      <c r="J279" t="s">
        <v>20</v>
      </c>
      <c r="K279" t="s">
        <v>21</v>
      </c>
      <c r="L279" t="s">
        <v>55</v>
      </c>
      <c r="M279" s="1">
        <v>45198</v>
      </c>
      <c r="N279" t="s">
        <v>26</v>
      </c>
      <c r="O279">
        <v>17.739999999999998</v>
      </c>
    </row>
    <row r="280" spans="1:15">
      <c r="A280">
        <v>808.06</v>
      </c>
      <c r="B280">
        <v>974.78</v>
      </c>
      <c r="C280">
        <v>811.9</v>
      </c>
      <c r="D280">
        <v>103.54</v>
      </c>
      <c r="E280">
        <v>436</v>
      </c>
      <c r="F280">
        <v>8429</v>
      </c>
      <c r="G280">
        <v>1038</v>
      </c>
      <c r="H280" t="s">
        <v>29</v>
      </c>
      <c r="I280">
        <v>990.06</v>
      </c>
      <c r="J280" t="s">
        <v>23</v>
      </c>
      <c r="K280" t="s">
        <v>25</v>
      </c>
      <c r="L280" t="s">
        <v>55</v>
      </c>
      <c r="M280" s="1">
        <v>45199</v>
      </c>
      <c r="N280" t="s">
        <v>26</v>
      </c>
      <c r="O280">
        <v>47.09</v>
      </c>
    </row>
    <row r="281" spans="1:15">
      <c r="A281">
        <v>838.61</v>
      </c>
      <c r="B281">
        <v>451.52</v>
      </c>
      <c r="C281">
        <v>852.62</v>
      </c>
      <c r="D281">
        <v>34.9</v>
      </c>
      <c r="E281">
        <v>664.99</v>
      </c>
      <c r="F281">
        <v>8609</v>
      </c>
      <c r="G281">
        <v>1081</v>
      </c>
      <c r="H281" t="s">
        <v>29</v>
      </c>
      <c r="I281">
        <v>329.13</v>
      </c>
      <c r="J281" t="s">
        <v>20</v>
      </c>
      <c r="K281" t="s">
        <v>21</v>
      </c>
      <c r="L281" t="s">
        <v>55</v>
      </c>
      <c r="M281" s="1">
        <v>45200</v>
      </c>
      <c r="N281" t="s">
        <v>26</v>
      </c>
      <c r="O281">
        <v>33.43</v>
      </c>
    </row>
    <row r="282" spans="1:15">
      <c r="A282">
        <v>993.84</v>
      </c>
      <c r="B282">
        <v>405.45</v>
      </c>
      <c r="C282">
        <v>334.76</v>
      </c>
      <c r="D282">
        <v>95.3</v>
      </c>
      <c r="E282">
        <v>398.06</v>
      </c>
      <c r="F282">
        <v>5970</v>
      </c>
      <c r="G282">
        <v>1000</v>
      </c>
      <c r="H282" t="s">
        <v>15</v>
      </c>
      <c r="I282">
        <v>811.78</v>
      </c>
      <c r="J282" t="s">
        <v>20</v>
      </c>
      <c r="K282" t="s">
        <v>25</v>
      </c>
      <c r="L282" t="s">
        <v>55</v>
      </c>
      <c r="M282" s="1">
        <v>45201</v>
      </c>
      <c r="N282" t="s">
        <v>18</v>
      </c>
      <c r="O282">
        <v>33.93</v>
      </c>
    </row>
    <row r="283" spans="1:15">
      <c r="A283">
        <v>178.84</v>
      </c>
      <c r="B283">
        <v>752.21</v>
      </c>
      <c r="C283">
        <v>42.51</v>
      </c>
      <c r="D283">
        <v>156.04</v>
      </c>
      <c r="E283">
        <v>419.79</v>
      </c>
      <c r="F283">
        <v>4089</v>
      </c>
      <c r="G283">
        <v>1010</v>
      </c>
      <c r="H283" t="s">
        <v>19</v>
      </c>
      <c r="I283">
        <v>262.08999999999997</v>
      </c>
      <c r="J283" t="s">
        <v>20</v>
      </c>
      <c r="K283" t="s">
        <v>24</v>
      </c>
      <c r="L283" t="s">
        <v>55</v>
      </c>
      <c r="M283" s="1">
        <v>45202</v>
      </c>
      <c r="N283" t="s">
        <v>18</v>
      </c>
      <c r="O283">
        <v>18.100000000000001</v>
      </c>
    </row>
    <row r="284" spans="1:15">
      <c r="A284">
        <v>380.57</v>
      </c>
      <c r="B284">
        <v>592.38</v>
      </c>
      <c r="C284">
        <v>723.51</v>
      </c>
      <c r="D284">
        <v>524.08000000000004</v>
      </c>
      <c r="E284">
        <v>177.85</v>
      </c>
      <c r="F284">
        <v>5132</v>
      </c>
      <c r="G284">
        <v>1091</v>
      </c>
      <c r="H284" t="s">
        <v>22</v>
      </c>
      <c r="I284">
        <v>684.69</v>
      </c>
      <c r="J284" t="s">
        <v>20</v>
      </c>
      <c r="K284" t="s">
        <v>17</v>
      </c>
      <c r="L284" t="s">
        <v>55</v>
      </c>
      <c r="M284" s="1">
        <v>45203</v>
      </c>
      <c r="N284" t="s">
        <v>18</v>
      </c>
      <c r="O284">
        <v>29.68</v>
      </c>
    </row>
    <row r="285" spans="1:15">
      <c r="A285">
        <v>858.69</v>
      </c>
      <c r="B285">
        <v>694.91</v>
      </c>
      <c r="C285">
        <v>121.48</v>
      </c>
      <c r="D285">
        <v>368.16</v>
      </c>
      <c r="E285">
        <v>788.05</v>
      </c>
      <c r="F285">
        <v>9431</v>
      </c>
      <c r="G285">
        <v>1056</v>
      </c>
      <c r="H285" t="s">
        <v>19</v>
      </c>
      <c r="I285">
        <v>762.63</v>
      </c>
      <c r="J285" t="s">
        <v>27</v>
      </c>
      <c r="K285" t="s">
        <v>24</v>
      </c>
      <c r="L285" t="s">
        <v>55</v>
      </c>
      <c r="M285" s="1">
        <v>45204</v>
      </c>
      <c r="N285" t="s">
        <v>26</v>
      </c>
      <c r="O285">
        <v>0.51</v>
      </c>
    </row>
    <row r="286" spans="1:15">
      <c r="A286">
        <v>696.38</v>
      </c>
      <c r="B286">
        <v>651.28</v>
      </c>
      <c r="C286">
        <v>202.29</v>
      </c>
      <c r="D286">
        <v>51.87</v>
      </c>
      <c r="E286">
        <v>956.28</v>
      </c>
      <c r="F286">
        <v>8533</v>
      </c>
      <c r="G286">
        <v>1088</v>
      </c>
      <c r="H286" t="s">
        <v>15</v>
      </c>
      <c r="I286">
        <v>599.67999999999995</v>
      </c>
      <c r="J286" t="s">
        <v>20</v>
      </c>
      <c r="K286" t="s">
        <v>21</v>
      </c>
      <c r="L286" t="s">
        <v>55</v>
      </c>
      <c r="M286" s="1">
        <v>45205</v>
      </c>
      <c r="N286" t="s">
        <v>18</v>
      </c>
      <c r="O286">
        <v>31.8</v>
      </c>
    </row>
    <row r="287" spans="1:15">
      <c r="A287">
        <v>408.35</v>
      </c>
      <c r="B287">
        <v>205.67</v>
      </c>
      <c r="C287">
        <v>712.51</v>
      </c>
      <c r="D287">
        <v>102.98</v>
      </c>
      <c r="E287">
        <v>534.6</v>
      </c>
      <c r="F287">
        <v>6912</v>
      </c>
      <c r="G287">
        <v>1049</v>
      </c>
      <c r="H287" t="s">
        <v>29</v>
      </c>
      <c r="I287">
        <v>476.86</v>
      </c>
      <c r="J287" t="s">
        <v>27</v>
      </c>
      <c r="K287" t="s">
        <v>24</v>
      </c>
      <c r="L287" t="s">
        <v>55</v>
      </c>
      <c r="M287" s="1">
        <v>45206</v>
      </c>
      <c r="N287" t="s">
        <v>18</v>
      </c>
      <c r="O287">
        <v>45.66</v>
      </c>
    </row>
    <row r="288" spans="1:15">
      <c r="A288">
        <v>265.94</v>
      </c>
      <c r="B288">
        <v>756.8</v>
      </c>
      <c r="C288">
        <v>891.25</v>
      </c>
      <c r="D288">
        <v>481.1</v>
      </c>
      <c r="E288">
        <v>179.55</v>
      </c>
      <c r="F288">
        <v>7495</v>
      </c>
      <c r="G288">
        <v>1022</v>
      </c>
      <c r="H288" t="s">
        <v>19</v>
      </c>
      <c r="I288">
        <v>417.72</v>
      </c>
      <c r="J288" t="s">
        <v>23</v>
      </c>
      <c r="K288" t="s">
        <v>24</v>
      </c>
      <c r="L288" t="s">
        <v>55</v>
      </c>
      <c r="M288" s="1">
        <v>45207</v>
      </c>
      <c r="N288" t="s">
        <v>18</v>
      </c>
      <c r="O288">
        <v>30.63</v>
      </c>
    </row>
    <row r="289" spans="1:15">
      <c r="A289">
        <v>480.67</v>
      </c>
      <c r="B289">
        <v>82.66</v>
      </c>
      <c r="C289">
        <v>217.72</v>
      </c>
      <c r="D289">
        <v>217.9</v>
      </c>
      <c r="E289">
        <v>15.41</v>
      </c>
      <c r="F289">
        <v>2353</v>
      </c>
      <c r="G289">
        <v>1030</v>
      </c>
      <c r="H289" t="s">
        <v>29</v>
      </c>
      <c r="I289">
        <v>355.38</v>
      </c>
      <c r="J289" t="s">
        <v>16</v>
      </c>
      <c r="K289" t="s">
        <v>24</v>
      </c>
      <c r="L289" t="s">
        <v>55</v>
      </c>
      <c r="M289" s="1">
        <v>45208</v>
      </c>
      <c r="N289" t="s">
        <v>26</v>
      </c>
      <c r="O289">
        <v>43.68</v>
      </c>
    </row>
    <row r="290" spans="1:15">
      <c r="A290">
        <v>746.29</v>
      </c>
      <c r="B290">
        <v>988.98</v>
      </c>
      <c r="C290">
        <v>229.34</v>
      </c>
      <c r="D290">
        <v>282.95</v>
      </c>
      <c r="E290">
        <v>449.15</v>
      </c>
      <c r="F290">
        <v>8488</v>
      </c>
      <c r="G290">
        <v>1093</v>
      </c>
      <c r="H290" t="s">
        <v>22</v>
      </c>
      <c r="I290">
        <v>930.23</v>
      </c>
      <c r="J290" t="s">
        <v>20</v>
      </c>
      <c r="K290" t="s">
        <v>21</v>
      </c>
      <c r="L290" t="s">
        <v>55</v>
      </c>
      <c r="M290" s="1">
        <v>45209</v>
      </c>
      <c r="N290" t="s">
        <v>18</v>
      </c>
      <c r="O290">
        <v>36.200000000000003</v>
      </c>
    </row>
    <row r="291" spans="1:15">
      <c r="A291">
        <v>640.69000000000005</v>
      </c>
      <c r="B291">
        <v>624.12</v>
      </c>
      <c r="C291">
        <v>948.97</v>
      </c>
      <c r="D291">
        <v>480.16</v>
      </c>
      <c r="E291">
        <v>651.30999999999995</v>
      </c>
      <c r="F291">
        <v>10655</v>
      </c>
      <c r="G291">
        <v>1041</v>
      </c>
      <c r="H291" t="s">
        <v>29</v>
      </c>
      <c r="I291">
        <v>832.31</v>
      </c>
      <c r="J291" t="s">
        <v>16</v>
      </c>
      <c r="K291" t="s">
        <v>24</v>
      </c>
      <c r="L291" t="s">
        <v>55</v>
      </c>
      <c r="M291" s="1">
        <v>45210</v>
      </c>
      <c r="N291" t="s">
        <v>26</v>
      </c>
      <c r="O291">
        <v>6.03</v>
      </c>
    </row>
    <row r="292" spans="1:15">
      <c r="A292">
        <v>990.33</v>
      </c>
      <c r="B292">
        <v>823.74</v>
      </c>
      <c r="C292">
        <v>986.35</v>
      </c>
      <c r="D292">
        <v>422.92</v>
      </c>
      <c r="E292">
        <v>14.64</v>
      </c>
      <c r="F292">
        <v>8169</v>
      </c>
      <c r="G292">
        <v>1098</v>
      </c>
      <c r="H292" t="s">
        <v>29</v>
      </c>
      <c r="I292">
        <v>965.38</v>
      </c>
      <c r="J292" t="s">
        <v>16</v>
      </c>
      <c r="K292" t="s">
        <v>25</v>
      </c>
      <c r="L292" t="s">
        <v>55</v>
      </c>
      <c r="M292" s="1">
        <v>45211</v>
      </c>
      <c r="N292" t="s">
        <v>18</v>
      </c>
      <c r="O292">
        <v>45.12</v>
      </c>
    </row>
    <row r="293" spans="1:15">
      <c r="A293">
        <v>384.82</v>
      </c>
      <c r="B293">
        <v>735.47</v>
      </c>
      <c r="C293">
        <v>872.34</v>
      </c>
      <c r="D293">
        <v>371.94</v>
      </c>
      <c r="E293">
        <v>41.79</v>
      </c>
      <c r="F293">
        <v>7308</v>
      </c>
      <c r="G293">
        <v>1006</v>
      </c>
      <c r="H293" t="s">
        <v>30</v>
      </c>
      <c r="I293">
        <v>133.05000000000001</v>
      </c>
      <c r="J293" t="s">
        <v>23</v>
      </c>
      <c r="K293" t="s">
        <v>21</v>
      </c>
      <c r="L293" t="s">
        <v>55</v>
      </c>
      <c r="M293" s="1">
        <v>45212</v>
      </c>
      <c r="N293" t="s">
        <v>26</v>
      </c>
      <c r="O293">
        <v>3.32</v>
      </c>
    </row>
    <row r="294" spans="1:15">
      <c r="A294">
        <v>355.88</v>
      </c>
      <c r="B294">
        <v>883.78</v>
      </c>
      <c r="C294">
        <v>362.08</v>
      </c>
      <c r="D294">
        <v>757.46</v>
      </c>
      <c r="E294">
        <v>403.82</v>
      </c>
      <c r="F294">
        <v>6828</v>
      </c>
      <c r="G294">
        <v>1015</v>
      </c>
      <c r="H294" t="s">
        <v>30</v>
      </c>
      <c r="I294">
        <v>733.56</v>
      </c>
      <c r="J294" t="s">
        <v>16</v>
      </c>
      <c r="K294" t="s">
        <v>24</v>
      </c>
      <c r="L294" t="s">
        <v>55</v>
      </c>
      <c r="M294" s="1">
        <v>45213</v>
      </c>
      <c r="N294" t="s">
        <v>26</v>
      </c>
      <c r="O294">
        <v>26.7</v>
      </c>
    </row>
    <row r="295" spans="1:15">
      <c r="A295">
        <v>958.24</v>
      </c>
      <c r="B295">
        <v>69.459999999999994</v>
      </c>
      <c r="C295">
        <v>868.58</v>
      </c>
      <c r="D295">
        <v>649.5</v>
      </c>
      <c r="E295">
        <v>773.38</v>
      </c>
      <c r="F295">
        <v>10387</v>
      </c>
      <c r="G295">
        <v>1089</v>
      </c>
      <c r="H295" t="s">
        <v>30</v>
      </c>
      <c r="I295">
        <v>938.96</v>
      </c>
      <c r="J295" t="s">
        <v>27</v>
      </c>
      <c r="K295" t="s">
        <v>21</v>
      </c>
      <c r="L295" t="s">
        <v>55</v>
      </c>
      <c r="M295" s="1">
        <v>45214</v>
      </c>
      <c r="N295" t="s">
        <v>26</v>
      </c>
      <c r="O295">
        <v>7.11</v>
      </c>
    </row>
    <row r="296" spans="1:15">
      <c r="A296">
        <v>40.81</v>
      </c>
      <c r="B296">
        <v>580.23</v>
      </c>
      <c r="C296">
        <v>852.48</v>
      </c>
      <c r="D296">
        <v>548.47</v>
      </c>
      <c r="E296">
        <v>725.71</v>
      </c>
      <c r="F296">
        <v>9244</v>
      </c>
      <c r="G296">
        <v>1059</v>
      </c>
      <c r="H296" t="s">
        <v>29</v>
      </c>
      <c r="I296">
        <v>189.42</v>
      </c>
      <c r="J296" t="s">
        <v>16</v>
      </c>
      <c r="K296" t="s">
        <v>28</v>
      </c>
      <c r="L296" t="s">
        <v>55</v>
      </c>
      <c r="M296" s="1">
        <v>45215</v>
      </c>
      <c r="N296" t="s">
        <v>18</v>
      </c>
      <c r="O296">
        <v>0.59</v>
      </c>
    </row>
    <row r="297" spans="1:15">
      <c r="A297">
        <v>225.69</v>
      </c>
      <c r="B297">
        <v>357.07</v>
      </c>
      <c r="C297">
        <v>932.19</v>
      </c>
      <c r="D297">
        <v>165.56</v>
      </c>
      <c r="E297">
        <v>307.39999999999998</v>
      </c>
      <c r="F297">
        <v>7656</v>
      </c>
      <c r="G297">
        <v>1001</v>
      </c>
      <c r="H297" t="s">
        <v>15</v>
      </c>
      <c r="I297">
        <v>75.83</v>
      </c>
      <c r="J297" t="s">
        <v>16</v>
      </c>
      <c r="K297" t="s">
        <v>25</v>
      </c>
      <c r="L297" t="s">
        <v>55</v>
      </c>
      <c r="M297" s="1">
        <v>45216</v>
      </c>
      <c r="N297" t="s">
        <v>18</v>
      </c>
      <c r="O297">
        <v>21.1</v>
      </c>
    </row>
    <row r="298" spans="1:15">
      <c r="A298">
        <v>138.83000000000001</v>
      </c>
      <c r="B298">
        <v>804.53</v>
      </c>
      <c r="C298">
        <v>587.20000000000005</v>
      </c>
      <c r="D298">
        <v>436.57</v>
      </c>
      <c r="E298">
        <v>95.75</v>
      </c>
      <c r="F298">
        <v>5029</v>
      </c>
      <c r="G298">
        <v>1000</v>
      </c>
      <c r="H298" t="s">
        <v>29</v>
      </c>
      <c r="I298">
        <v>743.71</v>
      </c>
      <c r="J298" t="s">
        <v>16</v>
      </c>
      <c r="K298" t="s">
        <v>24</v>
      </c>
      <c r="L298" t="s">
        <v>55</v>
      </c>
      <c r="M298" s="1">
        <v>45217</v>
      </c>
      <c r="N298" t="s">
        <v>26</v>
      </c>
      <c r="O298">
        <v>700</v>
      </c>
    </row>
    <row r="299" spans="1:15">
      <c r="A299">
        <v>79.680000000000007</v>
      </c>
      <c r="B299">
        <v>738.08</v>
      </c>
      <c r="C299">
        <v>360.38</v>
      </c>
      <c r="D299">
        <v>145.03</v>
      </c>
      <c r="E299">
        <v>827.38</v>
      </c>
      <c r="F299">
        <v>7617</v>
      </c>
      <c r="G299">
        <v>1047</v>
      </c>
      <c r="H299" t="s">
        <v>15</v>
      </c>
      <c r="I299">
        <v>578.73</v>
      </c>
      <c r="J299" t="s">
        <v>20</v>
      </c>
      <c r="K299" t="s">
        <v>28</v>
      </c>
      <c r="L299" t="s">
        <v>55</v>
      </c>
      <c r="M299" s="1">
        <v>45218</v>
      </c>
      <c r="N299" t="s">
        <v>26</v>
      </c>
      <c r="O299">
        <v>24.3</v>
      </c>
    </row>
    <row r="300" spans="1:15">
      <c r="A300">
        <v>594.84</v>
      </c>
      <c r="B300">
        <v>172.14</v>
      </c>
      <c r="C300">
        <v>622.86</v>
      </c>
      <c r="D300">
        <v>795</v>
      </c>
      <c r="E300">
        <v>909.79</v>
      </c>
      <c r="F300">
        <v>7850</v>
      </c>
      <c r="G300">
        <v>1011</v>
      </c>
      <c r="H300" t="s">
        <v>15</v>
      </c>
      <c r="I300">
        <v>843.41</v>
      </c>
      <c r="J300" t="s">
        <v>20</v>
      </c>
      <c r="K300" t="s">
        <v>28</v>
      </c>
      <c r="L300" t="s">
        <v>55</v>
      </c>
      <c r="M300" s="1">
        <v>45219</v>
      </c>
      <c r="N300" t="s">
        <v>18</v>
      </c>
      <c r="O300">
        <v>28.86</v>
      </c>
    </row>
    <row r="301" spans="1:15">
      <c r="A301">
        <v>947.72</v>
      </c>
      <c r="B301">
        <v>879.45</v>
      </c>
      <c r="C301">
        <v>979.08</v>
      </c>
      <c r="D301">
        <v>304.11</v>
      </c>
      <c r="E301">
        <v>92.45</v>
      </c>
      <c r="F301">
        <v>8366</v>
      </c>
      <c r="G301">
        <v>1068</v>
      </c>
      <c r="H301" t="s">
        <v>30</v>
      </c>
      <c r="I301">
        <v>148.37</v>
      </c>
      <c r="J301" t="s">
        <v>27</v>
      </c>
      <c r="K301" t="s">
        <v>21</v>
      </c>
      <c r="L301" t="s">
        <v>55</v>
      </c>
      <c r="M301" s="1">
        <v>45220</v>
      </c>
      <c r="N301" t="s">
        <v>18</v>
      </c>
      <c r="O301">
        <v>2.19</v>
      </c>
    </row>
    <row r="302" spans="1:15">
      <c r="A302">
        <v>708.03</v>
      </c>
      <c r="B302">
        <v>425.3</v>
      </c>
      <c r="C302">
        <v>555.71</v>
      </c>
      <c r="D302">
        <v>208.48</v>
      </c>
      <c r="E302">
        <v>144.38999999999999</v>
      </c>
      <c r="F302">
        <v>6814</v>
      </c>
      <c r="G302">
        <v>1036</v>
      </c>
      <c r="H302" t="s">
        <v>19</v>
      </c>
      <c r="I302">
        <v>797.31</v>
      </c>
      <c r="J302" t="s">
        <v>27</v>
      </c>
      <c r="K302" t="s">
        <v>28</v>
      </c>
      <c r="L302" t="s">
        <v>55</v>
      </c>
      <c r="M302" s="1">
        <v>45221</v>
      </c>
      <c r="N302" t="s">
        <v>26</v>
      </c>
      <c r="O302">
        <v>6.15</v>
      </c>
    </row>
    <row r="303" spans="1:15">
      <c r="A303">
        <v>770.05</v>
      </c>
      <c r="B303">
        <v>694.6</v>
      </c>
      <c r="C303">
        <v>172.26</v>
      </c>
      <c r="D303">
        <v>572.26</v>
      </c>
      <c r="E303">
        <v>410.56</v>
      </c>
      <c r="F303">
        <v>6851</v>
      </c>
      <c r="G303">
        <v>1031</v>
      </c>
      <c r="H303" t="s">
        <v>22</v>
      </c>
      <c r="I303">
        <v>209.61</v>
      </c>
      <c r="J303" t="s">
        <v>20</v>
      </c>
      <c r="K303" t="s">
        <v>25</v>
      </c>
      <c r="L303" t="s">
        <v>55</v>
      </c>
      <c r="M303" s="1">
        <v>45222</v>
      </c>
      <c r="N303" t="s">
        <v>18</v>
      </c>
      <c r="O303">
        <v>27.93</v>
      </c>
    </row>
    <row r="304" spans="1:15">
      <c r="A304">
        <v>512.38</v>
      </c>
      <c r="B304">
        <v>373.78</v>
      </c>
      <c r="C304">
        <v>366.95</v>
      </c>
      <c r="D304">
        <v>987.14</v>
      </c>
      <c r="E304">
        <v>509.03</v>
      </c>
      <c r="F304">
        <v>6477</v>
      </c>
      <c r="G304">
        <v>1008</v>
      </c>
      <c r="H304" t="s">
        <v>30</v>
      </c>
      <c r="I304">
        <v>172.02</v>
      </c>
      <c r="J304" t="s">
        <v>27</v>
      </c>
      <c r="K304" t="s">
        <v>25</v>
      </c>
      <c r="L304" t="s">
        <v>55</v>
      </c>
      <c r="M304" s="1">
        <v>45223</v>
      </c>
      <c r="N304" t="s">
        <v>18</v>
      </c>
      <c r="O304">
        <v>17.16</v>
      </c>
    </row>
    <row r="305" spans="1:15">
      <c r="A305">
        <v>998.1</v>
      </c>
      <c r="B305">
        <v>781.06</v>
      </c>
      <c r="C305">
        <v>60.61</v>
      </c>
      <c r="D305">
        <v>174.63</v>
      </c>
      <c r="E305">
        <v>213.53</v>
      </c>
      <c r="F305">
        <v>6949</v>
      </c>
      <c r="G305">
        <v>1098</v>
      </c>
      <c r="H305" t="s">
        <v>30</v>
      </c>
      <c r="I305">
        <v>172.62</v>
      </c>
      <c r="J305" t="s">
        <v>20</v>
      </c>
      <c r="K305" t="s">
        <v>17</v>
      </c>
      <c r="L305" t="s">
        <v>55</v>
      </c>
      <c r="M305" s="1">
        <v>45224</v>
      </c>
      <c r="N305" t="s">
        <v>18</v>
      </c>
      <c r="O305">
        <v>36.46</v>
      </c>
    </row>
    <row r="306" spans="1:15">
      <c r="A306">
        <v>322.35000000000002</v>
      </c>
      <c r="B306">
        <v>640.29</v>
      </c>
      <c r="C306">
        <v>343.65</v>
      </c>
      <c r="D306">
        <v>534.22</v>
      </c>
      <c r="E306">
        <v>648.71</v>
      </c>
      <c r="F306">
        <v>7737</v>
      </c>
      <c r="G306">
        <v>1018</v>
      </c>
      <c r="H306" t="s">
        <v>19</v>
      </c>
      <c r="I306">
        <v>816.43</v>
      </c>
      <c r="J306" t="s">
        <v>23</v>
      </c>
      <c r="K306" t="s">
        <v>25</v>
      </c>
      <c r="L306" t="s">
        <v>55</v>
      </c>
      <c r="M306" s="1">
        <v>45225</v>
      </c>
      <c r="N306" t="s">
        <v>18</v>
      </c>
      <c r="O306">
        <v>32.61</v>
      </c>
    </row>
    <row r="307" spans="1:15">
      <c r="A307">
        <v>476.45</v>
      </c>
      <c r="B307">
        <v>301.79000000000002</v>
      </c>
      <c r="C307">
        <v>802.3</v>
      </c>
      <c r="D307">
        <v>434.82</v>
      </c>
      <c r="E307">
        <v>401.69</v>
      </c>
      <c r="F307">
        <v>8187</v>
      </c>
      <c r="G307">
        <v>1047</v>
      </c>
      <c r="H307" t="s">
        <v>22</v>
      </c>
      <c r="I307">
        <v>668.55</v>
      </c>
      <c r="J307" t="s">
        <v>16</v>
      </c>
      <c r="K307" t="s">
        <v>28</v>
      </c>
      <c r="L307" t="s">
        <v>55</v>
      </c>
      <c r="M307" s="1">
        <v>45226</v>
      </c>
      <c r="N307" t="s">
        <v>26</v>
      </c>
      <c r="O307">
        <v>42.28</v>
      </c>
    </row>
  </sheetData>
  <sheetProtection algorithmName="SHA-512" hashValue="MfiEM8s6zxotFyv0cfqnZxHisp5HMyaTx+NQ1vouK2X+nWp/K3MVTJnHOJbtDrlTNWzw6KgG06Z0ckQuOzyHMg==" saltValue="98tuCDfcOwaBr05jRr4eM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A951E-CAC4-47BE-B2B8-2FA459BF4AC4}">
  <dimension ref="A1:W297"/>
  <sheetViews>
    <sheetView topLeftCell="G1" workbookViewId="0">
      <selection activeCell="E1" sqref="E1:E1048576"/>
    </sheetView>
  </sheetViews>
  <sheetFormatPr defaultColWidth="8.6328125" defaultRowHeight="14.5"/>
  <cols>
    <col min="1" max="1" width="0.1796875" customWidth="1"/>
    <col min="2" max="2" width="5.26953125" hidden="1" customWidth="1"/>
    <col min="3" max="3" width="11.08984375" bestFit="1" customWidth="1"/>
    <col min="4" max="4" width="9.7265625" bestFit="1" customWidth="1"/>
    <col min="5" max="5" width="14.54296875" style="6" bestFit="1" customWidth="1"/>
    <col min="6" max="6" width="20.1796875" style="7" bestFit="1" customWidth="1"/>
    <col min="7" max="7" width="18.36328125" style="8" bestFit="1" customWidth="1"/>
    <col min="8" max="8" width="16.453125" style="5" bestFit="1" customWidth="1"/>
    <col min="9" max="9" width="14.6328125" style="1" bestFit="1" customWidth="1"/>
    <col min="10" max="10" width="21.36328125" style="8" bestFit="1" customWidth="1"/>
    <col min="11" max="11" width="17.90625" style="7" bestFit="1" customWidth="1"/>
    <col min="12" max="12" width="15.90625" style="8" bestFit="1" customWidth="1"/>
    <col min="13" max="13" width="30.26953125" style="8" bestFit="1" customWidth="1"/>
    <col min="14" max="14" width="8.6328125" style="8"/>
    <col min="15" max="15" width="16.26953125" style="8" bestFit="1" customWidth="1"/>
    <col min="16" max="16" width="17.81640625" style="8" bestFit="1" customWidth="1"/>
    <col min="17" max="17" width="24.54296875" style="8" bestFit="1" customWidth="1"/>
    <col min="18" max="18" width="22.54296875" style="8" bestFit="1" customWidth="1"/>
    <col min="19" max="19" width="26.26953125" style="8" bestFit="1" customWidth="1"/>
    <col min="21" max="21" width="13.81640625" bestFit="1" customWidth="1"/>
    <col min="22" max="22" width="13.1796875" bestFit="1" customWidth="1"/>
  </cols>
  <sheetData>
    <row r="1" spans="1:23" s="10" customFormat="1">
      <c r="A1" s="10" t="s">
        <v>9</v>
      </c>
      <c r="B1" s="10" t="s">
        <v>10</v>
      </c>
      <c r="C1" s="10" t="s">
        <v>9</v>
      </c>
      <c r="D1" s="10" t="s">
        <v>68</v>
      </c>
      <c r="E1" s="11" t="s">
        <v>6</v>
      </c>
      <c r="F1" s="12" t="s">
        <v>7</v>
      </c>
      <c r="G1" s="13" t="s">
        <v>8</v>
      </c>
      <c r="H1" s="14" t="s">
        <v>5</v>
      </c>
      <c r="I1" s="15" t="s">
        <v>12</v>
      </c>
      <c r="J1" s="13" t="s">
        <v>14</v>
      </c>
      <c r="K1" s="12" t="s">
        <v>13</v>
      </c>
      <c r="L1" s="13" t="s">
        <v>60</v>
      </c>
      <c r="M1" s="13" t="s">
        <v>81</v>
      </c>
      <c r="N1" s="13" t="s">
        <v>0</v>
      </c>
      <c r="O1" s="13" t="s">
        <v>1</v>
      </c>
      <c r="P1" s="13" t="s">
        <v>2</v>
      </c>
      <c r="Q1" s="13" t="s">
        <v>3</v>
      </c>
      <c r="R1" s="13" t="s">
        <v>4</v>
      </c>
      <c r="S1" s="13" t="s">
        <v>58</v>
      </c>
    </row>
    <row r="2" spans="1:23">
      <c r="A2" t="s">
        <v>16</v>
      </c>
      <c r="B2" t="s">
        <v>17</v>
      </c>
      <c r="C2" t="s">
        <v>16</v>
      </c>
      <c r="D2" t="s">
        <v>67</v>
      </c>
      <c r="E2" s="6">
        <v>1051</v>
      </c>
      <c r="F2" s="7" t="s">
        <v>15</v>
      </c>
      <c r="G2" s="8">
        <v>110.11</v>
      </c>
      <c r="H2" s="5">
        <v>7164</v>
      </c>
      <c r="I2" s="1">
        <v>44927</v>
      </c>
      <c r="J2" s="8">
        <v>10.24</v>
      </c>
      <c r="K2" s="7" t="s">
        <v>18</v>
      </c>
      <c r="L2" s="8">
        <f>(G2-J2)*H2</f>
        <v>715468.68</v>
      </c>
      <c r="M2" s="8">
        <v>715468.68</v>
      </c>
      <c r="N2" s="8">
        <v>281.42</v>
      </c>
      <c r="O2" s="8">
        <v>123.94</v>
      </c>
      <c r="P2" s="8">
        <v>349.3</v>
      </c>
      <c r="Q2" s="8">
        <v>242.77</v>
      </c>
      <c r="R2" s="8">
        <v>910.1</v>
      </c>
      <c r="S2" s="8">
        <f t="shared" ref="S2:S65" si="0">SUM($N2:$R2)</f>
        <v>1907.5300000000002</v>
      </c>
    </row>
    <row r="3" spans="1:23">
      <c r="A3" t="s">
        <v>23</v>
      </c>
      <c r="B3" t="s">
        <v>17</v>
      </c>
      <c r="C3" t="s">
        <v>23</v>
      </c>
      <c r="D3" t="s">
        <v>65</v>
      </c>
      <c r="E3" s="6">
        <v>1014</v>
      </c>
      <c r="F3" s="7" t="s">
        <v>22</v>
      </c>
      <c r="G3" s="8">
        <v>703.96</v>
      </c>
      <c r="H3" s="5">
        <v>6154</v>
      </c>
      <c r="I3" s="1">
        <v>44929</v>
      </c>
      <c r="J3" s="8">
        <v>43.98</v>
      </c>
      <c r="K3" s="7" t="s">
        <v>18</v>
      </c>
      <c r="L3" s="8">
        <f t="shared" ref="L3:L66" si="1">(G3-J3)*H3</f>
        <v>4061516.92</v>
      </c>
      <c r="M3" s="8">
        <v>4061516.92</v>
      </c>
      <c r="N3" s="8">
        <v>313.14</v>
      </c>
      <c r="O3" s="8">
        <v>642.96</v>
      </c>
      <c r="P3" s="8">
        <v>505.71</v>
      </c>
      <c r="Q3" s="8">
        <v>438.91</v>
      </c>
      <c r="R3" s="8">
        <v>464.23</v>
      </c>
      <c r="S3" s="8">
        <f t="shared" si="0"/>
        <v>2364.9499999999998</v>
      </c>
      <c r="U3" s="9" t="s">
        <v>69</v>
      </c>
      <c r="V3" s="9" t="s">
        <v>70</v>
      </c>
    </row>
    <row r="4" spans="1:23">
      <c r="A4" t="s">
        <v>27</v>
      </c>
      <c r="B4" t="s">
        <v>17</v>
      </c>
      <c r="C4" t="s">
        <v>27</v>
      </c>
      <c r="D4" t="s">
        <v>59</v>
      </c>
      <c r="E4" s="6">
        <v>1074</v>
      </c>
      <c r="F4" s="7" t="s">
        <v>22</v>
      </c>
      <c r="G4" s="8">
        <v>380.53</v>
      </c>
      <c r="H4" s="5">
        <v>8652</v>
      </c>
      <c r="I4" s="1">
        <v>44936</v>
      </c>
      <c r="J4" s="8">
        <v>3.26</v>
      </c>
      <c r="K4" s="7" t="s">
        <v>26</v>
      </c>
      <c r="L4" s="8">
        <f t="shared" si="1"/>
        <v>3264140.04</v>
      </c>
      <c r="M4" s="8">
        <v>3261310.15</v>
      </c>
      <c r="N4" s="8">
        <v>591.48</v>
      </c>
      <c r="O4" s="8">
        <v>400.23</v>
      </c>
      <c r="P4" s="8">
        <v>329.15</v>
      </c>
      <c r="Q4" s="8">
        <v>577.38</v>
      </c>
      <c r="R4" s="8">
        <v>931.65</v>
      </c>
      <c r="S4" s="8">
        <f t="shared" si="0"/>
        <v>2829.8900000000003</v>
      </c>
      <c r="U4" t="s">
        <v>23</v>
      </c>
      <c r="V4" t="s">
        <v>65</v>
      </c>
    </row>
    <row r="5" spans="1:23">
      <c r="A5" t="s">
        <v>27</v>
      </c>
      <c r="B5" t="s">
        <v>17</v>
      </c>
      <c r="C5" t="s">
        <v>27</v>
      </c>
      <c r="D5" t="s">
        <v>59</v>
      </c>
      <c r="E5" s="6">
        <v>1087</v>
      </c>
      <c r="F5" s="7" t="s">
        <v>15</v>
      </c>
      <c r="G5" s="8">
        <v>376.94</v>
      </c>
      <c r="H5" s="5">
        <v>11210</v>
      </c>
      <c r="I5" s="1">
        <v>44937</v>
      </c>
      <c r="J5" s="8">
        <v>23.2</v>
      </c>
      <c r="K5" s="7" t="s">
        <v>18</v>
      </c>
      <c r="L5" s="8">
        <f t="shared" si="1"/>
        <v>3965425.4</v>
      </c>
      <c r="M5" s="8">
        <v>3965425.4</v>
      </c>
      <c r="N5" s="8">
        <v>667.17</v>
      </c>
      <c r="O5" s="8">
        <v>898.19</v>
      </c>
      <c r="P5" s="8">
        <v>970.28</v>
      </c>
      <c r="Q5" s="8">
        <v>789.52</v>
      </c>
      <c r="R5" s="8">
        <v>852.99</v>
      </c>
      <c r="S5" s="8">
        <f t="shared" si="0"/>
        <v>4178.1500000000005</v>
      </c>
      <c r="U5" t="s">
        <v>27</v>
      </c>
      <c r="V5" t="s">
        <v>59</v>
      </c>
    </row>
    <row r="6" spans="1:23">
      <c r="A6" t="s">
        <v>20</v>
      </c>
      <c r="B6" t="s">
        <v>17</v>
      </c>
      <c r="C6" t="s">
        <v>20</v>
      </c>
      <c r="D6" t="s">
        <v>66</v>
      </c>
      <c r="E6" s="6">
        <v>1099</v>
      </c>
      <c r="F6" s="7" t="s">
        <v>22</v>
      </c>
      <c r="G6" s="8">
        <v>814.67</v>
      </c>
      <c r="H6" s="5">
        <v>12227</v>
      </c>
      <c r="I6" s="1">
        <v>44938</v>
      </c>
      <c r="J6" s="8">
        <v>45.46</v>
      </c>
      <c r="K6" s="7" t="s">
        <v>26</v>
      </c>
      <c r="L6" s="8">
        <f t="shared" si="1"/>
        <v>9405130.6699999999</v>
      </c>
      <c r="M6" s="8">
        <v>9400852.9800000004</v>
      </c>
      <c r="N6" s="8">
        <v>787.33</v>
      </c>
      <c r="O6" s="8">
        <v>884.15</v>
      </c>
      <c r="P6" s="8">
        <v>992.3</v>
      </c>
      <c r="Q6" s="8">
        <v>871.55</v>
      </c>
      <c r="R6" s="8">
        <v>742.36</v>
      </c>
      <c r="S6" s="8">
        <f t="shared" si="0"/>
        <v>4277.6899999999996</v>
      </c>
      <c r="U6" t="s">
        <v>20</v>
      </c>
      <c r="V6" t="s">
        <v>66</v>
      </c>
    </row>
    <row r="7" spans="1:23">
      <c r="A7" t="s">
        <v>20</v>
      </c>
      <c r="B7" t="s">
        <v>17</v>
      </c>
      <c r="C7" t="s">
        <v>20</v>
      </c>
      <c r="D7" t="s">
        <v>66</v>
      </c>
      <c r="E7" s="6">
        <v>1023</v>
      </c>
      <c r="F7" s="7" t="s">
        <v>29</v>
      </c>
      <c r="G7" s="8">
        <v>947.78</v>
      </c>
      <c r="H7" s="5">
        <v>8093</v>
      </c>
      <c r="I7" s="1">
        <v>44939</v>
      </c>
      <c r="J7" s="8">
        <v>26.94</v>
      </c>
      <c r="K7" s="7" t="s">
        <v>18</v>
      </c>
      <c r="L7" s="8">
        <f t="shared" si="1"/>
        <v>7452358.1199999992</v>
      </c>
      <c r="M7" s="8">
        <v>7452358.1199999992</v>
      </c>
      <c r="N7" s="8">
        <v>537.75</v>
      </c>
      <c r="O7" s="8">
        <v>768.61</v>
      </c>
      <c r="P7" s="8">
        <v>626.87</v>
      </c>
      <c r="Q7" s="8">
        <v>702.96</v>
      </c>
      <c r="R7" s="8">
        <v>211.92</v>
      </c>
      <c r="S7" s="8">
        <f t="shared" si="0"/>
        <v>2848.11</v>
      </c>
      <c r="U7" t="s">
        <v>16</v>
      </c>
      <c r="V7" t="s">
        <v>67</v>
      </c>
    </row>
    <row r="8" spans="1:23">
      <c r="A8" t="s">
        <v>16</v>
      </c>
      <c r="B8" t="s">
        <v>17</v>
      </c>
      <c r="C8" t="s">
        <v>16</v>
      </c>
      <c r="D8" t="s">
        <v>67</v>
      </c>
      <c r="E8" s="6">
        <v>1001</v>
      </c>
      <c r="F8" s="7" t="s">
        <v>22</v>
      </c>
      <c r="G8" s="8">
        <v>907.29</v>
      </c>
      <c r="H8" s="5">
        <v>6966</v>
      </c>
      <c r="I8" s="1">
        <v>44947</v>
      </c>
      <c r="J8" s="8">
        <v>10.19</v>
      </c>
      <c r="K8" s="7" t="s">
        <v>18</v>
      </c>
      <c r="L8" s="8">
        <f t="shared" si="1"/>
        <v>6249198.5999999996</v>
      </c>
      <c r="M8" s="8">
        <v>6249198.5999999996</v>
      </c>
      <c r="N8" s="8">
        <v>853.65</v>
      </c>
      <c r="O8" s="8">
        <v>810.77</v>
      </c>
      <c r="P8" s="8">
        <v>347.92</v>
      </c>
      <c r="Q8" s="8">
        <v>120.96</v>
      </c>
      <c r="R8" s="8">
        <v>38.61</v>
      </c>
      <c r="S8" s="8">
        <f t="shared" si="0"/>
        <v>2171.9100000000003</v>
      </c>
      <c r="W8" s="3"/>
    </row>
    <row r="9" spans="1:23">
      <c r="A9" t="s">
        <v>23</v>
      </c>
      <c r="B9" t="s">
        <v>17</v>
      </c>
      <c r="C9" t="s">
        <v>23</v>
      </c>
      <c r="D9" t="s">
        <v>65</v>
      </c>
      <c r="E9" s="6">
        <v>1048</v>
      </c>
      <c r="F9" s="7" t="s">
        <v>15</v>
      </c>
      <c r="G9" s="8">
        <v>748.58</v>
      </c>
      <c r="H9" s="5">
        <v>7423</v>
      </c>
      <c r="I9" s="1">
        <v>44956</v>
      </c>
      <c r="J9" s="8">
        <v>26.65</v>
      </c>
      <c r="K9" s="7" t="s">
        <v>18</v>
      </c>
      <c r="L9" s="8">
        <f t="shared" si="1"/>
        <v>5358886.3900000006</v>
      </c>
      <c r="M9" s="8">
        <v>5358886.3900000006</v>
      </c>
      <c r="N9" s="8">
        <v>830.84</v>
      </c>
      <c r="O9" s="8">
        <v>303.98</v>
      </c>
      <c r="P9" s="8">
        <v>793.12</v>
      </c>
      <c r="Q9" s="8">
        <v>739.97</v>
      </c>
      <c r="R9" s="8">
        <v>430.35</v>
      </c>
      <c r="S9" s="8">
        <f t="shared" si="0"/>
        <v>3098.2599999999998</v>
      </c>
      <c r="W9" s="3"/>
    </row>
    <row r="10" spans="1:23">
      <c r="A10" t="s">
        <v>16</v>
      </c>
      <c r="B10" t="s">
        <v>17</v>
      </c>
      <c r="C10" t="s">
        <v>16</v>
      </c>
      <c r="D10" t="s">
        <v>67</v>
      </c>
      <c r="E10" s="6">
        <v>1006</v>
      </c>
      <c r="F10" s="7" t="s">
        <v>22</v>
      </c>
      <c r="G10" s="8">
        <v>527.87</v>
      </c>
      <c r="H10" s="5">
        <v>6356</v>
      </c>
      <c r="I10" s="1">
        <v>44973</v>
      </c>
      <c r="J10" s="8">
        <v>4.17</v>
      </c>
      <c r="K10" s="7" t="s">
        <v>18</v>
      </c>
      <c r="L10" s="8">
        <f t="shared" si="1"/>
        <v>3328637.2</v>
      </c>
      <c r="M10" s="8">
        <v>3328637.2</v>
      </c>
      <c r="N10" s="8">
        <v>847.61</v>
      </c>
      <c r="O10" s="8">
        <v>349.72</v>
      </c>
      <c r="P10" s="8">
        <v>155.25</v>
      </c>
      <c r="Q10" s="8">
        <v>811.17</v>
      </c>
      <c r="R10" s="8">
        <v>170.85</v>
      </c>
      <c r="S10" s="8">
        <f t="shared" si="0"/>
        <v>2334.6</v>
      </c>
      <c r="W10" s="3"/>
    </row>
    <row r="11" spans="1:23">
      <c r="A11" t="s">
        <v>16</v>
      </c>
      <c r="B11" t="s">
        <v>17</v>
      </c>
      <c r="C11" t="s">
        <v>16</v>
      </c>
      <c r="D11" t="s">
        <v>67</v>
      </c>
      <c r="E11" s="6">
        <v>1077</v>
      </c>
      <c r="F11" s="7" t="s">
        <v>30</v>
      </c>
      <c r="G11" s="8">
        <v>701.18</v>
      </c>
      <c r="H11" s="5">
        <v>8421</v>
      </c>
      <c r="I11" s="1">
        <v>44994</v>
      </c>
      <c r="J11" s="8">
        <v>42.91</v>
      </c>
      <c r="K11" s="7" t="s">
        <v>18</v>
      </c>
      <c r="L11" s="8">
        <f t="shared" si="1"/>
        <v>5543291.6699999999</v>
      </c>
      <c r="M11" s="8">
        <v>5543291.6699999999</v>
      </c>
      <c r="N11" s="8">
        <v>576.73</v>
      </c>
      <c r="O11" s="8">
        <v>87.96</v>
      </c>
      <c r="P11" s="8">
        <v>369.57</v>
      </c>
      <c r="Q11" s="8">
        <v>223.6</v>
      </c>
      <c r="R11" s="8">
        <v>914.72</v>
      </c>
      <c r="S11" s="8">
        <f t="shared" si="0"/>
        <v>2172.58</v>
      </c>
      <c r="W11" s="3"/>
    </row>
    <row r="12" spans="1:23">
      <c r="A12" t="s">
        <v>16</v>
      </c>
      <c r="B12" t="s">
        <v>17</v>
      </c>
      <c r="C12" t="s">
        <v>16</v>
      </c>
      <c r="D12" t="s">
        <v>67</v>
      </c>
      <c r="E12" s="6">
        <v>1003</v>
      </c>
      <c r="F12" s="7" t="s">
        <v>15</v>
      </c>
      <c r="G12" s="8">
        <v>687.88</v>
      </c>
      <c r="H12" s="5">
        <v>8428</v>
      </c>
      <c r="I12" s="1">
        <v>44998</v>
      </c>
      <c r="J12" s="8">
        <v>15.72</v>
      </c>
      <c r="K12" s="7" t="s">
        <v>18</v>
      </c>
      <c r="L12" s="8">
        <f t="shared" si="1"/>
        <v>5664964.4799999995</v>
      </c>
      <c r="M12" s="8">
        <v>5664964.4799999995</v>
      </c>
      <c r="N12" s="8">
        <v>254.3</v>
      </c>
      <c r="O12" s="8">
        <v>448.11</v>
      </c>
      <c r="P12" s="8">
        <v>694.84</v>
      </c>
      <c r="Q12" s="8">
        <v>176.67</v>
      </c>
      <c r="R12" s="8">
        <v>928.28</v>
      </c>
      <c r="S12" s="8">
        <f t="shared" si="0"/>
        <v>2502.1999999999998</v>
      </c>
      <c r="W12" s="3"/>
    </row>
    <row r="13" spans="1:23">
      <c r="A13" t="s">
        <v>16</v>
      </c>
      <c r="B13" t="s">
        <v>17</v>
      </c>
      <c r="C13" t="s">
        <v>16</v>
      </c>
      <c r="D13" t="s">
        <v>67</v>
      </c>
      <c r="E13" s="6">
        <v>1053</v>
      </c>
      <c r="F13" s="7" t="s">
        <v>30</v>
      </c>
      <c r="G13" s="8">
        <v>728.46</v>
      </c>
      <c r="H13" s="5">
        <v>7838</v>
      </c>
      <c r="I13" s="1">
        <v>45003</v>
      </c>
      <c r="J13" s="8">
        <v>24.71</v>
      </c>
      <c r="K13" s="7" t="s">
        <v>26</v>
      </c>
      <c r="L13" s="8">
        <f t="shared" si="1"/>
        <v>5515992.5</v>
      </c>
      <c r="M13" s="8">
        <v>5514051.8300000001</v>
      </c>
      <c r="N13" s="8">
        <v>503.08</v>
      </c>
      <c r="O13" s="8">
        <v>57.35</v>
      </c>
      <c r="P13" s="8">
        <v>837.4</v>
      </c>
      <c r="Q13" s="8">
        <v>49.45</v>
      </c>
      <c r="R13" s="8">
        <v>493.39</v>
      </c>
      <c r="S13" s="8">
        <f t="shared" si="0"/>
        <v>1940.67</v>
      </c>
      <c r="W13" s="3"/>
    </row>
    <row r="14" spans="1:23">
      <c r="A14" t="s">
        <v>20</v>
      </c>
      <c r="B14" t="s">
        <v>17</v>
      </c>
      <c r="C14" t="s">
        <v>20</v>
      </c>
      <c r="D14" t="s">
        <v>66</v>
      </c>
      <c r="E14" s="6">
        <v>1073</v>
      </c>
      <c r="F14" s="7" t="s">
        <v>30</v>
      </c>
      <c r="G14" s="8">
        <v>382.7</v>
      </c>
      <c r="H14" s="5">
        <v>8380</v>
      </c>
      <c r="I14" s="1">
        <v>45010</v>
      </c>
      <c r="J14" s="8">
        <v>11.99</v>
      </c>
      <c r="K14" s="7" t="s">
        <v>26</v>
      </c>
      <c r="L14" s="8">
        <f t="shared" si="1"/>
        <v>3106549.8</v>
      </c>
      <c r="M14" s="8">
        <v>3103618.07</v>
      </c>
      <c r="N14" s="8">
        <v>309.23</v>
      </c>
      <c r="O14" s="8">
        <v>616.46</v>
      </c>
      <c r="P14" s="8">
        <v>888.42</v>
      </c>
      <c r="Q14" s="8">
        <v>216.48</v>
      </c>
      <c r="R14" s="8">
        <v>901.14</v>
      </c>
      <c r="S14" s="8">
        <f t="shared" si="0"/>
        <v>2931.73</v>
      </c>
    </row>
    <row r="15" spans="1:23" ht="17.5">
      <c r="A15" t="s">
        <v>20</v>
      </c>
      <c r="B15" t="s">
        <v>25</v>
      </c>
      <c r="C15" t="s">
        <v>20</v>
      </c>
      <c r="D15" t="s">
        <v>66</v>
      </c>
      <c r="E15" s="6">
        <v>1060</v>
      </c>
      <c r="F15" s="7" t="s">
        <v>15</v>
      </c>
      <c r="G15" s="8">
        <v>823.64</v>
      </c>
      <c r="H15" s="5">
        <v>9669</v>
      </c>
      <c r="I15" s="1">
        <v>44931</v>
      </c>
      <c r="J15" s="8">
        <v>11.94</v>
      </c>
      <c r="K15" s="7" t="s">
        <v>26</v>
      </c>
      <c r="L15" s="8">
        <f t="shared" si="1"/>
        <v>7848327.2999999989</v>
      </c>
      <c r="M15" s="8">
        <v>7845004.2799999993</v>
      </c>
      <c r="N15" s="8">
        <v>766.52</v>
      </c>
      <c r="O15" s="8">
        <v>651.91</v>
      </c>
      <c r="P15" s="8">
        <v>666.33</v>
      </c>
      <c r="Q15" s="8">
        <v>396.33</v>
      </c>
      <c r="R15" s="8">
        <v>841.93</v>
      </c>
      <c r="S15" s="8">
        <f t="shared" si="0"/>
        <v>3323.0199999999995</v>
      </c>
      <c r="W15" s="2"/>
    </row>
    <row r="16" spans="1:23">
      <c r="A16" t="s">
        <v>27</v>
      </c>
      <c r="B16" t="s">
        <v>25</v>
      </c>
      <c r="C16" t="s">
        <v>27</v>
      </c>
      <c r="D16" t="s">
        <v>59</v>
      </c>
      <c r="E16" s="6">
        <v>1052</v>
      </c>
      <c r="F16" s="7" t="s">
        <v>30</v>
      </c>
      <c r="G16" s="8">
        <v>382.5</v>
      </c>
      <c r="H16" s="5">
        <v>5337</v>
      </c>
      <c r="I16" s="1">
        <v>44942</v>
      </c>
      <c r="J16" s="8">
        <v>32.840000000000003</v>
      </c>
      <c r="K16" s="7" t="s">
        <v>26</v>
      </c>
      <c r="L16" s="8">
        <f t="shared" si="1"/>
        <v>1866135.42</v>
      </c>
      <c r="M16" s="8">
        <v>1864125.38</v>
      </c>
      <c r="N16" s="8">
        <v>334.12</v>
      </c>
      <c r="O16" s="8">
        <v>565.22</v>
      </c>
      <c r="P16" s="8">
        <v>153.75</v>
      </c>
      <c r="Q16" s="8">
        <v>685.88</v>
      </c>
      <c r="R16" s="8">
        <v>271.07</v>
      </c>
      <c r="S16" s="8">
        <f t="shared" si="0"/>
        <v>2010.0400000000002</v>
      </c>
      <c r="W16" s="3"/>
    </row>
    <row r="17" spans="1:23">
      <c r="A17" t="s">
        <v>23</v>
      </c>
      <c r="B17" t="s">
        <v>25</v>
      </c>
      <c r="C17" t="s">
        <v>23</v>
      </c>
      <c r="D17" t="s">
        <v>65</v>
      </c>
      <c r="E17" s="6">
        <v>1029</v>
      </c>
      <c r="F17" s="7" t="s">
        <v>22</v>
      </c>
      <c r="G17" s="8">
        <v>562.82000000000005</v>
      </c>
      <c r="H17" s="5">
        <v>6228</v>
      </c>
      <c r="I17" s="1">
        <v>44945</v>
      </c>
      <c r="J17" s="8">
        <v>38.78</v>
      </c>
      <c r="K17" s="7" t="s">
        <v>26</v>
      </c>
      <c r="L17" s="8">
        <f t="shared" si="1"/>
        <v>3263721.1200000006</v>
      </c>
      <c r="M17" s="8">
        <v>3260836.8200000008</v>
      </c>
      <c r="N17" s="8">
        <v>974.14</v>
      </c>
      <c r="O17" s="8">
        <v>606.22</v>
      </c>
      <c r="P17" s="8">
        <v>74.83</v>
      </c>
      <c r="Q17" s="8">
        <v>820.43</v>
      </c>
      <c r="R17" s="8">
        <v>408.68</v>
      </c>
      <c r="S17" s="8">
        <f t="shared" si="0"/>
        <v>2884.2999999999997</v>
      </c>
      <c r="W17" s="3"/>
    </row>
    <row r="18" spans="1:23">
      <c r="A18" t="s">
        <v>20</v>
      </c>
      <c r="B18" t="s">
        <v>25</v>
      </c>
      <c r="C18" t="s">
        <v>20</v>
      </c>
      <c r="D18" t="s">
        <v>66</v>
      </c>
      <c r="E18" s="6">
        <v>1037</v>
      </c>
      <c r="F18" s="7" t="s">
        <v>19</v>
      </c>
      <c r="G18" s="8">
        <v>429.98</v>
      </c>
      <c r="H18" s="5">
        <v>7026</v>
      </c>
      <c r="I18" s="1">
        <v>44946</v>
      </c>
      <c r="J18" s="8">
        <v>48.22</v>
      </c>
      <c r="K18" s="7" t="s">
        <v>18</v>
      </c>
      <c r="L18" s="8">
        <f t="shared" si="1"/>
        <v>2682245.7599999998</v>
      </c>
      <c r="M18" s="8">
        <v>2682245.7599999998</v>
      </c>
      <c r="N18" s="8">
        <v>93.47</v>
      </c>
      <c r="O18" s="8">
        <v>702.23</v>
      </c>
      <c r="P18" s="8">
        <v>31.38</v>
      </c>
      <c r="Q18" s="8">
        <v>178.92</v>
      </c>
      <c r="R18" s="8">
        <v>710.91</v>
      </c>
      <c r="S18" s="8">
        <f t="shared" si="0"/>
        <v>1716.9099999999999</v>
      </c>
      <c r="W18" s="3"/>
    </row>
    <row r="19" spans="1:23">
      <c r="A19" t="s">
        <v>20</v>
      </c>
      <c r="B19" t="s">
        <v>25</v>
      </c>
      <c r="C19" t="s">
        <v>16</v>
      </c>
      <c r="D19" t="s">
        <v>67</v>
      </c>
      <c r="E19" s="6">
        <v>1032</v>
      </c>
      <c r="F19" s="7" t="s">
        <v>19</v>
      </c>
      <c r="G19" s="8">
        <v>473.97</v>
      </c>
      <c r="H19" s="5">
        <v>9001</v>
      </c>
      <c r="I19" s="1">
        <v>44951</v>
      </c>
      <c r="J19" s="8">
        <v>28.88</v>
      </c>
      <c r="K19" s="7" t="s">
        <v>18</v>
      </c>
      <c r="L19" s="8">
        <f t="shared" si="1"/>
        <v>4006255.0900000003</v>
      </c>
      <c r="M19" s="8">
        <v>4006255.0900000003</v>
      </c>
      <c r="N19" s="8">
        <v>189.51</v>
      </c>
      <c r="O19" s="8">
        <v>775.37</v>
      </c>
      <c r="P19" s="8">
        <v>895.59</v>
      </c>
      <c r="Q19" s="8">
        <v>760.58</v>
      </c>
      <c r="R19" s="8">
        <v>581.76</v>
      </c>
      <c r="S19" s="8">
        <f t="shared" si="0"/>
        <v>3202.8100000000004</v>
      </c>
      <c r="W19" s="3"/>
    </row>
    <row r="20" spans="1:23">
      <c r="A20" t="s">
        <v>23</v>
      </c>
      <c r="B20" t="s">
        <v>25</v>
      </c>
      <c r="C20" t="s">
        <v>20</v>
      </c>
      <c r="D20" t="s">
        <v>66</v>
      </c>
      <c r="E20" s="6">
        <v>1088</v>
      </c>
      <c r="F20" s="7" t="s">
        <v>19</v>
      </c>
      <c r="G20" s="8">
        <v>652.72</v>
      </c>
      <c r="H20" s="5">
        <v>6198</v>
      </c>
      <c r="I20" s="1">
        <v>44955</v>
      </c>
      <c r="J20" s="8">
        <v>45.75</v>
      </c>
      <c r="K20" s="7" t="s">
        <v>26</v>
      </c>
      <c r="L20" s="8">
        <f t="shared" si="1"/>
        <v>3762000.06</v>
      </c>
      <c r="M20" s="8">
        <v>3759866.65</v>
      </c>
      <c r="N20" s="8">
        <v>179.73</v>
      </c>
      <c r="O20" s="8">
        <v>973.09</v>
      </c>
      <c r="P20" s="8">
        <v>580.05999999999995</v>
      </c>
      <c r="Q20" s="8">
        <v>271.49</v>
      </c>
      <c r="R20" s="8">
        <v>129.04</v>
      </c>
      <c r="S20" s="8">
        <f t="shared" si="0"/>
        <v>2133.41</v>
      </c>
      <c r="W20" s="3"/>
    </row>
    <row r="21" spans="1:23">
      <c r="A21" t="s">
        <v>23</v>
      </c>
      <c r="B21" t="s">
        <v>25</v>
      </c>
      <c r="C21" t="s">
        <v>23</v>
      </c>
      <c r="D21" t="s">
        <v>65</v>
      </c>
      <c r="E21" s="6">
        <v>1041</v>
      </c>
      <c r="F21" s="7" t="s">
        <v>15</v>
      </c>
      <c r="G21" s="8">
        <v>381.12</v>
      </c>
      <c r="H21" s="5">
        <v>8512</v>
      </c>
      <c r="I21" s="1">
        <v>44959</v>
      </c>
      <c r="J21" s="8">
        <v>39.659999999999997</v>
      </c>
      <c r="K21" s="7" t="s">
        <v>26</v>
      </c>
      <c r="L21" s="8">
        <f t="shared" si="1"/>
        <v>2906507.5200000005</v>
      </c>
      <c r="M21" s="8">
        <v>2903336.2200000007</v>
      </c>
      <c r="N21" s="8">
        <v>862.97</v>
      </c>
      <c r="O21" s="8">
        <v>337.34</v>
      </c>
      <c r="P21" s="8">
        <v>834.98</v>
      </c>
      <c r="Q21" s="8">
        <v>827.64</v>
      </c>
      <c r="R21" s="8">
        <v>308.37</v>
      </c>
      <c r="S21" s="8">
        <f t="shared" si="0"/>
        <v>3171.2999999999997</v>
      </c>
    </row>
    <row r="22" spans="1:23">
      <c r="A22" t="s">
        <v>27</v>
      </c>
      <c r="B22" t="s">
        <v>25</v>
      </c>
      <c r="C22" t="s">
        <v>23</v>
      </c>
      <c r="D22" t="s">
        <v>65</v>
      </c>
      <c r="E22" s="6">
        <v>1013</v>
      </c>
      <c r="F22" s="7" t="s">
        <v>22</v>
      </c>
      <c r="G22" s="8">
        <v>288.14999999999998</v>
      </c>
      <c r="H22" s="5">
        <v>6667</v>
      </c>
      <c r="I22" s="1">
        <v>44981</v>
      </c>
      <c r="J22" s="8">
        <v>31.73</v>
      </c>
      <c r="K22" s="7" t="s">
        <v>26</v>
      </c>
      <c r="L22" s="8">
        <f t="shared" si="1"/>
        <v>1709552.1399999997</v>
      </c>
      <c r="M22" s="8">
        <v>1708156.2599999998</v>
      </c>
      <c r="N22" s="8">
        <v>187.95</v>
      </c>
      <c r="O22" s="8">
        <v>337.43</v>
      </c>
      <c r="P22" s="8">
        <v>206.61</v>
      </c>
      <c r="Q22" s="8">
        <v>47.44</v>
      </c>
      <c r="R22" s="8">
        <v>616.45000000000005</v>
      </c>
      <c r="S22" s="8">
        <f t="shared" si="0"/>
        <v>1395.88</v>
      </c>
      <c r="W22" s="3"/>
    </row>
    <row r="23" spans="1:23" ht="17.5">
      <c r="A23" t="s">
        <v>20</v>
      </c>
      <c r="B23" t="s">
        <v>25</v>
      </c>
      <c r="C23" t="s">
        <v>27</v>
      </c>
      <c r="D23" t="s">
        <v>59</v>
      </c>
      <c r="E23" s="6">
        <v>1043</v>
      </c>
      <c r="F23" s="7" t="s">
        <v>29</v>
      </c>
      <c r="G23" s="8">
        <v>587.82000000000005</v>
      </c>
      <c r="H23" s="5">
        <v>7723</v>
      </c>
      <c r="I23" s="1">
        <v>44990</v>
      </c>
      <c r="J23" s="8">
        <v>44.51</v>
      </c>
      <c r="K23" s="7" t="s">
        <v>26</v>
      </c>
      <c r="L23" s="8">
        <f t="shared" si="1"/>
        <v>4195983.1300000008</v>
      </c>
      <c r="M23" s="8">
        <v>4192778.0300000007</v>
      </c>
      <c r="N23" s="8">
        <v>929.58</v>
      </c>
      <c r="O23" s="8">
        <v>736.11</v>
      </c>
      <c r="P23" s="8">
        <v>557.15</v>
      </c>
      <c r="Q23" s="8">
        <v>775.83</v>
      </c>
      <c r="R23" s="8">
        <v>206.43</v>
      </c>
      <c r="S23" s="8">
        <f t="shared" si="0"/>
        <v>3205.1</v>
      </c>
      <c r="V23" s="2"/>
      <c r="W23" s="2"/>
    </row>
    <row r="24" spans="1:23">
      <c r="A24" t="s">
        <v>20</v>
      </c>
      <c r="B24" t="s">
        <v>25</v>
      </c>
      <c r="C24" t="s">
        <v>27</v>
      </c>
      <c r="D24" t="s">
        <v>59</v>
      </c>
      <c r="E24" s="6">
        <v>1046</v>
      </c>
      <c r="F24" s="7" t="s">
        <v>22</v>
      </c>
      <c r="G24" s="8">
        <v>974.65</v>
      </c>
      <c r="H24" s="5">
        <v>8216</v>
      </c>
      <c r="I24" s="1">
        <v>44992</v>
      </c>
      <c r="J24" s="8">
        <v>36.57</v>
      </c>
      <c r="K24" s="7" t="s">
        <v>26</v>
      </c>
      <c r="L24" s="8">
        <f t="shared" si="1"/>
        <v>7707265.2799999993</v>
      </c>
      <c r="M24" s="8">
        <v>7704454.1599999992</v>
      </c>
      <c r="N24" s="8">
        <v>367.73</v>
      </c>
      <c r="O24" s="8">
        <v>566.91</v>
      </c>
      <c r="P24" s="8">
        <v>767.46</v>
      </c>
      <c r="Q24" s="8">
        <v>781.79</v>
      </c>
      <c r="R24" s="8">
        <v>327.23</v>
      </c>
      <c r="S24" s="8">
        <f t="shared" si="0"/>
        <v>2811.12</v>
      </c>
      <c r="V24" s="3"/>
      <c r="W24" s="3"/>
    </row>
    <row r="25" spans="1:23">
      <c r="A25" t="s">
        <v>27</v>
      </c>
      <c r="B25" t="s">
        <v>25</v>
      </c>
      <c r="C25" t="s">
        <v>20</v>
      </c>
      <c r="D25" t="s">
        <v>66</v>
      </c>
      <c r="E25" s="6">
        <v>1034</v>
      </c>
      <c r="F25" s="7" t="s">
        <v>15</v>
      </c>
      <c r="G25" s="8">
        <v>986.35</v>
      </c>
      <c r="H25" s="5">
        <v>4384</v>
      </c>
      <c r="I25" s="1">
        <v>44993</v>
      </c>
      <c r="J25" s="8">
        <v>9.3699999999999992</v>
      </c>
      <c r="K25" s="7" t="s">
        <v>18</v>
      </c>
      <c r="L25" s="8">
        <f t="shared" si="1"/>
        <v>4283080.32</v>
      </c>
      <c r="M25" s="8">
        <v>4283080.32</v>
      </c>
      <c r="N25" s="8">
        <v>226.6</v>
      </c>
      <c r="O25" s="8">
        <v>71.349999999999994</v>
      </c>
      <c r="P25" s="8">
        <v>11.69</v>
      </c>
      <c r="Q25" s="8">
        <v>485.85</v>
      </c>
      <c r="R25" s="8">
        <v>791.91</v>
      </c>
      <c r="S25" s="8">
        <f t="shared" si="0"/>
        <v>1587.4</v>
      </c>
      <c r="V25" s="3"/>
      <c r="W25" s="3"/>
    </row>
    <row r="26" spans="1:23">
      <c r="A26" t="s">
        <v>23</v>
      </c>
      <c r="B26" t="s">
        <v>25</v>
      </c>
      <c r="C26" t="s">
        <v>20</v>
      </c>
      <c r="D26" t="s">
        <v>66</v>
      </c>
      <c r="E26" s="6">
        <v>1049</v>
      </c>
      <c r="F26" s="7" t="s">
        <v>30</v>
      </c>
      <c r="G26" s="8">
        <v>815.66</v>
      </c>
      <c r="H26" s="5">
        <v>8925</v>
      </c>
      <c r="I26" s="1">
        <v>44997</v>
      </c>
      <c r="J26" s="8">
        <v>35.51</v>
      </c>
      <c r="K26" s="7" t="s">
        <v>26</v>
      </c>
      <c r="L26" s="8">
        <f t="shared" si="1"/>
        <v>6962838.75</v>
      </c>
      <c r="M26" s="8">
        <v>6960316.3899999997</v>
      </c>
      <c r="N26" s="8">
        <v>402.63</v>
      </c>
      <c r="O26" s="8">
        <v>236.86</v>
      </c>
      <c r="P26" s="8">
        <v>917.84</v>
      </c>
      <c r="Q26" s="8">
        <v>105.81</v>
      </c>
      <c r="R26" s="8">
        <v>859.22</v>
      </c>
      <c r="S26" s="8">
        <f t="shared" si="0"/>
        <v>2522.3599999999997</v>
      </c>
      <c r="V26" s="3"/>
      <c r="W26" s="3"/>
    </row>
    <row r="27" spans="1:23">
      <c r="A27" t="s">
        <v>23</v>
      </c>
      <c r="B27" t="s">
        <v>25</v>
      </c>
      <c r="C27" t="s">
        <v>27</v>
      </c>
      <c r="D27" t="s">
        <v>59</v>
      </c>
      <c r="E27" s="6">
        <v>1053</v>
      </c>
      <c r="F27" s="7" t="s">
        <v>15</v>
      </c>
      <c r="G27" s="8">
        <v>824.31</v>
      </c>
      <c r="H27" s="5">
        <v>6245</v>
      </c>
      <c r="I27" s="1">
        <v>45001</v>
      </c>
      <c r="J27" s="8">
        <v>22.96</v>
      </c>
      <c r="K27" s="7" t="s">
        <v>18</v>
      </c>
      <c r="L27" s="8">
        <f t="shared" si="1"/>
        <v>5004430.7499999991</v>
      </c>
      <c r="M27" s="8">
        <v>5004430.7499999991</v>
      </c>
      <c r="N27" s="8">
        <v>306.18</v>
      </c>
      <c r="O27" s="8">
        <v>549.85</v>
      </c>
      <c r="P27" s="8">
        <v>725.44</v>
      </c>
      <c r="Q27" s="8">
        <v>890.43</v>
      </c>
      <c r="R27" s="8">
        <v>381.03</v>
      </c>
      <c r="S27" s="8">
        <f t="shared" si="0"/>
        <v>2852.9300000000003</v>
      </c>
      <c r="V27" s="3"/>
      <c r="W27" s="3"/>
    </row>
    <row r="28" spans="1:23">
      <c r="A28" t="s">
        <v>16</v>
      </c>
      <c r="B28" t="s">
        <v>25</v>
      </c>
      <c r="C28" t="s">
        <v>23</v>
      </c>
      <c r="D28" t="s">
        <v>65</v>
      </c>
      <c r="E28" s="6">
        <v>1092</v>
      </c>
      <c r="F28" s="7" t="s">
        <v>30</v>
      </c>
      <c r="G28" s="8">
        <v>617.28</v>
      </c>
      <c r="H28" s="5">
        <v>6860</v>
      </c>
      <c r="I28" s="1">
        <v>45004</v>
      </c>
      <c r="J28" s="8">
        <v>41.41</v>
      </c>
      <c r="K28" s="7" t="s">
        <v>26</v>
      </c>
      <c r="L28" s="8">
        <f t="shared" si="1"/>
        <v>3950468.2</v>
      </c>
      <c r="M28" s="8">
        <v>3948552.6100000003</v>
      </c>
      <c r="N28" s="8">
        <v>628.35</v>
      </c>
      <c r="O28" s="8">
        <v>461.31</v>
      </c>
      <c r="P28" s="8">
        <v>162.85</v>
      </c>
      <c r="Q28" s="8">
        <v>344.75</v>
      </c>
      <c r="R28" s="8">
        <v>318.33</v>
      </c>
      <c r="S28" s="8">
        <f t="shared" si="0"/>
        <v>1915.59</v>
      </c>
      <c r="V28" s="3"/>
      <c r="W28" s="3"/>
    </row>
    <row r="29" spans="1:23">
      <c r="A29" t="s">
        <v>20</v>
      </c>
      <c r="B29" t="s">
        <v>25</v>
      </c>
      <c r="C29" t="s">
        <v>23</v>
      </c>
      <c r="D29" t="s">
        <v>65</v>
      </c>
      <c r="E29" s="6">
        <v>1017</v>
      </c>
      <c r="F29" s="7" t="s">
        <v>22</v>
      </c>
      <c r="G29" s="8">
        <v>933.4</v>
      </c>
      <c r="H29" s="5">
        <v>8099</v>
      </c>
      <c r="I29" s="1">
        <v>45006</v>
      </c>
      <c r="J29" s="8">
        <v>8.69</v>
      </c>
      <c r="K29" s="7" t="s">
        <v>26</v>
      </c>
      <c r="L29" s="8">
        <f t="shared" si="1"/>
        <v>7489226.2899999991</v>
      </c>
      <c r="M29" s="8">
        <v>7486713.7299999995</v>
      </c>
      <c r="N29" s="8">
        <v>814.57</v>
      </c>
      <c r="O29" s="8">
        <v>539.03</v>
      </c>
      <c r="P29" s="8">
        <v>630.16</v>
      </c>
      <c r="Q29" s="8">
        <v>150.16999999999999</v>
      </c>
      <c r="R29" s="8">
        <v>378.63</v>
      </c>
      <c r="S29" s="8">
        <f t="shared" si="0"/>
        <v>2512.56</v>
      </c>
      <c r="V29" s="3"/>
      <c r="W29" s="3"/>
    </row>
    <row r="30" spans="1:23">
      <c r="A30" t="s">
        <v>23</v>
      </c>
      <c r="B30" t="s">
        <v>25</v>
      </c>
      <c r="C30" t="s">
        <v>16</v>
      </c>
      <c r="D30" t="s">
        <v>67</v>
      </c>
      <c r="E30" s="6">
        <v>1013</v>
      </c>
      <c r="F30" s="7" t="s">
        <v>30</v>
      </c>
      <c r="G30" s="8">
        <v>158.91</v>
      </c>
      <c r="H30" s="5">
        <v>6525</v>
      </c>
      <c r="I30" s="1">
        <v>45013</v>
      </c>
      <c r="J30" s="8">
        <v>22.52</v>
      </c>
      <c r="K30" s="7" t="s">
        <v>18</v>
      </c>
      <c r="L30" s="8">
        <f t="shared" si="1"/>
        <v>889944.74999999988</v>
      </c>
      <c r="M30" s="8">
        <v>889944.74999999988</v>
      </c>
      <c r="N30" s="8">
        <v>472.66</v>
      </c>
      <c r="O30" s="8">
        <v>836.27</v>
      </c>
      <c r="P30" s="8">
        <v>679.08</v>
      </c>
      <c r="Q30" s="8">
        <v>490.43</v>
      </c>
      <c r="R30" s="8">
        <v>294</v>
      </c>
      <c r="S30" s="8">
        <f t="shared" si="0"/>
        <v>2772.44</v>
      </c>
    </row>
    <row r="31" spans="1:23" ht="17.5">
      <c r="A31" t="s">
        <v>27</v>
      </c>
      <c r="B31" t="s">
        <v>28</v>
      </c>
      <c r="C31" t="s">
        <v>20</v>
      </c>
      <c r="D31" t="s">
        <v>66</v>
      </c>
      <c r="E31" s="6">
        <v>1082</v>
      </c>
      <c r="F31" s="7" t="s">
        <v>19</v>
      </c>
      <c r="G31" s="8">
        <v>90.54</v>
      </c>
      <c r="H31" s="5">
        <v>5177</v>
      </c>
      <c r="I31" s="1">
        <v>44933</v>
      </c>
      <c r="J31" s="8">
        <v>49.25</v>
      </c>
      <c r="K31" s="7" t="s">
        <v>18</v>
      </c>
      <c r="L31" s="8">
        <f t="shared" si="1"/>
        <v>213758.33000000005</v>
      </c>
      <c r="M31" s="8">
        <v>213758.33000000005</v>
      </c>
      <c r="N31" s="8">
        <v>486.64</v>
      </c>
      <c r="O31" s="8">
        <v>203.26</v>
      </c>
      <c r="P31" s="8">
        <v>271.62</v>
      </c>
      <c r="Q31" s="8">
        <v>70.040000000000006</v>
      </c>
      <c r="R31" s="8">
        <v>366.25</v>
      </c>
      <c r="S31" s="8">
        <f t="shared" si="0"/>
        <v>1397.81</v>
      </c>
      <c r="V31" s="2"/>
      <c r="W31" s="2"/>
    </row>
    <row r="32" spans="1:23">
      <c r="A32" t="s">
        <v>16</v>
      </c>
      <c r="B32" t="s">
        <v>28</v>
      </c>
      <c r="C32" t="s">
        <v>23</v>
      </c>
      <c r="D32" t="s">
        <v>65</v>
      </c>
      <c r="E32" s="6">
        <v>1002</v>
      </c>
      <c r="F32" s="7" t="s">
        <v>30</v>
      </c>
      <c r="G32" s="8">
        <v>986.14</v>
      </c>
      <c r="H32" s="5">
        <v>7181</v>
      </c>
      <c r="I32" s="1">
        <v>44940</v>
      </c>
      <c r="J32" s="8">
        <v>24.89</v>
      </c>
      <c r="K32" s="7" t="s">
        <v>26</v>
      </c>
      <c r="L32" s="8">
        <f t="shared" si="1"/>
        <v>6902736.25</v>
      </c>
      <c r="M32" s="8">
        <v>6900441.3200000003</v>
      </c>
      <c r="N32" s="8">
        <v>735.78</v>
      </c>
      <c r="O32" s="8">
        <v>282</v>
      </c>
      <c r="P32" s="8">
        <v>102.96</v>
      </c>
      <c r="Q32" s="8">
        <v>588.45000000000005</v>
      </c>
      <c r="R32" s="8">
        <v>585.74</v>
      </c>
      <c r="S32" s="8">
        <f t="shared" si="0"/>
        <v>2294.9300000000003</v>
      </c>
      <c r="V32" s="3"/>
      <c r="W32" s="3"/>
    </row>
    <row r="33" spans="1:23">
      <c r="A33" t="s">
        <v>20</v>
      </c>
      <c r="B33" t="s">
        <v>28</v>
      </c>
      <c r="C33" t="s">
        <v>27</v>
      </c>
      <c r="D33" t="s">
        <v>59</v>
      </c>
      <c r="E33" s="6">
        <v>1001</v>
      </c>
      <c r="F33" s="7" t="s">
        <v>15</v>
      </c>
      <c r="G33" s="8">
        <v>92.67</v>
      </c>
      <c r="H33" s="5">
        <v>5468</v>
      </c>
      <c r="I33" s="1">
        <v>44943</v>
      </c>
      <c r="J33" s="8">
        <v>41.11</v>
      </c>
      <c r="K33" s="7" t="s">
        <v>18</v>
      </c>
      <c r="L33" s="8">
        <f t="shared" si="1"/>
        <v>281930.08</v>
      </c>
      <c r="M33" s="8">
        <v>281930.08</v>
      </c>
      <c r="N33" s="8">
        <v>194.33</v>
      </c>
      <c r="O33" s="8">
        <v>571.82000000000005</v>
      </c>
      <c r="P33" s="8">
        <v>531.53</v>
      </c>
      <c r="Q33" s="8">
        <v>485.4</v>
      </c>
      <c r="R33" s="8">
        <v>155.53</v>
      </c>
      <c r="S33" s="8">
        <f t="shared" si="0"/>
        <v>1938.61</v>
      </c>
      <c r="V33" s="3"/>
      <c r="W33" s="3"/>
    </row>
    <row r="34" spans="1:23">
      <c r="A34" t="s">
        <v>27</v>
      </c>
      <c r="B34" t="s">
        <v>28</v>
      </c>
      <c r="C34" t="s">
        <v>16</v>
      </c>
      <c r="D34" t="s">
        <v>67</v>
      </c>
      <c r="E34" s="6">
        <v>1087</v>
      </c>
      <c r="F34" s="7" t="s">
        <v>29</v>
      </c>
      <c r="G34" s="8">
        <v>779.38</v>
      </c>
      <c r="H34" s="5">
        <v>7937</v>
      </c>
      <c r="I34" s="1">
        <v>44944</v>
      </c>
      <c r="J34" s="8">
        <v>19.02</v>
      </c>
      <c r="K34" s="7" t="s">
        <v>18</v>
      </c>
      <c r="L34" s="8">
        <f t="shared" si="1"/>
        <v>6034977.3200000003</v>
      </c>
      <c r="M34" s="8">
        <v>6034977.3200000003</v>
      </c>
      <c r="N34" s="8">
        <v>955.97</v>
      </c>
      <c r="O34" s="8">
        <v>343.96</v>
      </c>
      <c r="P34" s="8">
        <v>609.33000000000004</v>
      </c>
      <c r="Q34" s="8">
        <v>62.99</v>
      </c>
      <c r="R34" s="8">
        <v>307.14</v>
      </c>
      <c r="S34" s="8">
        <f t="shared" si="0"/>
        <v>2279.3900000000003</v>
      </c>
      <c r="V34" s="3"/>
      <c r="W34" s="3"/>
    </row>
    <row r="35" spans="1:23">
      <c r="A35" t="s">
        <v>20</v>
      </c>
      <c r="B35" t="s">
        <v>28</v>
      </c>
      <c r="C35" t="s">
        <v>20</v>
      </c>
      <c r="D35" t="s">
        <v>66</v>
      </c>
      <c r="E35" s="6">
        <v>1063</v>
      </c>
      <c r="F35" s="7" t="s">
        <v>19</v>
      </c>
      <c r="G35" s="8">
        <v>120.09</v>
      </c>
      <c r="H35" s="5">
        <v>6929</v>
      </c>
      <c r="I35" s="1">
        <v>44948</v>
      </c>
      <c r="J35" s="8">
        <v>26.17</v>
      </c>
      <c r="K35" s="7" t="s">
        <v>18</v>
      </c>
      <c r="L35" s="8">
        <f t="shared" si="1"/>
        <v>650771.68000000005</v>
      </c>
      <c r="M35" s="8">
        <v>650771.68000000005</v>
      </c>
      <c r="N35" s="8">
        <v>79.78</v>
      </c>
      <c r="O35" s="8">
        <v>881.29</v>
      </c>
      <c r="P35" s="8">
        <v>252.3</v>
      </c>
      <c r="Q35" s="8">
        <v>680.24</v>
      </c>
      <c r="R35" s="8">
        <v>399.95</v>
      </c>
      <c r="S35" s="8">
        <f t="shared" si="0"/>
        <v>2293.56</v>
      </c>
      <c r="V35" s="3"/>
      <c r="W35" s="3"/>
    </row>
    <row r="36" spans="1:23">
      <c r="A36" t="s">
        <v>20</v>
      </c>
      <c r="B36" t="s">
        <v>28</v>
      </c>
      <c r="C36" t="s">
        <v>27</v>
      </c>
      <c r="D36" t="s">
        <v>59</v>
      </c>
      <c r="E36" s="6">
        <v>1014</v>
      </c>
      <c r="F36" s="7" t="s">
        <v>29</v>
      </c>
      <c r="G36" s="8">
        <v>963.59</v>
      </c>
      <c r="H36" s="5">
        <v>3600</v>
      </c>
      <c r="I36" s="1">
        <v>44963</v>
      </c>
      <c r="J36" s="8">
        <v>13.85</v>
      </c>
      <c r="K36" s="7" t="s">
        <v>18</v>
      </c>
      <c r="L36" s="8">
        <f t="shared" si="1"/>
        <v>3419064</v>
      </c>
      <c r="M36" s="8">
        <v>3419064</v>
      </c>
      <c r="N36" s="8">
        <v>165.26</v>
      </c>
      <c r="O36" s="8">
        <v>172.03</v>
      </c>
      <c r="P36" s="8">
        <v>170.31</v>
      </c>
      <c r="Q36" s="8">
        <v>169.94</v>
      </c>
      <c r="R36" s="8">
        <v>206.04</v>
      </c>
      <c r="S36" s="8">
        <f t="shared" si="0"/>
        <v>883.57999999999993</v>
      </c>
      <c r="V36" s="3"/>
      <c r="W36" s="3"/>
    </row>
    <row r="37" spans="1:23">
      <c r="A37" t="s">
        <v>20</v>
      </c>
      <c r="B37" t="s">
        <v>28</v>
      </c>
      <c r="C37" t="s">
        <v>20</v>
      </c>
      <c r="D37" t="s">
        <v>66</v>
      </c>
      <c r="E37" s="6">
        <v>1046</v>
      </c>
      <c r="F37" s="7" t="s">
        <v>22</v>
      </c>
      <c r="G37" s="8">
        <v>52.73</v>
      </c>
      <c r="H37" s="5">
        <v>7636</v>
      </c>
      <c r="I37" s="1">
        <v>44966</v>
      </c>
      <c r="J37" s="8">
        <v>10.1</v>
      </c>
      <c r="K37" s="7" t="s">
        <v>18</v>
      </c>
      <c r="L37" s="8">
        <f t="shared" si="1"/>
        <v>325522.68</v>
      </c>
      <c r="M37" s="8">
        <v>325522.68</v>
      </c>
      <c r="N37" s="8">
        <v>584.53</v>
      </c>
      <c r="O37" s="8">
        <v>831.96</v>
      </c>
      <c r="P37" s="8">
        <v>573.63</v>
      </c>
      <c r="Q37" s="8">
        <v>898.26</v>
      </c>
      <c r="R37" s="8">
        <v>452.69</v>
      </c>
      <c r="S37" s="8">
        <f t="shared" si="0"/>
        <v>3341.07</v>
      </c>
      <c r="V37" s="3"/>
      <c r="W37" s="3"/>
    </row>
    <row r="38" spans="1:23">
      <c r="A38" t="s">
        <v>23</v>
      </c>
      <c r="B38" t="s">
        <v>28</v>
      </c>
      <c r="C38" t="s">
        <v>20</v>
      </c>
      <c r="D38" t="s">
        <v>66</v>
      </c>
      <c r="E38" s="6">
        <v>1061</v>
      </c>
      <c r="F38" s="7" t="s">
        <v>29</v>
      </c>
      <c r="G38" s="8">
        <v>892.23</v>
      </c>
      <c r="H38" s="5">
        <v>5487</v>
      </c>
      <c r="I38" s="1">
        <v>44967</v>
      </c>
      <c r="J38" s="8">
        <v>9.2100000000000009</v>
      </c>
      <c r="K38" s="7" t="s">
        <v>18</v>
      </c>
      <c r="L38" s="8">
        <f t="shared" si="1"/>
        <v>4845130.74</v>
      </c>
      <c r="M38" s="8">
        <v>4845130.74</v>
      </c>
      <c r="N38" s="8">
        <v>126.3</v>
      </c>
      <c r="O38" s="8">
        <v>351.92</v>
      </c>
      <c r="P38" s="8">
        <v>35.43</v>
      </c>
      <c r="Q38" s="8">
        <v>547.99</v>
      </c>
      <c r="R38" s="8">
        <v>923.44</v>
      </c>
      <c r="S38" s="8">
        <f t="shared" si="0"/>
        <v>1985.08</v>
      </c>
    </row>
    <row r="39" spans="1:23">
      <c r="A39" t="s">
        <v>16</v>
      </c>
      <c r="B39" t="s">
        <v>28</v>
      </c>
      <c r="C39" t="s">
        <v>20</v>
      </c>
      <c r="D39" t="s">
        <v>66</v>
      </c>
      <c r="E39" s="6">
        <v>1063</v>
      </c>
      <c r="F39" s="7" t="s">
        <v>15</v>
      </c>
      <c r="G39" s="8">
        <v>83.06</v>
      </c>
      <c r="H39" s="5">
        <v>7236</v>
      </c>
      <c r="I39" s="1">
        <v>44970</v>
      </c>
      <c r="J39" s="8">
        <v>7.61</v>
      </c>
      <c r="K39" s="7" t="s">
        <v>26</v>
      </c>
      <c r="L39" s="8">
        <f t="shared" si="1"/>
        <v>545956.20000000007</v>
      </c>
      <c r="M39" s="8">
        <v>543217.2300000001</v>
      </c>
      <c r="N39" s="8">
        <v>573.64</v>
      </c>
      <c r="O39" s="8">
        <v>802.07</v>
      </c>
      <c r="P39" s="8">
        <v>109.31</v>
      </c>
      <c r="Q39" s="8">
        <v>351.06</v>
      </c>
      <c r="R39" s="8">
        <v>902.89</v>
      </c>
      <c r="S39" s="8">
        <f t="shared" si="0"/>
        <v>2738.97</v>
      </c>
    </row>
    <row r="40" spans="1:23">
      <c r="A40" t="s">
        <v>16</v>
      </c>
      <c r="B40" t="s">
        <v>28</v>
      </c>
      <c r="C40" t="s">
        <v>23</v>
      </c>
      <c r="D40" t="s">
        <v>65</v>
      </c>
      <c r="E40" s="6">
        <v>1072</v>
      </c>
      <c r="F40" s="7" t="s">
        <v>19</v>
      </c>
      <c r="G40" s="8">
        <v>698.79</v>
      </c>
      <c r="H40" s="5">
        <v>6153</v>
      </c>
      <c r="I40" s="1">
        <v>44975</v>
      </c>
      <c r="J40" s="8">
        <v>40.18</v>
      </c>
      <c r="K40" s="7" t="s">
        <v>18</v>
      </c>
      <c r="L40" s="8">
        <f t="shared" si="1"/>
        <v>4052427.33</v>
      </c>
      <c r="M40" s="8">
        <v>4052427.33</v>
      </c>
      <c r="N40" s="8">
        <v>962.92</v>
      </c>
      <c r="O40" s="8">
        <v>576.72</v>
      </c>
      <c r="P40" s="8">
        <v>276.39</v>
      </c>
      <c r="Q40" s="8">
        <v>916.96</v>
      </c>
      <c r="R40" s="8">
        <v>328.88</v>
      </c>
      <c r="S40" s="8">
        <f t="shared" si="0"/>
        <v>3061.87</v>
      </c>
    </row>
    <row r="41" spans="1:23">
      <c r="A41" t="s">
        <v>23</v>
      </c>
      <c r="B41" t="s">
        <v>28</v>
      </c>
      <c r="C41" t="s">
        <v>16</v>
      </c>
      <c r="D41" t="s">
        <v>67</v>
      </c>
      <c r="E41" s="6">
        <v>1038</v>
      </c>
      <c r="F41" s="7" t="s">
        <v>19</v>
      </c>
      <c r="G41" s="8">
        <v>460</v>
      </c>
      <c r="H41" s="5">
        <v>6809</v>
      </c>
      <c r="I41" s="1">
        <v>44976</v>
      </c>
      <c r="J41" s="8">
        <v>25.26</v>
      </c>
      <c r="K41" s="7" t="s">
        <v>26</v>
      </c>
      <c r="L41" s="8">
        <f t="shared" si="1"/>
        <v>2960144.66</v>
      </c>
      <c r="M41" s="8">
        <v>2957684.75</v>
      </c>
      <c r="N41" s="8">
        <v>327.43</v>
      </c>
      <c r="O41" s="8">
        <v>852.14</v>
      </c>
      <c r="P41" s="8">
        <v>786.06</v>
      </c>
      <c r="Q41" s="8">
        <v>11.18</v>
      </c>
      <c r="R41" s="8">
        <v>483.1</v>
      </c>
      <c r="S41" s="8">
        <f t="shared" si="0"/>
        <v>2459.91</v>
      </c>
    </row>
    <row r="42" spans="1:23">
      <c r="A42" t="s">
        <v>27</v>
      </c>
      <c r="B42" t="s">
        <v>28</v>
      </c>
      <c r="C42" t="s">
        <v>16</v>
      </c>
      <c r="D42" t="s">
        <v>67</v>
      </c>
      <c r="E42" s="6">
        <v>1059</v>
      </c>
      <c r="F42" s="7" t="s">
        <v>19</v>
      </c>
      <c r="G42" s="8">
        <v>54.99</v>
      </c>
      <c r="H42" s="5">
        <v>6779</v>
      </c>
      <c r="I42" s="1">
        <v>44980</v>
      </c>
      <c r="J42" s="8">
        <v>33.4</v>
      </c>
      <c r="K42" s="7" t="s">
        <v>26</v>
      </c>
      <c r="L42" s="8">
        <f t="shared" si="1"/>
        <v>146358.61000000002</v>
      </c>
      <c r="M42" s="8">
        <v>143914.57</v>
      </c>
      <c r="N42" s="8">
        <v>458.15</v>
      </c>
      <c r="O42" s="8">
        <v>394.62</v>
      </c>
      <c r="P42" s="8">
        <v>829</v>
      </c>
      <c r="Q42" s="8">
        <v>522.14</v>
      </c>
      <c r="R42" s="8">
        <v>240.13</v>
      </c>
      <c r="S42" s="8">
        <f t="shared" si="0"/>
        <v>2444.04</v>
      </c>
    </row>
    <row r="43" spans="1:23">
      <c r="A43" t="s">
        <v>27</v>
      </c>
      <c r="B43" t="s">
        <v>28</v>
      </c>
      <c r="C43" t="s">
        <v>23</v>
      </c>
      <c r="D43" t="s">
        <v>65</v>
      </c>
      <c r="E43" s="6">
        <v>1083</v>
      </c>
      <c r="F43" s="7" t="s">
        <v>15</v>
      </c>
      <c r="G43" s="8">
        <v>284.61</v>
      </c>
      <c r="H43" s="5">
        <v>6598</v>
      </c>
      <c r="I43" s="1">
        <v>44986</v>
      </c>
      <c r="J43" s="8">
        <v>0.63</v>
      </c>
      <c r="K43" s="7" t="s">
        <v>26</v>
      </c>
      <c r="L43" s="8">
        <f t="shared" si="1"/>
        <v>1873700.04</v>
      </c>
      <c r="M43" s="8">
        <v>1870919.07</v>
      </c>
      <c r="N43" s="8">
        <v>966.65</v>
      </c>
      <c r="O43" s="8">
        <v>439.86</v>
      </c>
      <c r="P43" s="8">
        <v>496.81</v>
      </c>
      <c r="Q43" s="8">
        <v>282.27</v>
      </c>
      <c r="R43" s="8">
        <v>595.38</v>
      </c>
      <c r="S43" s="8">
        <f t="shared" si="0"/>
        <v>2780.9700000000003</v>
      </c>
    </row>
    <row r="44" spans="1:23">
      <c r="A44" t="s">
        <v>23</v>
      </c>
      <c r="B44" t="s">
        <v>28</v>
      </c>
      <c r="C44" t="s">
        <v>27</v>
      </c>
      <c r="D44" t="s">
        <v>59</v>
      </c>
      <c r="E44" s="6">
        <v>1070</v>
      </c>
      <c r="F44" s="7" t="s">
        <v>19</v>
      </c>
      <c r="G44" s="8">
        <v>359.82</v>
      </c>
      <c r="H44" s="5">
        <v>4593</v>
      </c>
      <c r="I44" s="1">
        <v>44989</v>
      </c>
      <c r="J44" s="8">
        <v>35.97</v>
      </c>
      <c r="K44" s="7" t="s">
        <v>26</v>
      </c>
      <c r="L44" s="8">
        <f t="shared" si="1"/>
        <v>1487443.05</v>
      </c>
      <c r="M44" s="8">
        <v>1485611.27</v>
      </c>
      <c r="N44" s="8">
        <v>107.84</v>
      </c>
      <c r="O44" s="8">
        <v>502.84</v>
      </c>
      <c r="P44" s="8">
        <v>407.08</v>
      </c>
      <c r="Q44" s="8">
        <v>628.77</v>
      </c>
      <c r="R44" s="8">
        <v>185.25</v>
      </c>
      <c r="S44" s="8">
        <f t="shared" si="0"/>
        <v>1831.78</v>
      </c>
    </row>
    <row r="45" spans="1:23">
      <c r="A45" t="s">
        <v>27</v>
      </c>
      <c r="B45" t="s">
        <v>28</v>
      </c>
      <c r="C45" t="s">
        <v>27</v>
      </c>
      <c r="D45" t="s">
        <v>59</v>
      </c>
      <c r="E45" s="6">
        <v>1001</v>
      </c>
      <c r="F45" s="7" t="s">
        <v>30</v>
      </c>
      <c r="G45" s="8">
        <v>170.99</v>
      </c>
      <c r="H45" s="5">
        <v>9658</v>
      </c>
      <c r="I45" s="1">
        <v>44999</v>
      </c>
      <c r="J45" s="8">
        <v>23.56</v>
      </c>
      <c r="K45" s="7" t="s">
        <v>18</v>
      </c>
      <c r="L45" s="8">
        <f t="shared" si="1"/>
        <v>1423878.9400000002</v>
      </c>
      <c r="M45" s="8">
        <v>1423878.9400000002</v>
      </c>
      <c r="N45" s="8">
        <v>211.37</v>
      </c>
      <c r="O45" s="8">
        <v>614.64</v>
      </c>
      <c r="P45" s="8">
        <v>918.84</v>
      </c>
      <c r="Q45" s="8">
        <v>695.52</v>
      </c>
      <c r="R45" s="8">
        <v>599.91</v>
      </c>
      <c r="S45" s="8">
        <f t="shared" si="0"/>
        <v>3040.2799999999997</v>
      </c>
    </row>
    <row r="46" spans="1:23">
      <c r="A46" t="s">
        <v>20</v>
      </c>
      <c r="B46" t="s">
        <v>28</v>
      </c>
      <c r="C46" t="s">
        <v>23</v>
      </c>
      <c r="D46" t="s">
        <v>65</v>
      </c>
      <c r="E46" s="6">
        <v>1094</v>
      </c>
      <c r="F46" s="7" t="s">
        <v>22</v>
      </c>
      <c r="G46" s="8">
        <v>598.19000000000005</v>
      </c>
      <c r="H46" s="5">
        <v>6184</v>
      </c>
      <c r="I46" s="1">
        <v>45014</v>
      </c>
      <c r="J46" s="8">
        <v>37.44</v>
      </c>
      <c r="K46" s="7" t="s">
        <v>26</v>
      </c>
      <c r="L46" s="8">
        <f t="shared" si="1"/>
        <v>3467678</v>
      </c>
      <c r="M46" s="8">
        <v>3465344.7</v>
      </c>
      <c r="N46" s="8">
        <v>484.3</v>
      </c>
      <c r="O46" s="8">
        <v>969.6</v>
      </c>
      <c r="P46" s="8">
        <v>50.03</v>
      </c>
      <c r="Q46" s="8">
        <v>807.26</v>
      </c>
      <c r="R46" s="8">
        <v>22.11</v>
      </c>
      <c r="S46" s="8">
        <f t="shared" si="0"/>
        <v>2333.3000000000002</v>
      </c>
    </row>
    <row r="47" spans="1:23">
      <c r="A47" t="s">
        <v>23</v>
      </c>
      <c r="B47" t="s">
        <v>24</v>
      </c>
      <c r="C47" t="s">
        <v>16</v>
      </c>
      <c r="D47" t="s">
        <v>67</v>
      </c>
      <c r="E47" s="6">
        <v>1071</v>
      </c>
      <c r="F47" s="7" t="s">
        <v>19</v>
      </c>
      <c r="G47" s="8">
        <v>82.04</v>
      </c>
      <c r="H47" s="5">
        <v>5480</v>
      </c>
      <c r="I47" s="1">
        <v>44930</v>
      </c>
      <c r="J47" s="8">
        <v>43.53</v>
      </c>
      <c r="K47" s="7" t="s">
        <v>18</v>
      </c>
      <c r="L47" s="8">
        <f t="shared" si="1"/>
        <v>211034.80000000002</v>
      </c>
      <c r="M47" s="8">
        <v>211034.80000000002</v>
      </c>
      <c r="N47" s="8">
        <v>898.52</v>
      </c>
      <c r="O47" s="8">
        <v>548.73</v>
      </c>
      <c r="P47" s="8">
        <v>240.93</v>
      </c>
      <c r="Q47" s="8">
        <v>278.95999999999998</v>
      </c>
      <c r="R47" s="8">
        <v>432.27</v>
      </c>
      <c r="S47" s="8">
        <f t="shared" si="0"/>
        <v>2399.41</v>
      </c>
    </row>
    <row r="48" spans="1:23">
      <c r="A48" t="s">
        <v>23</v>
      </c>
      <c r="B48" t="s">
        <v>24</v>
      </c>
      <c r="C48" t="s">
        <v>27</v>
      </c>
      <c r="D48" t="s">
        <v>59</v>
      </c>
      <c r="E48" s="6">
        <v>1086</v>
      </c>
      <c r="F48" s="7" t="s">
        <v>19</v>
      </c>
      <c r="G48" s="8">
        <v>93.99</v>
      </c>
      <c r="H48" s="5">
        <v>3726</v>
      </c>
      <c r="I48" s="1">
        <v>44934</v>
      </c>
      <c r="J48" s="8">
        <v>38.6</v>
      </c>
      <c r="K48" s="7" t="s">
        <v>26</v>
      </c>
      <c r="L48" s="8">
        <f t="shared" si="1"/>
        <v>206383.13999999998</v>
      </c>
      <c r="M48" s="8">
        <v>204978.18</v>
      </c>
      <c r="N48" s="8">
        <v>762.09</v>
      </c>
      <c r="O48" s="8">
        <v>176.61</v>
      </c>
      <c r="P48" s="8">
        <v>97.85</v>
      </c>
      <c r="Q48" s="8">
        <v>116.67</v>
      </c>
      <c r="R48" s="8">
        <v>251.74</v>
      </c>
      <c r="S48" s="8">
        <f t="shared" si="0"/>
        <v>1404.96</v>
      </c>
    </row>
    <row r="49" spans="1:19">
      <c r="A49" t="s">
        <v>27</v>
      </c>
      <c r="B49" t="s">
        <v>24</v>
      </c>
      <c r="C49" t="s">
        <v>20</v>
      </c>
      <c r="D49" t="s">
        <v>66</v>
      </c>
      <c r="E49" s="6">
        <v>1021</v>
      </c>
      <c r="F49" s="7" t="s">
        <v>30</v>
      </c>
      <c r="G49" s="8">
        <v>755.84</v>
      </c>
      <c r="H49" s="5">
        <v>7910</v>
      </c>
      <c r="I49" s="1">
        <v>44941</v>
      </c>
      <c r="J49" s="8">
        <v>5.27</v>
      </c>
      <c r="K49" s="7" t="s">
        <v>18</v>
      </c>
      <c r="L49" s="8">
        <f t="shared" si="1"/>
        <v>5937008.7000000002</v>
      </c>
      <c r="M49" s="8">
        <v>5937008.7000000002</v>
      </c>
      <c r="N49" s="8">
        <v>631.14</v>
      </c>
      <c r="O49" s="8">
        <v>939.62</v>
      </c>
      <c r="P49" s="8">
        <v>358.88</v>
      </c>
      <c r="Q49" s="8">
        <v>515.59</v>
      </c>
      <c r="R49" s="8">
        <v>778.49</v>
      </c>
      <c r="S49" s="8">
        <f t="shared" si="0"/>
        <v>3223.7200000000003</v>
      </c>
    </row>
    <row r="50" spans="1:19">
      <c r="A50" t="s">
        <v>23</v>
      </c>
      <c r="B50" t="s">
        <v>24</v>
      </c>
      <c r="C50" t="s">
        <v>23</v>
      </c>
      <c r="D50" t="s">
        <v>65</v>
      </c>
      <c r="E50" s="6">
        <v>1075</v>
      </c>
      <c r="F50" s="7" t="s">
        <v>15</v>
      </c>
      <c r="G50" s="8">
        <v>65.739999999999995</v>
      </c>
      <c r="H50" s="5">
        <v>8564</v>
      </c>
      <c r="I50" s="1">
        <v>44952</v>
      </c>
      <c r="J50" s="8">
        <v>31.73</v>
      </c>
      <c r="K50" s="7" t="s">
        <v>18</v>
      </c>
      <c r="L50" s="8">
        <f t="shared" si="1"/>
        <v>291261.6399999999</v>
      </c>
      <c r="M50" s="8">
        <v>291261.6399999999</v>
      </c>
      <c r="N50" s="8">
        <v>732.71</v>
      </c>
      <c r="O50" s="8">
        <v>540.89</v>
      </c>
      <c r="P50" s="8">
        <v>695.95</v>
      </c>
      <c r="Q50" s="8">
        <v>227.02</v>
      </c>
      <c r="R50" s="8">
        <v>633.09</v>
      </c>
      <c r="S50" s="8">
        <f t="shared" si="0"/>
        <v>2829.6600000000003</v>
      </c>
    </row>
    <row r="51" spans="1:19">
      <c r="A51" t="s">
        <v>23</v>
      </c>
      <c r="B51" t="s">
        <v>24</v>
      </c>
      <c r="C51" t="s">
        <v>23</v>
      </c>
      <c r="D51" t="s">
        <v>65</v>
      </c>
      <c r="E51" s="6">
        <v>1090</v>
      </c>
      <c r="F51" s="7" t="s">
        <v>15</v>
      </c>
      <c r="G51" s="8">
        <v>587.54</v>
      </c>
      <c r="H51" s="5">
        <v>5399</v>
      </c>
      <c r="I51" s="1">
        <v>44957</v>
      </c>
      <c r="J51" s="8">
        <v>7.9</v>
      </c>
      <c r="K51" s="7" t="s">
        <v>18</v>
      </c>
      <c r="L51" s="8">
        <f t="shared" si="1"/>
        <v>3129476.36</v>
      </c>
      <c r="M51" s="8">
        <v>3129476.36</v>
      </c>
      <c r="N51" s="8">
        <v>439.57</v>
      </c>
      <c r="O51" s="8">
        <v>184.38</v>
      </c>
      <c r="P51" s="8">
        <v>526.25</v>
      </c>
      <c r="Q51" s="8">
        <v>120.21</v>
      </c>
      <c r="R51" s="8">
        <v>269.41000000000003</v>
      </c>
      <c r="S51" s="8">
        <f t="shared" si="0"/>
        <v>1539.8200000000002</v>
      </c>
    </row>
    <row r="52" spans="1:19">
      <c r="A52" t="s">
        <v>23</v>
      </c>
      <c r="B52" t="s">
        <v>24</v>
      </c>
      <c r="C52" t="s">
        <v>27</v>
      </c>
      <c r="D52" t="s">
        <v>59</v>
      </c>
      <c r="E52" s="6">
        <v>1059</v>
      </c>
      <c r="F52" s="7" t="s">
        <v>15</v>
      </c>
      <c r="G52" s="8">
        <v>869.91</v>
      </c>
      <c r="H52" s="5">
        <v>7949</v>
      </c>
      <c r="I52" s="1">
        <v>44961</v>
      </c>
      <c r="J52" s="8">
        <v>42.86</v>
      </c>
      <c r="K52" s="7" t="s">
        <v>18</v>
      </c>
      <c r="L52" s="8">
        <f t="shared" si="1"/>
        <v>6574220.4499999993</v>
      </c>
      <c r="M52" s="8">
        <v>6574220.4499999993</v>
      </c>
      <c r="N52" s="8">
        <v>721.5</v>
      </c>
      <c r="O52" s="8">
        <v>528.76</v>
      </c>
      <c r="P52" s="8">
        <v>887.1</v>
      </c>
      <c r="Q52" s="8">
        <v>3.28</v>
      </c>
      <c r="R52" s="8">
        <v>450.98</v>
      </c>
      <c r="S52" s="8">
        <f t="shared" si="0"/>
        <v>2591.6200000000003</v>
      </c>
    </row>
    <row r="53" spans="1:19">
      <c r="A53" t="s">
        <v>16</v>
      </c>
      <c r="B53" t="s">
        <v>24</v>
      </c>
      <c r="C53" t="s">
        <v>23</v>
      </c>
      <c r="D53" t="s">
        <v>65</v>
      </c>
      <c r="E53" s="6">
        <v>1079</v>
      </c>
      <c r="F53" s="7" t="s">
        <v>30</v>
      </c>
      <c r="G53" s="8">
        <v>231.36</v>
      </c>
      <c r="H53" s="5">
        <v>6987</v>
      </c>
      <c r="I53" s="1">
        <v>44962</v>
      </c>
      <c r="J53" s="8">
        <v>45.31</v>
      </c>
      <c r="K53" s="7" t="s">
        <v>26</v>
      </c>
      <c r="L53" s="8">
        <f t="shared" si="1"/>
        <v>1299931.3500000001</v>
      </c>
      <c r="M53" s="8">
        <v>1296485.0900000001</v>
      </c>
      <c r="N53" s="8">
        <v>909.22</v>
      </c>
      <c r="O53" s="8">
        <v>600.33000000000004</v>
      </c>
      <c r="P53" s="8">
        <v>758</v>
      </c>
      <c r="Q53" s="8">
        <v>872.4</v>
      </c>
      <c r="R53" s="8">
        <v>306.31</v>
      </c>
      <c r="S53" s="8">
        <f t="shared" si="0"/>
        <v>3446.26</v>
      </c>
    </row>
    <row r="54" spans="1:19">
      <c r="A54" t="s">
        <v>23</v>
      </c>
      <c r="B54" t="s">
        <v>24</v>
      </c>
      <c r="C54" t="s">
        <v>23</v>
      </c>
      <c r="D54" t="s">
        <v>65</v>
      </c>
      <c r="E54" s="6">
        <v>1061</v>
      </c>
      <c r="F54" s="7" t="s">
        <v>19</v>
      </c>
      <c r="G54" s="8">
        <v>970.18</v>
      </c>
      <c r="H54" s="5">
        <v>8744</v>
      </c>
      <c r="I54" s="1">
        <v>44965</v>
      </c>
      <c r="J54" s="8">
        <v>7.04</v>
      </c>
      <c r="K54" s="7" t="s">
        <v>26</v>
      </c>
      <c r="L54" s="8">
        <f t="shared" si="1"/>
        <v>8421696.1600000001</v>
      </c>
      <c r="M54" s="8">
        <v>8418024.3599999994</v>
      </c>
      <c r="N54" s="8">
        <v>922.68</v>
      </c>
      <c r="O54" s="8">
        <v>871.4</v>
      </c>
      <c r="P54" s="8">
        <v>664.95</v>
      </c>
      <c r="Q54" s="8">
        <v>827.6</v>
      </c>
      <c r="R54" s="8">
        <v>385.17</v>
      </c>
      <c r="S54" s="8">
        <f t="shared" si="0"/>
        <v>3671.7999999999997</v>
      </c>
    </row>
    <row r="55" spans="1:19">
      <c r="A55" t="s">
        <v>23</v>
      </c>
      <c r="B55" t="s">
        <v>24</v>
      </c>
      <c r="C55" t="s">
        <v>23</v>
      </c>
      <c r="D55" t="s">
        <v>65</v>
      </c>
      <c r="E55" s="6">
        <v>1050</v>
      </c>
      <c r="F55" s="7" t="s">
        <v>15</v>
      </c>
      <c r="G55" s="8">
        <v>969.61</v>
      </c>
      <c r="H55" s="5">
        <v>8943</v>
      </c>
      <c r="I55" s="1">
        <v>44972</v>
      </c>
      <c r="J55" s="8">
        <v>30.76</v>
      </c>
      <c r="K55" s="7" t="s">
        <v>18</v>
      </c>
      <c r="L55" s="8">
        <f t="shared" si="1"/>
        <v>8396135.5500000007</v>
      </c>
      <c r="M55" s="8">
        <v>8396135.5500000007</v>
      </c>
      <c r="N55" s="8">
        <v>748.8</v>
      </c>
      <c r="O55" s="8">
        <v>144.97999999999999</v>
      </c>
      <c r="P55" s="8">
        <v>624.03</v>
      </c>
      <c r="Q55" s="8">
        <v>117.05</v>
      </c>
      <c r="R55" s="8">
        <v>987.58</v>
      </c>
      <c r="S55" s="8">
        <f t="shared" si="0"/>
        <v>2622.44</v>
      </c>
    </row>
    <row r="56" spans="1:19">
      <c r="A56" t="s">
        <v>27</v>
      </c>
      <c r="B56" t="s">
        <v>24</v>
      </c>
      <c r="C56" t="s">
        <v>16</v>
      </c>
      <c r="D56" t="s">
        <v>67</v>
      </c>
      <c r="E56" s="6">
        <v>1020</v>
      </c>
      <c r="F56" s="7" t="s">
        <v>22</v>
      </c>
      <c r="G56" s="8">
        <v>633.1</v>
      </c>
      <c r="H56" s="5">
        <v>7806</v>
      </c>
      <c r="I56" s="1">
        <v>44974</v>
      </c>
      <c r="J56" s="8">
        <v>44.12</v>
      </c>
      <c r="K56" s="7" t="s">
        <v>26</v>
      </c>
      <c r="L56" s="8">
        <f t="shared" si="1"/>
        <v>4597577.88</v>
      </c>
      <c r="M56" s="8">
        <v>4594755.87</v>
      </c>
      <c r="N56" s="8">
        <v>357.67</v>
      </c>
      <c r="O56" s="8">
        <v>924.43</v>
      </c>
      <c r="P56" s="8">
        <v>586.16999999999996</v>
      </c>
      <c r="Q56" s="8">
        <v>868.45</v>
      </c>
      <c r="R56" s="8">
        <v>85.29</v>
      </c>
      <c r="S56" s="8">
        <f t="shared" si="0"/>
        <v>2822.01</v>
      </c>
    </row>
    <row r="57" spans="1:19">
      <c r="A57" t="s">
        <v>16</v>
      </c>
      <c r="B57" t="s">
        <v>24</v>
      </c>
      <c r="C57" t="s">
        <v>23</v>
      </c>
      <c r="D57" t="s">
        <v>65</v>
      </c>
      <c r="E57" s="6">
        <v>1017</v>
      </c>
      <c r="F57" s="7" t="s">
        <v>29</v>
      </c>
      <c r="G57" s="8">
        <v>631.28</v>
      </c>
      <c r="H57" s="5">
        <v>5356</v>
      </c>
      <c r="I57" s="1">
        <v>44977</v>
      </c>
      <c r="J57" s="8">
        <v>48.36</v>
      </c>
      <c r="K57" s="7" t="s">
        <v>18</v>
      </c>
      <c r="L57" s="8">
        <f t="shared" si="1"/>
        <v>3122119.5199999996</v>
      </c>
      <c r="M57" s="8">
        <v>3122119.5199999996</v>
      </c>
      <c r="N57" s="8">
        <v>637.84</v>
      </c>
      <c r="O57" s="8">
        <v>629.57000000000005</v>
      </c>
      <c r="P57" s="8">
        <v>470.89</v>
      </c>
      <c r="Q57" s="8">
        <v>241.79</v>
      </c>
      <c r="R57" s="8">
        <v>270.87</v>
      </c>
      <c r="S57" s="8">
        <f t="shared" si="0"/>
        <v>2250.96</v>
      </c>
    </row>
    <row r="58" spans="1:19">
      <c r="A58" t="s">
        <v>16</v>
      </c>
      <c r="B58" t="s">
        <v>24</v>
      </c>
      <c r="C58" t="s">
        <v>23</v>
      </c>
      <c r="D58" t="s">
        <v>65</v>
      </c>
      <c r="E58" s="6">
        <v>1089</v>
      </c>
      <c r="F58" s="7" t="s">
        <v>29</v>
      </c>
      <c r="G58" s="8">
        <v>891.36</v>
      </c>
      <c r="H58" s="5">
        <v>8554</v>
      </c>
      <c r="I58" s="1">
        <v>44983</v>
      </c>
      <c r="J58" s="8">
        <v>44.1</v>
      </c>
      <c r="K58" s="7" t="s">
        <v>18</v>
      </c>
      <c r="L58" s="8">
        <f t="shared" si="1"/>
        <v>7247462.04</v>
      </c>
      <c r="M58" s="8">
        <v>7247462.04</v>
      </c>
      <c r="N58" s="8">
        <v>800.14</v>
      </c>
      <c r="O58" s="8">
        <v>984.33</v>
      </c>
      <c r="P58" s="8">
        <v>254.77</v>
      </c>
      <c r="Q58" s="8">
        <v>285.79000000000002</v>
      </c>
      <c r="R58" s="8">
        <v>689.01</v>
      </c>
      <c r="S58" s="8">
        <f t="shared" si="0"/>
        <v>3014.04</v>
      </c>
    </row>
    <row r="59" spans="1:19">
      <c r="A59" t="s">
        <v>23</v>
      </c>
      <c r="B59" t="s">
        <v>24</v>
      </c>
      <c r="C59" t="s">
        <v>27</v>
      </c>
      <c r="D59" t="s">
        <v>59</v>
      </c>
      <c r="E59" s="6">
        <v>1001</v>
      </c>
      <c r="F59" s="7" t="s">
        <v>29</v>
      </c>
      <c r="G59" s="8">
        <v>623.92999999999995</v>
      </c>
      <c r="H59" s="5">
        <v>4499</v>
      </c>
      <c r="I59" s="1">
        <v>44985</v>
      </c>
      <c r="J59" s="8">
        <v>8.11</v>
      </c>
      <c r="K59" s="7" t="s">
        <v>18</v>
      </c>
      <c r="L59" s="8">
        <f t="shared" si="1"/>
        <v>2770574.1799999997</v>
      </c>
      <c r="M59" s="8">
        <v>2770574.1799999997</v>
      </c>
      <c r="N59" s="8">
        <v>236.29</v>
      </c>
      <c r="O59" s="8">
        <v>480.23</v>
      </c>
      <c r="P59" s="8">
        <v>555.73</v>
      </c>
      <c r="Q59" s="8">
        <v>527.03</v>
      </c>
      <c r="R59" s="8">
        <v>71.12</v>
      </c>
      <c r="S59" s="8">
        <f t="shared" si="0"/>
        <v>1870.4</v>
      </c>
    </row>
    <row r="60" spans="1:19">
      <c r="A60" t="s">
        <v>16</v>
      </c>
      <c r="B60" t="s">
        <v>24</v>
      </c>
      <c r="C60" t="s">
        <v>16</v>
      </c>
      <c r="D60" t="s">
        <v>67</v>
      </c>
      <c r="E60" s="6">
        <v>1059</v>
      </c>
      <c r="F60" s="7" t="s">
        <v>22</v>
      </c>
      <c r="G60" s="8">
        <v>469.06</v>
      </c>
      <c r="H60" s="5">
        <v>10223</v>
      </c>
      <c r="I60" s="1">
        <v>44988</v>
      </c>
      <c r="J60" s="8">
        <v>26.37</v>
      </c>
      <c r="K60" s="7" t="s">
        <v>18</v>
      </c>
      <c r="L60" s="8">
        <f t="shared" si="1"/>
        <v>4525619.87</v>
      </c>
      <c r="M60" s="8">
        <v>4525619.87</v>
      </c>
      <c r="N60" s="8">
        <v>480.33</v>
      </c>
      <c r="O60" s="8">
        <v>926.8</v>
      </c>
      <c r="P60" s="8">
        <v>901.98</v>
      </c>
      <c r="Q60" s="8">
        <v>559.91</v>
      </c>
      <c r="R60" s="8">
        <v>949.15</v>
      </c>
      <c r="S60" s="8">
        <f t="shared" si="0"/>
        <v>3818.1699999999996</v>
      </c>
    </row>
    <row r="61" spans="1:19">
      <c r="A61" t="s">
        <v>27</v>
      </c>
      <c r="B61" t="s">
        <v>24</v>
      </c>
      <c r="C61" t="s">
        <v>16</v>
      </c>
      <c r="D61" t="s">
        <v>67</v>
      </c>
      <c r="E61" s="6">
        <v>1007</v>
      </c>
      <c r="F61" s="7" t="s">
        <v>29</v>
      </c>
      <c r="G61" s="8">
        <v>86.96</v>
      </c>
      <c r="H61" s="5">
        <v>7611</v>
      </c>
      <c r="I61" s="1">
        <v>44991</v>
      </c>
      <c r="J61" s="8">
        <v>3.97</v>
      </c>
      <c r="K61" s="7" t="s">
        <v>26</v>
      </c>
      <c r="L61" s="8">
        <f t="shared" si="1"/>
        <v>631636.89</v>
      </c>
      <c r="M61" s="8">
        <v>628961.73</v>
      </c>
      <c r="N61" s="8">
        <v>773.82</v>
      </c>
      <c r="O61" s="8">
        <v>960.7</v>
      </c>
      <c r="P61" s="8">
        <v>353.72</v>
      </c>
      <c r="Q61" s="8">
        <v>394.54</v>
      </c>
      <c r="R61" s="8">
        <v>192.38</v>
      </c>
      <c r="S61" s="8">
        <f t="shared" si="0"/>
        <v>2675.16</v>
      </c>
    </row>
    <row r="62" spans="1:19">
      <c r="A62" t="s">
        <v>23</v>
      </c>
      <c r="B62" t="s">
        <v>24</v>
      </c>
      <c r="C62" t="s">
        <v>23</v>
      </c>
      <c r="D62" t="s">
        <v>65</v>
      </c>
      <c r="E62" s="6">
        <v>1035</v>
      </c>
      <c r="F62" s="7" t="s">
        <v>30</v>
      </c>
      <c r="G62" s="8">
        <v>316.43</v>
      </c>
      <c r="H62" s="5">
        <v>7584</v>
      </c>
      <c r="I62" s="1">
        <v>44996</v>
      </c>
      <c r="J62" s="8">
        <v>27.04</v>
      </c>
      <c r="K62" s="7" t="s">
        <v>26</v>
      </c>
      <c r="L62" s="8">
        <f t="shared" si="1"/>
        <v>2194733.7599999998</v>
      </c>
      <c r="M62" s="8">
        <v>2192429.4099999997</v>
      </c>
      <c r="N62" s="8">
        <v>976.88</v>
      </c>
      <c r="O62" s="8">
        <v>79.47</v>
      </c>
      <c r="P62" s="8">
        <v>619.22</v>
      </c>
      <c r="Q62" s="8">
        <v>368.12</v>
      </c>
      <c r="R62" s="8">
        <v>260.66000000000003</v>
      </c>
      <c r="S62" s="8">
        <f t="shared" si="0"/>
        <v>2304.35</v>
      </c>
    </row>
    <row r="63" spans="1:19">
      <c r="A63" t="s">
        <v>16</v>
      </c>
      <c r="B63" t="s">
        <v>24</v>
      </c>
      <c r="C63" t="s">
        <v>16</v>
      </c>
      <c r="D63" t="s">
        <v>67</v>
      </c>
      <c r="E63" s="6">
        <v>1005</v>
      </c>
      <c r="F63" s="7" t="s">
        <v>30</v>
      </c>
      <c r="G63" s="8">
        <v>911.82</v>
      </c>
      <c r="H63" s="5">
        <v>5688</v>
      </c>
      <c r="I63" s="1">
        <v>45000</v>
      </c>
      <c r="J63" s="8">
        <v>41.08</v>
      </c>
      <c r="K63" s="7" t="s">
        <v>18</v>
      </c>
      <c r="L63" s="8">
        <f t="shared" si="1"/>
        <v>4952769.12</v>
      </c>
      <c r="M63" s="8">
        <v>4952769.12</v>
      </c>
      <c r="N63" s="8">
        <v>579.98</v>
      </c>
      <c r="O63" s="8">
        <v>787.75</v>
      </c>
      <c r="P63" s="8">
        <v>438.44</v>
      </c>
      <c r="Q63" s="8">
        <v>193.77</v>
      </c>
      <c r="R63" s="8">
        <v>257</v>
      </c>
      <c r="S63" s="8">
        <f t="shared" si="0"/>
        <v>2256.94</v>
      </c>
    </row>
    <row r="64" spans="1:19">
      <c r="A64" t="s">
        <v>20</v>
      </c>
      <c r="B64" t="s">
        <v>24</v>
      </c>
      <c r="C64" t="s">
        <v>27</v>
      </c>
      <c r="D64" t="s">
        <v>59</v>
      </c>
      <c r="E64" s="6">
        <v>1089</v>
      </c>
      <c r="F64" s="7" t="s">
        <v>22</v>
      </c>
      <c r="G64" s="8">
        <v>867.4</v>
      </c>
      <c r="H64" s="5">
        <v>7087</v>
      </c>
      <c r="I64" s="1">
        <v>45007</v>
      </c>
      <c r="J64" s="8">
        <v>35.6</v>
      </c>
      <c r="K64" s="7" t="s">
        <v>18</v>
      </c>
      <c r="L64" s="8">
        <f t="shared" si="1"/>
        <v>5894966.5999999996</v>
      </c>
      <c r="M64" s="8">
        <v>5894966.5999999996</v>
      </c>
      <c r="N64" s="8">
        <v>275.45999999999998</v>
      </c>
      <c r="O64" s="8">
        <v>974.15</v>
      </c>
      <c r="P64" s="8">
        <v>657.96</v>
      </c>
      <c r="Q64" s="8">
        <v>338.91</v>
      </c>
      <c r="R64" s="8">
        <v>501.63</v>
      </c>
      <c r="S64" s="8">
        <f t="shared" si="0"/>
        <v>2748.11</v>
      </c>
    </row>
    <row r="65" spans="1:19">
      <c r="A65" t="s">
        <v>16</v>
      </c>
      <c r="B65" t="s">
        <v>24</v>
      </c>
      <c r="C65" t="s">
        <v>23</v>
      </c>
      <c r="D65" t="s">
        <v>65</v>
      </c>
      <c r="E65" s="6">
        <v>1043</v>
      </c>
      <c r="F65" s="7" t="s">
        <v>15</v>
      </c>
      <c r="G65" s="8">
        <v>54.77</v>
      </c>
      <c r="H65" s="5">
        <v>7321</v>
      </c>
      <c r="I65" s="1">
        <v>45008</v>
      </c>
      <c r="J65" s="8">
        <v>41.3</v>
      </c>
      <c r="K65" s="7" t="s">
        <v>18</v>
      </c>
      <c r="L65" s="8">
        <f t="shared" si="1"/>
        <v>98613.870000000039</v>
      </c>
      <c r="M65" s="8">
        <v>98613.870000000039</v>
      </c>
      <c r="N65" s="8">
        <v>516.34</v>
      </c>
      <c r="O65" s="8">
        <v>670.66</v>
      </c>
      <c r="P65" s="8">
        <v>593.97</v>
      </c>
      <c r="Q65" s="8">
        <v>665.91</v>
      </c>
      <c r="R65" s="8">
        <v>237.67</v>
      </c>
      <c r="S65" s="8">
        <f t="shared" si="0"/>
        <v>2684.55</v>
      </c>
    </row>
    <row r="66" spans="1:19">
      <c r="A66" t="s">
        <v>20</v>
      </c>
      <c r="B66" t="s">
        <v>24</v>
      </c>
      <c r="C66" t="s">
        <v>16</v>
      </c>
      <c r="D66" t="s">
        <v>67</v>
      </c>
      <c r="E66" s="6">
        <v>1033</v>
      </c>
      <c r="F66" s="7" t="s">
        <v>29</v>
      </c>
      <c r="G66" s="8">
        <v>36.1</v>
      </c>
      <c r="H66" s="5">
        <v>5453</v>
      </c>
      <c r="I66" s="1">
        <v>45009</v>
      </c>
      <c r="J66" s="8">
        <v>5.03</v>
      </c>
      <c r="K66" s="7" t="s">
        <v>26</v>
      </c>
      <c r="L66" s="8">
        <f t="shared" si="1"/>
        <v>169424.71</v>
      </c>
      <c r="M66" s="8">
        <v>167204.07999999999</v>
      </c>
      <c r="N66" s="8">
        <v>438.1</v>
      </c>
      <c r="O66" s="8">
        <v>823.93</v>
      </c>
      <c r="P66" s="8">
        <v>362.43</v>
      </c>
      <c r="Q66" s="8">
        <v>576.67999999999995</v>
      </c>
      <c r="R66" s="8">
        <v>19.489999999999998</v>
      </c>
      <c r="S66" s="8">
        <f t="shared" ref="S66:S129" si="2">SUM($N66:$R66)</f>
        <v>2220.6299999999997</v>
      </c>
    </row>
    <row r="67" spans="1:19">
      <c r="A67" t="s">
        <v>16</v>
      </c>
      <c r="B67" t="s">
        <v>24</v>
      </c>
      <c r="C67" t="s">
        <v>20</v>
      </c>
      <c r="D67" t="s">
        <v>66</v>
      </c>
      <c r="E67" s="6">
        <v>1061</v>
      </c>
      <c r="F67" s="7" t="s">
        <v>30</v>
      </c>
      <c r="G67" s="8">
        <v>812.45</v>
      </c>
      <c r="H67" s="5">
        <v>6984</v>
      </c>
      <c r="I67" s="1">
        <v>45011</v>
      </c>
      <c r="J67" s="8">
        <v>7.1</v>
      </c>
      <c r="K67" s="7" t="s">
        <v>26</v>
      </c>
      <c r="L67" s="8">
        <f t="shared" ref="L67:L130" si="3">(G67-J67)*H67</f>
        <v>5624564.4000000004</v>
      </c>
      <c r="M67" s="8">
        <v>5622141.7700000005</v>
      </c>
      <c r="N67" s="8">
        <v>280.45999999999998</v>
      </c>
      <c r="O67" s="8">
        <v>729.46</v>
      </c>
      <c r="P67" s="8">
        <v>539.74</v>
      </c>
      <c r="Q67" s="8">
        <v>548.07000000000005</v>
      </c>
      <c r="R67" s="8">
        <v>324.89999999999998</v>
      </c>
      <c r="S67" s="8">
        <f t="shared" si="2"/>
        <v>2422.63</v>
      </c>
    </row>
    <row r="68" spans="1:19">
      <c r="A68" t="s">
        <v>20</v>
      </c>
      <c r="B68" t="s">
        <v>21</v>
      </c>
      <c r="C68" t="s">
        <v>16</v>
      </c>
      <c r="D68" t="s">
        <v>67</v>
      </c>
      <c r="E68" s="6">
        <v>1092</v>
      </c>
      <c r="F68" s="7" t="s">
        <v>19</v>
      </c>
      <c r="G68" s="8">
        <v>93.27</v>
      </c>
      <c r="H68" s="5">
        <v>5055</v>
      </c>
      <c r="I68" s="1">
        <v>44928</v>
      </c>
      <c r="J68" s="8">
        <v>43.89</v>
      </c>
      <c r="K68" s="7" t="s">
        <v>18</v>
      </c>
      <c r="L68" s="8">
        <f t="shared" si="3"/>
        <v>249615.89999999997</v>
      </c>
      <c r="M68" s="8">
        <v>249615.89999999997</v>
      </c>
      <c r="N68" s="8">
        <v>702.97</v>
      </c>
      <c r="O68" s="8">
        <v>558.13</v>
      </c>
      <c r="P68" s="8">
        <v>180.55</v>
      </c>
      <c r="Q68" s="8">
        <v>781.06</v>
      </c>
      <c r="R68" s="8">
        <v>132.43</v>
      </c>
      <c r="S68" s="8">
        <f t="shared" si="2"/>
        <v>2355.14</v>
      </c>
    </row>
    <row r="69" spans="1:19">
      <c r="A69" t="s">
        <v>27</v>
      </c>
      <c r="B69" t="s">
        <v>21</v>
      </c>
      <c r="C69" t="s">
        <v>20</v>
      </c>
      <c r="D69" t="s">
        <v>66</v>
      </c>
      <c r="E69" s="6">
        <v>1020</v>
      </c>
      <c r="F69" s="7" t="s">
        <v>22</v>
      </c>
      <c r="G69" s="8">
        <v>709.18</v>
      </c>
      <c r="H69" s="5">
        <v>7627</v>
      </c>
      <c r="I69" s="1">
        <v>44932</v>
      </c>
      <c r="J69" s="8">
        <v>22.56</v>
      </c>
      <c r="K69" s="7" t="s">
        <v>26</v>
      </c>
      <c r="L69" s="8">
        <f t="shared" si="3"/>
        <v>5236850.74</v>
      </c>
      <c r="M69" s="8">
        <v>5234832.42</v>
      </c>
      <c r="N69" s="8">
        <v>507.13</v>
      </c>
      <c r="O69" s="8">
        <v>230.67</v>
      </c>
      <c r="P69" s="8">
        <v>142.96</v>
      </c>
      <c r="Q69" s="8">
        <v>171.79</v>
      </c>
      <c r="R69" s="8">
        <v>965.77</v>
      </c>
      <c r="S69" s="8">
        <f t="shared" si="2"/>
        <v>2018.32</v>
      </c>
    </row>
    <row r="70" spans="1:19">
      <c r="A70" t="s">
        <v>16</v>
      </c>
      <c r="B70" t="s">
        <v>21</v>
      </c>
      <c r="C70" t="s">
        <v>16</v>
      </c>
      <c r="D70" t="s">
        <v>67</v>
      </c>
      <c r="E70" s="6">
        <v>1074</v>
      </c>
      <c r="F70" s="7" t="s">
        <v>15</v>
      </c>
      <c r="G70" s="8">
        <v>986.77</v>
      </c>
      <c r="H70" s="5">
        <v>9801</v>
      </c>
      <c r="I70" s="1">
        <v>44935</v>
      </c>
      <c r="J70" s="8">
        <v>1.36</v>
      </c>
      <c r="K70" s="7" t="s">
        <v>26</v>
      </c>
      <c r="L70" s="8">
        <f t="shared" si="3"/>
        <v>9658003.4100000001</v>
      </c>
      <c r="M70" s="8">
        <v>9654437.1600000001</v>
      </c>
      <c r="N70" s="8">
        <v>638.6</v>
      </c>
      <c r="O70" s="8">
        <v>796.32</v>
      </c>
      <c r="P70" s="8">
        <v>759.04</v>
      </c>
      <c r="Q70" s="8">
        <v>857.13</v>
      </c>
      <c r="R70" s="8">
        <v>515.16</v>
      </c>
      <c r="S70" s="8">
        <f t="shared" si="2"/>
        <v>3566.25</v>
      </c>
    </row>
    <row r="71" spans="1:19">
      <c r="A71" t="s">
        <v>27</v>
      </c>
      <c r="B71" t="s">
        <v>21</v>
      </c>
      <c r="C71" t="s">
        <v>20</v>
      </c>
      <c r="D71" t="s">
        <v>66</v>
      </c>
      <c r="E71" s="6">
        <v>1059</v>
      </c>
      <c r="F71" s="7" t="s">
        <v>22</v>
      </c>
      <c r="G71" s="8">
        <v>497.7</v>
      </c>
      <c r="H71" s="5">
        <v>4830</v>
      </c>
      <c r="I71" s="1">
        <v>44949</v>
      </c>
      <c r="J71" s="8">
        <v>14.36</v>
      </c>
      <c r="K71" s="7" t="s">
        <v>18</v>
      </c>
      <c r="L71" s="8">
        <f t="shared" si="3"/>
        <v>2334532.1999999997</v>
      </c>
      <c r="M71" s="8">
        <v>2334532.1999999997</v>
      </c>
      <c r="N71" s="8">
        <v>596.79999999999995</v>
      </c>
      <c r="O71" s="8">
        <v>364.02</v>
      </c>
      <c r="P71" s="8">
        <v>145.03</v>
      </c>
      <c r="Q71" s="8">
        <v>106.09</v>
      </c>
      <c r="R71" s="8">
        <v>559.04999999999995</v>
      </c>
      <c r="S71" s="8">
        <f t="shared" si="2"/>
        <v>1770.9899999999998</v>
      </c>
    </row>
    <row r="72" spans="1:19">
      <c r="A72" t="s">
        <v>23</v>
      </c>
      <c r="B72" t="s">
        <v>21</v>
      </c>
      <c r="C72" t="s">
        <v>27</v>
      </c>
      <c r="D72" t="s">
        <v>59</v>
      </c>
      <c r="E72" s="6">
        <v>1057</v>
      </c>
      <c r="F72" s="7" t="s">
        <v>22</v>
      </c>
      <c r="G72" s="8">
        <v>127.63</v>
      </c>
      <c r="H72" s="5">
        <v>5008</v>
      </c>
      <c r="I72" s="1">
        <v>44953</v>
      </c>
      <c r="J72" s="8">
        <v>39.9</v>
      </c>
      <c r="K72" s="7" t="s">
        <v>18</v>
      </c>
      <c r="L72" s="8">
        <f t="shared" si="3"/>
        <v>439351.83999999997</v>
      </c>
      <c r="M72" s="8">
        <v>439351.83999999997</v>
      </c>
      <c r="N72" s="8">
        <v>214.34</v>
      </c>
      <c r="O72" s="8">
        <v>654.88</v>
      </c>
      <c r="P72" s="8">
        <v>855.9</v>
      </c>
      <c r="Q72" s="8">
        <v>0.77</v>
      </c>
      <c r="R72" s="8">
        <v>145.27000000000001</v>
      </c>
      <c r="S72" s="8">
        <f t="shared" si="2"/>
        <v>1871.1599999999999</v>
      </c>
    </row>
    <row r="73" spans="1:19">
      <c r="A73" t="s">
        <v>20</v>
      </c>
      <c r="B73" t="s">
        <v>21</v>
      </c>
      <c r="C73" t="s">
        <v>16</v>
      </c>
      <c r="D73" t="s">
        <v>67</v>
      </c>
      <c r="E73" s="6">
        <v>1021</v>
      </c>
      <c r="F73" s="7" t="s">
        <v>22</v>
      </c>
      <c r="G73" s="8">
        <v>126.35</v>
      </c>
      <c r="H73" s="5">
        <v>6306</v>
      </c>
      <c r="I73" s="1">
        <v>44954</v>
      </c>
      <c r="J73" s="8">
        <v>19.8</v>
      </c>
      <c r="K73" s="7" t="s">
        <v>26</v>
      </c>
      <c r="L73" s="8">
        <f t="shared" si="3"/>
        <v>671904.29999999993</v>
      </c>
      <c r="M73" s="8">
        <v>669925.36999999988</v>
      </c>
      <c r="N73" s="8">
        <v>98.83</v>
      </c>
      <c r="O73" s="8">
        <v>19.940000000000001</v>
      </c>
      <c r="P73" s="8">
        <v>800.94</v>
      </c>
      <c r="Q73" s="8">
        <v>673.3</v>
      </c>
      <c r="R73" s="8">
        <v>385.92</v>
      </c>
      <c r="S73" s="8">
        <f t="shared" si="2"/>
        <v>1978.93</v>
      </c>
    </row>
    <row r="74" spans="1:19">
      <c r="A74" t="s">
        <v>16</v>
      </c>
      <c r="B74" t="s">
        <v>21</v>
      </c>
      <c r="C74" t="s">
        <v>27</v>
      </c>
      <c r="D74" t="s">
        <v>59</v>
      </c>
      <c r="E74" s="6">
        <v>1058</v>
      </c>
      <c r="F74" s="7" t="s">
        <v>29</v>
      </c>
      <c r="G74" s="8">
        <v>962.55</v>
      </c>
      <c r="H74" s="5">
        <v>5654</v>
      </c>
      <c r="I74" s="1">
        <v>44958</v>
      </c>
      <c r="J74" s="8">
        <v>34.79</v>
      </c>
      <c r="K74" s="7" t="s">
        <v>26</v>
      </c>
      <c r="L74" s="8">
        <f t="shared" si="3"/>
        <v>5245555.04</v>
      </c>
      <c r="M74" s="8">
        <v>5243309.68</v>
      </c>
      <c r="N74" s="8">
        <v>911.58</v>
      </c>
      <c r="O74" s="8">
        <v>290.08</v>
      </c>
      <c r="P74" s="8">
        <v>316.48</v>
      </c>
      <c r="Q74" s="8">
        <v>452.77</v>
      </c>
      <c r="R74" s="8">
        <v>274.45</v>
      </c>
      <c r="S74" s="8">
        <f t="shared" si="2"/>
        <v>2245.36</v>
      </c>
    </row>
    <row r="75" spans="1:19">
      <c r="A75" t="s">
        <v>23</v>
      </c>
      <c r="B75" t="s">
        <v>21</v>
      </c>
      <c r="C75" t="s">
        <v>23</v>
      </c>
      <c r="D75" t="s">
        <v>65</v>
      </c>
      <c r="E75" s="6">
        <v>1091</v>
      </c>
      <c r="F75" s="7" t="s">
        <v>15</v>
      </c>
      <c r="G75" s="8">
        <v>292.85000000000002</v>
      </c>
      <c r="H75" s="5">
        <v>7383</v>
      </c>
      <c r="I75" s="1">
        <v>44960</v>
      </c>
      <c r="J75" s="8">
        <v>15.84</v>
      </c>
      <c r="K75" s="7" t="s">
        <v>26</v>
      </c>
      <c r="L75" s="8">
        <f t="shared" si="3"/>
        <v>2045164.8300000003</v>
      </c>
      <c r="M75" s="8">
        <v>2042504.1700000004</v>
      </c>
      <c r="N75" s="8">
        <v>707.06</v>
      </c>
      <c r="O75" s="8">
        <v>274.79000000000002</v>
      </c>
      <c r="P75" s="8">
        <v>213.33</v>
      </c>
      <c r="Q75" s="8">
        <v>984.21</v>
      </c>
      <c r="R75" s="8">
        <v>481.27</v>
      </c>
      <c r="S75" s="8">
        <f t="shared" si="2"/>
        <v>2660.66</v>
      </c>
    </row>
    <row r="76" spans="1:19">
      <c r="A76" t="s">
        <v>16</v>
      </c>
      <c r="B76" t="s">
        <v>21</v>
      </c>
      <c r="C76" t="s">
        <v>20</v>
      </c>
      <c r="D76" t="s">
        <v>66</v>
      </c>
      <c r="E76" s="6">
        <v>1050</v>
      </c>
      <c r="F76" s="7" t="s">
        <v>19</v>
      </c>
      <c r="G76" s="8">
        <v>532.41999999999996</v>
      </c>
      <c r="H76" s="5">
        <v>7316</v>
      </c>
      <c r="I76" s="1">
        <v>44968</v>
      </c>
      <c r="J76" s="8">
        <v>44.7</v>
      </c>
      <c r="K76" s="7" t="s">
        <v>18</v>
      </c>
      <c r="L76" s="8">
        <f t="shared" si="3"/>
        <v>3568159.5199999996</v>
      </c>
      <c r="M76" s="8">
        <v>3568159.5199999996</v>
      </c>
      <c r="N76" s="8">
        <v>766.86</v>
      </c>
      <c r="O76" s="8">
        <v>72.95</v>
      </c>
      <c r="P76" s="8">
        <v>471.67</v>
      </c>
      <c r="Q76" s="8">
        <v>959.81</v>
      </c>
      <c r="R76" s="8">
        <v>720.36</v>
      </c>
      <c r="S76" s="8">
        <f t="shared" si="2"/>
        <v>2991.65</v>
      </c>
    </row>
    <row r="77" spans="1:19">
      <c r="A77" t="s">
        <v>20</v>
      </c>
      <c r="B77" t="s">
        <v>21</v>
      </c>
      <c r="C77" t="s">
        <v>16</v>
      </c>
      <c r="D77" t="s">
        <v>67</v>
      </c>
      <c r="E77" s="6">
        <v>1054</v>
      </c>
      <c r="F77" s="7" t="s">
        <v>29</v>
      </c>
      <c r="G77" s="8">
        <v>993.04</v>
      </c>
      <c r="H77" s="5">
        <v>8792</v>
      </c>
      <c r="I77" s="1">
        <v>44969</v>
      </c>
      <c r="J77" s="8">
        <v>32.71</v>
      </c>
      <c r="K77" s="7" t="s">
        <v>18</v>
      </c>
      <c r="L77" s="8">
        <f t="shared" si="3"/>
        <v>8443221.3599999994</v>
      </c>
      <c r="M77" s="8">
        <v>8443221.3599999994</v>
      </c>
      <c r="N77" s="8">
        <v>532.28</v>
      </c>
      <c r="O77" s="8">
        <v>192.91</v>
      </c>
      <c r="P77" s="8">
        <v>298.49</v>
      </c>
      <c r="Q77" s="8">
        <v>836</v>
      </c>
      <c r="R77" s="8">
        <v>825.6</v>
      </c>
      <c r="S77" s="8">
        <f t="shared" si="2"/>
        <v>2685.2799999999997</v>
      </c>
    </row>
    <row r="78" spans="1:19">
      <c r="A78" t="s">
        <v>23</v>
      </c>
      <c r="B78" t="s">
        <v>21</v>
      </c>
      <c r="C78" t="s">
        <v>23</v>
      </c>
      <c r="D78" t="s">
        <v>65</v>
      </c>
      <c r="E78" s="6">
        <v>1002</v>
      </c>
      <c r="F78" s="7" t="s">
        <v>19</v>
      </c>
      <c r="G78" s="8">
        <v>558.32000000000005</v>
      </c>
      <c r="H78" s="5">
        <v>6136</v>
      </c>
      <c r="I78" s="1">
        <v>44971</v>
      </c>
      <c r="J78" s="8">
        <v>22.02</v>
      </c>
      <c r="K78" s="7" t="s">
        <v>26</v>
      </c>
      <c r="L78" s="8">
        <f t="shared" si="3"/>
        <v>3290736.8000000003</v>
      </c>
      <c r="M78" s="8">
        <v>3288530.24</v>
      </c>
      <c r="N78" s="8">
        <v>327.24</v>
      </c>
      <c r="O78" s="8">
        <v>942.83</v>
      </c>
      <c r="P78" s="8">
        <v>32.520000000000003</v>
      </c>
      <c r="Q78" s="8">
        <v>846.53</v>
      </c>
      <c r="R78" s="8">
        <v>57.44</v>
      </c>
      <c r="S78" s="8">
        <f t="shared" si="2"/>
        <v>2206.56</v>
      </c>
    </row>
    <row r="79" spans="1:19">
      <c r="A79" t="s">
        <v>27</v>
      </c>
      <c r="B79" t="s">
        <v>21</v>
      </c>
      <c r="C79" t="s">
        <v>16</v>
      </c>
      <c r="D79" t="s">
        <v>67</v>
      </c>
      <c r="E79" s="6">
        <v>1003</v>
      </c>
      <c r="F79" s="7" t="s">
        <v>29</v>
      </c>
      <c r="G79" s="8">
        <v>588.47</v>
      </c>
      <c r="H79" s="5">
        <v>5182</v>
      </c>
      <c r="I79" s="1">
        <v>44978</v>
      </c>
      <c r="J79" s="8">
        <v>20.89</v>
      </c>
      <c r="K79" s="7" t="s">
        <v>18</v>
      </c>
      <c r="L79" s="8">
        <f t="shared" si="3"/>
        <v>2941199.56</v>
      </c>
      <c r="M79" s="8">
        <v>2941199.56</v>
      </c>
      <c r="N79" s="8">
        <v>800.5</v>
      </c>
      <c r="O79" s="8">
        <v>982.04</v>
      </c>
      <c r="P79" s="8">
        <v>192.2</v>
      </c>
      <c r="Q79" s="8">
        <v>246.33</v>
      </c>
      <c r="R79" s="8">
        <v>64.39</v>
      </c>
      <c r="S79" s="8">
        <f t="shared" si="2"/>
        <v>2285.46</v>
      </c>
    </row>
    <row r="80" spans="1:19">
      <c r="A80" t="s">
        <v>16</v>
      </c>
      <c r="B80" t="s">
        <v>21</v>
      </c>
      <c r="C80" t="s">
        <v>20</v>
      </c>
      <c r="D80" t="s">
        <v>66</v>
      </c>
      <c r="E80" s="6">
        <v>1088</v>
      </c>
      <c r="F80" s="7" t="s">
        <v>15</v>
      </c>
      <c r="G80" s="8">
        <v>902.15</v>
      </c>
      <c r="H80" s="5">
        <v>4373</v>
      </c>
      <c r="I80" s="1">
        <v>44979</v>
      </c>
      <c r="J80" s="8">
        <v>49.21</v>
      </c>
      <c r="K80" s="7" t="s">
        <v>26</v>
      </c>
      <c r="L80" s="8">
        <f t="shared" si="3"/>
        <v>3729906.6199999996</v>
      </c>
      <c r="M80" s="8">
        <v>3728389.51</v>
      </c>
      <c r="N80" s="8">
        <v>297.49</v>
      </c>
      <c r="O80" s="8">
        <v>449.9</v>
      </c>
      <c r="P80" s="8">
        <v>257.88</v>
      </c>
      <c r="Q80" s="8">
        <v>200.25</v>
      </c>
      <c r="R80" s="8">
        <v>311.58999999999997</v>
      </c>
      <c r="S80" s="8">
        <f t="shared" si="2"/>
        <v>1517.11</v>
      </c>
    </row>
    <row r="81" spans="1:19">
      <c r="A81" t="s">
        <v>16</v>
      </c>
      <c r="B81" t="s">
        <v>21</v>
      </c>
      <c r="C81" t="s">
        <v>23</v>
      </c>
      <c r="D81" t="s">
        <v>65</v>
      </c>
      <c r="E81" s="6">
        <v>1008</v>
      </c>
      <c r="F81" s="7" t="s">
        <v>29</v>
      </c>
      <c r="G81" s="8">
        <v>950.91</v>
      </c>
      <c r="H81" s="5">
        <v>7124</v>
      </c>
      <c r="I81" s="1">
        <v>44982</v>
      </c>
      <c r="J81" s="8">
        <v>8.3000000000000007</v>
      </c>
      <c r="K81" s="7" t="s">
        <v>26</v>
      </c>
      <c r="L81" s="8">
        <f t="shared" si="3"/>
        <v>6715153.6399999997</v>
      </c>
      <c r="M81" s="8">
        <v>6712460.0599999996</v>
      </c>
      <c r="N81" s="8">
        <v>908.42</v>
      </c>
      <c r="O81" s="8">
        <v>358.1</v>
      </c>
      <c r="P81" s="8">
        <v>230.22</v>
      </c>
      <c r="Q81" s="8">
        <v>654.41999999999996</v>
      </c>
      <c r="R81" s="8">
        <v>542.41999999999996</v>
      </c>
      <c r="S81" s="8">
        <f t="shared" si="2"/>
        <v>2693.58</v>
      </c>
    </row>
    <row r="82" spans="1:19">
      <c r="A82" t="s">
        <v>20</v>
      </c>
      <c r="B82" t="s">
        <v>21</v>
      </c>
      <c r="C82" t="s">
        <v>27</v>
      </c>
      <c r="D82" t="s">
        <v>59</v>
      </c>
      <c r="E82" s="6">
        <v>1052</v>
      </c>
      <c r="F82" s="7" t="s">
        <v>22</v>
      </c>
      <c r="G82" s="8">
        <v>461.1</v>
      </c>
      <c r="H82" s="5">
        <v>5957</v>
      </c>
      <c r="I82" s="1">
        <v>44984</v>
      </c>
      <c r="J82" s="8">
        <v>21.37</v>
      </c>
      <c r="K82" s="7" t="s">
        <v>26</v>
      </c>
      <c r="L82" s="8">
        <f t="shared" si="3"/>
        <v>2619471.6100000003</v>
      </c>
      <c r="M82" s="8">
        <v>2617456.7000000002</v>
      </c>
      <c r="N82" s="8">
        <v>217.39</v>
      </c>
      <c r="O82" s="8">
        <v>526.94000000000005</v>
      </c>
      <c r="P82" s="8">
        <v>393.81</v>
      </c>
      <c r="Q82" s="8">
        <v>486.13</v>
      </c>
      <c r="R82" s="8">
        <v>390.64</v>
      </c>
      <c r="S82" s="8">
        <f t="shared" si="2"/>
        <v>2014.9099999999999</v>
      </c>
    </row>
    <row r="83" spans="1:19">
      <c r="A83" t="s">
        <v>20</v>
      </c>
      <c r="B83" t="s">
        <v>21</v>
      </c>
      <c r="C83" t="s">
        <v>16</v>
      </c>
      <c r="D83" t="s">
        <v>67</v>
      </c>
      <c r="E83" s="6">
        <v>1091</v>
      </c>
      <c r="F83" s="7" t="s">
        <v>19</v>
      </c>
      <c r="G83" s="8">
        <v>196.24</v>
      </c>
      <c r="H83" s="5">
        <v>10543</v>
      </c>
      <c r="I83" s="1">
        <v>44987</v>
      </c>
      <c r="J83" s="8">
        <v>27.99</v>
      </c>
      <c r="K83" s="7" t="s">
        <v>26</v>
      </c>
      <c r="L83" s="8">
        <f t="shared" si="3"/>
        <v>1773859.75</v>
      </c>
      <c r="M83" s="8">
        <v>1770017.89</v>
      </c>
      <c r="N83" s="8">
        <v>946.68</v>
      </c>
      <c r="O83" s="8">
        <v>603.51</v>
      </c>
      <c r="P83" s="8">
        <v>910.23</v>
      </c>
      <c r="Q83" s="8">
        <v>479.18</v>
      </c>
      <c r="R83" s="8">
        <v>902.26</v>
      </c>
      <c r="S83" s="8">
        <f t="shared" si="2"/>
        <v>3841.8599999999997</v>
      </c>
    </row>
    <row r="84" spans="1:19">
      <c r="A84" t="s">
        <v>23</v>
      </c>
      <c r="B84" t="s">
        <v>21</v>
      </c>
      <c r="C84" t="s">
        <v>16</v>
      </c>
      <c r="D84" t="s">
        <v>67</v>
      </c>
      <c r="E84" s="6">
        <v>1080</v>
      </c>
      <c r="F84" s="7" t="s">
        <v>22</v>
      </c>
      <c r="G84" s="8">
        <v>540.74</v>
      </c>
      <c r="H84" s="5">
        <v>7236</v>
      </c>
      <c r="I84" s="1">
        <v>44995</v>
      </c>
      <c r="J84" s="8">
        <v>40.950000000000003</v>
      </c>
      <c r="K84" s="7" t="s">
        <v>26</v>
      </c>
      <c r="L84" s="8">
        <f t="shared" si="3"/>
        <v>3616480.44</v>
      </c>
      <c r="M84" s="8">
        <v>3614251.61</v>
      </c>
      <c r="N84" s="8">
        <v>4.95</v>
      </c>
      <c r="O84" s="8">
        <v>14.86</v>
      </c>
      <c r="P84" s="8">
        <v>873.18</v>
      </c>
      <c r="Q84" s="8">
        <v>825.37</v>
      </c>
      <c r="R84" s="8">
        <v>510.47</v>
      </c>
      <c r="S84" s="8">
        <f t="shared" si="2"/>
        <v>2228.83</v>
      </c>
    </row>
    <row r="85" spans="1:19">
      <c r="A85" t="s">
        <v>16</v>
      </c>
      <c r="B85" t="s">
        <v>21</v>
      </c>
      <c r="C85" t="s">
        <v>20</v>
      </c>
      <c r="D85" t="s">
        <v>66</v>
      </c>
      <c r="E85" s="6">
        <v>1003</v>
      </c>
      <c r="F85" s="7" t="s">
        <v>30</v>
      </c>
      <c r="G85" s="8">
        <v>950.3</v>
      </c>
      <c r="H85" s="5">
        <v>8744</v>
      </c>
      <c r="I85" s="1">
        <v>45002</v>
      </c>
      <c r="J85" s="8">
        <v>17.89</v>
      </c>
      <c r="K85" s="7" t="s">
        <v>26</v>
      </c>
      <c r="L85" s="8">
        <f t="shared" si="3"/>
        <v>8152993.04</v>
      </c>
      <c r="M85" s="8">
        <v>8149304.9800000004</v>
      </c>
      <c r="N85" s="8">
        <v>592.24</v>
      </c>
      <c r="O85" s="8">
        <v>847.47</v>
      </c>
      <c r="P85" s="8">
        <v>595.24</v>
      </c>
      <c r="Q85" s="8">
        <v>721.16</v>
      </c>
      <c r="R85" s="8">
        <v>931.95</v>
      </c>
      <c r="S85" s="8">
        <f t="shared" si="2"/>
        <v>3688.0600000000004</v>
      </c>
    </row>
    <row r="86" spans="1:19">
      <c r="A86" t="s">
        <v>27</v>
      </c>
      <c r="B86" t="s">
        <v>21</v>
      </c>
      <c r="C86" t="s">
        <v>20</v>
      </c>
      <c r="D86" t="s">
        <v>66</v>
      </c>
      <c r="E86" s="6">
        <v>1062</v>
      </c>
      <c r="F86" s="7" t="s">
        <v>22</v>
      </c>
      <c r="G86" s="8">
        <v>424.06</v>
      </c>
      <c r="H86" s="5">
        <v>4151</v>
      </c>
      <c r="I86" s="1">
        <v>45005</v>
      </c>
      <c r="J86" s="8">
        <v>16.760000000000002</v>
      </c>
      <c r="K86" s="7" t="s">
        <v>18</v>
      </c>
      <c r="L86" s="8">
        <f t="shared" si="3"/>
        <v>1690702.3</v>
      </c>
      <c r="M86" s="8">
        <v>1690702.3</v>
      </c>
      <c r="N86" s="8">
        <v>344.11</v>
      </c>
      <c r="O86" s="8">
        <v>30.19</v>
      </c>
      <c r="P86" s="8">
        <v>535.22</v>
      </c>
      <c r="Q86" s="8">
        <v>118.13</v>
      </c>
      <c r="R86" s="8">
        <v>353.31</v>
      </c>
      <c r="S86" s="8">
        <f t="shared" si="2"/>
        <v>1380.96</v>
      </c>
    </row>
    <row r="87" spans="1:19">
      <c r="A87" t="s">
        <v>16</v>
      </c>
      <c r="B87" t="s">
        <v>21</v>
      </c>
      <c r="C87" t="s">
        <v>23</v>
      </c>
      <c r="D87" t="s">
        <v>65</v>
      </c>
      <c r="E87" s="6">
        <v>1099</v>
      </c>
      <c r="F87" s="7" t="s">
        <v>15</v>
      </c>
      <c r="G87" s="8">
        <v>987.4</v>
      </c>
      <c r="H87" s="5">
        <v>9037</v>
      </c>
      <c r="I87" s="1">
        <v>45012</v>
      </c>
      <c r="J87" s="8">
        <v>17.399999999999999</v>
      </c>
      <c r="K87" s="7" t="s">
        <v>18</v>
      </c>
      <c r="L87" s="8">
        <f t="shared" si="3"/>
        <v>8765890</v>
      </c>
      <c r="M87" s="8">
        <v>8765890</v>
      </c>
      <c r="N87" s="8">
        <v>627.1</v>
      </c>
      <c r="O87" s="8">
        <v>461.58</v>
      </c>
      <c r="P87" s="8">
        <v>646.87</v>
      </c>
      <c r="Q87" s="8">
        <v>999.79</v>
      </c>
      <c r="R87" s="8">
        <v>681.44</v>
      </c>
      <c r="S87" s="8">
        <f t="shared" si="2"/>
        <v>3416.78</v>
      </c>
    </row>
    <row r="88" spans="1:19">
      <c r="A88" t="s">
        <v>27</v>
      </c>
      <c r="B88" t="s">
        <v>21</v>
      </c>
      <c r="C88" t="s">
        <v>16</v>
      </c>
      <c r="D88" t="s">
        <v>67</v>
      </c>
      <c r="E88" s="6">
        <v>1047</v>
      </c>
      <c r="F88" s="7" t="s">
        <v>29</v>
      </c>
      <c r="G88" s="8">
        <v>387.08</v>
      </c>
      <c r="H88" s="5">
        <v>4368</v>
      </c>
      <c r="I88" s="1">
        <v>45015</v>
      </c>
      <c r="J88" s="8">
        <v>32.56</v>
      </c>
      <c r="K88" s="7" t="s">
        <v>26</v>
      </c>
      <c r="L88" s="8">
        <f t="shared" si="3"/>
        <v>1548543.3599999999</v>
      </c>
      <c r="M88" s="8">
        <v>1546222.1099999999</v>
      </c>
      <c r="N88" s="8">
        <v>253.65</v>
      </c>
      <c r="O88" s="8">
        <v>417.09</v>
      </c>
      <c r="P88" s="8">
        <v>689.61</v>
      </c>
      <c r="Q88" s="8">
        <v>885.97</v>
      </c>
      <c r="R88" s="8">
        <v>74.930000000000007</v>
      </c>
      <c r="S88" s="8">
        <f t="shared" si="2"/>
        <v>2321.2499999999995</v>
      </c>
    </row>
    <row r="89" spans="1:19">
      <c r="A89" t="s">
        <v>16</v>
      </c>
      <c r="B89" t="s">
        <v>21</v>
      </c>
      <c r="C89" t="s">
        <v>27</v>
      </c>
      <c r="D89" t="s">
        <v>59</v>
      </c>
      <c r="E89" s="6">
        <v>1014</v>
      </c>
      <c r="F89" s="7" t="s">
        <v>19</v>
      </c>
      <c r="G89" s="8">
        <v>970.22</v>
      </c>
      <c r="H89" s="5">
        <v>6603</v>
      </c>
      <c r="I89" s="1">
        <v>45016</v>
      </c>
      <c r="J89" s="8">
        <v>31.05</v>
      </c>
      <c r="K89" s="7" t="s">
        <v>18</v>
      </c>
      <c r="L89" s="8">
        <f t="shared" si="3"/>
        <v>6201339.5100000007</v>
      </c>
      <c r="M89" s="8">
        <v>6201339.5100000007</v>
      </c>
      <c r="N89" s="8">
        <v>564.09</v>
      </c>
      <c r="O89" s="8">
        <v>590.16</v>
      </c>
      <c r="P89" s="8">
        <v>161.65</v>
      </c>
      <c r="Q89" s="8">
        <v>109.3</v>
      </c>
      <c r="R89" s="8">
        <v>776.77</v>
      </c>
      <c r="S89" s="8">
        <f t="shared" si="2"/>
        <v>2201.9700000000003</v>
      </c>
    </row>
    <row r="90" spans="1:19">
      <c r="A90" t="s">
        <v>23</v>
      </c>
      <c r="B90" t="s">
        <v>24</v>
      </c>
      <c r="C90" t="s">
        <v>16</v>
      </c>
      <c r="D90" t="s">
        <v>67</v>
      </c>
      <c r="E90" s="6">
        <v>1071</v>
      </c>
      <c r="F90" s="7" t="s">
        <v>30</v>
      </c>
      <c r="G90" s="8">
        <v>843.7</v>
      </c>
      <c r="H90" s="5">
        <v>5519</v>
      </c>
      <c r="I90" s="1">
        <v>45017</v>
      </c>
      <c r="J90" s="8">
        <v>17.62</v>
      </c>
      <c r="K90" s="7" t="s">
        <v>26</v>
      </c>
      <c r="L90" s="8">
        <f t="shared" si="3"/>
        <v>4559135.5200000005</v>
      </c>
      <c r="M90" s="8">
        <v>4557201.12</v>
      </c>
      <c r="N90" s="8">
        <v>154.83000000000001</v>
      </c>
      <c r="O90" s="8">
        <v>911.95</v>
      </c>
      <c r="P90" s="8">
        <v>100.35</v>
      </c>
      <c r="Q90" s="8">
        <v>143.65</v>
      </c>
      <c r="R90" s="8">
        <v>623.62</v>
      </c>
      <c r="S90" s="8">
        <f t="shared" si="2"/>
        <v>1934.4</v>
      </c>
    </row>
    <row r="91" spans="1:19">
      <c r="A91" t="s">
        <v>20</v>
      </c>
      <c r="B91" t="s">
        <v>25</v>
      </c>
      <c r="C91" t="s">
        <v>27</v>
      </c>
      <c r="D91" t="s">
        <v>59</v>
      </c>
      <c r="E91" s="6">
        <v>1086</v>
      </c>
      <c r="F91" s="7" t="s">
        <v>19</v>
      </c>
      <c r="G91" s="8">
        <v>474.01</v>
      </c>
      <c r="H91" s="5">
        <v>8504</v>
      </c>
      <c r="I91" s="1">
        <v>45019</v>
      </c>
      <c r="J91" s="8">
        <v>23.56</v>
      </c>
      <c r="K91" s="7" t="s">
        <v>18</v>
      </c>
      <c r="L91" s="8">
        <f t="shared" si="3"/>
        <v>3830626.8</v>
      </c>
      <c r="M91" s="8">
        <v>3830626.8</v>
      </c>
      <c r="N91" s="8">
        <v>867.51</v>
      </c>
      <c r="O91" s="8">
        <v>148.9</v>
      </c>
      <c r="P91" s="8">
        <v>373.02</v>
      </c>
      <c r="Q91" s="8">
        <v>570.23</v>
      </c>
      <c r="R91" s="8">
        <v>531.79</v>
      </c>
      <c r="S91" s="8">
        <f t="shared" si="2"/>
        <v>2491.4499999999998</v>
      </c>
    </row>
    <row r="92" spans="1:19">
      <c r="A92" t="s">
        <v>23</v>
      </c>
      <c r="B92" t="s">
        <v>17</v>
      </c>
      <c r="C92" t="s">
        <v>16</v>
      </c>
      <c r="D92" t="s">
        <v>67</v>
      </c>
      <c r="E92" s="6">
        <v>1061</v>
      </c>
      <c r="F92" s="7" t="s">
        <v>29</v>
      </c>
      <c r="G92" s="8">
        <v>420.67</v>
      </c>
      <c r="H92" s="5">
        <v>9553</v>
      </c>
      <c r="I92" s="1">
        <v>45020</v>
      </c>
      <c r="J92" s="8">
        <v>48.96</v>
      </c>
      <c r="K92" s="7" t="s">
        <v>26</v>
      </c>
      <c r="L92" s="8">
        <f t="shared" si="3"/>
        <v>3550945.6300000004</v>
      </c>
      <c r="M92" s="8">
        <v>3547702.0300000003</v>
      </c>
      <c r="N92" s="8">
        <v>992.99</v>
      </c>
      <c r="O92" s="8">
        <v>982.63</v>
      </c>
      <c r="P92" s="8">
        <v>361.36</v>
      </c>
      <c r="Q92" s="8">
        <v>331.65</v>
      </c>
      <c r="R92" s="8">
        <v>574.97</v>
      </c>
      <c r="S92" s="8">
        <f t="shared" si="2"/>
        <v>3243.6000000000004</v>
      </c>
    </row>
    <row r="93" spans="1:19">
      <c r="A93" t="s">
        <v>16</v>
      </c>
      <c r="B93" t="s">
        <v>25</v>
      </c>
      <c r="C93" t="s">
        <v>23</v>
      </c>
      <c r="D93" t="s">
        <v>65</v>
      </c>
      <c r="E93" s="6">
        <v>1039</v>
      </c>
      <c r="F93" s="7" t="s">
        <v>19</v>
      </c>
      <c r="G93" s="8">
        <v>280.67</v>
      </c>
      <c r="H93" s="5">
        <v>5019</v>
      </c>
      <c r="I93" s="1">
        <v>45021</v>
      </c>
      <c r="J93" s="8">
        <v>31.71</v>
      </c>
      <c r="K93" s="7" t="s">
        <v>26</v>
      </c>
      <c r="L93" s="8">
        <f t="shared" si="3"/>
        <v>1249530.24</v>
      </c>
      <c r="M93" s="8">
        <v>1247452.98</v>
      </c>
      <c r="N93" s="8">
        <v>331.82</v>
      </c>
      <c r="O93" s="8">
        <v>763.6</v>
      </c>
      <c r="P93" s="8">
        <v>352.17</v>
      </c>
      <c r="Q93" s="8">
        <v>256.97000000000003</v>
      </c>
      <c r="R93" s="8">
        <v>372.7</v>
      </c>
      <c r="S93" s="8">
        <f t="shared" si="2"/>
        <v>2077.2600000000002</v>
      </c>
    </row>
    <row r="94" spans="1:19">
      <c r="A94" t="s">
        <v>27</v>
      </c>
      <c r="B94" t="s">
        <v>25</v>
      </c>
      <c r="C94" t="s">
        <v>27</v>
      </c>
      <c r="D94" t="s">
        <v>59</v>
      </c>
      <c r="E94" s="6">
        <v>1084</v>
      </c>
      <c r="F94" s="7" t="s">
        <v>22</v>
      </c>
      <c r="G94" s="8">
        <v>65.81</v>
      </c>
      <c r="H94" s="5">
        <v>7677</v>
      </c>
      <c r="I94" s="1">
        <v>45022</v>
      </c>
      <c r="J94" s="8">
        <v>6.31</v>
      </c>
      <c r="K94" s="7" t="s">
        <v>26</v>
      </c>
      <c r="L94" s="8">
        <f t="shared" si="3"/>
        <v>456781.5</v>
      </c>
      <c r="M94" s="8">
        <v>454288.48</v>
      </c>
      <c r="N94" s="8">
        <v>479.95</v>
      </c>
      <c r="O94" s="8">
        <v>196.97</v>
      </c>
      <c r="P94" s="8">
        <v>595.41</v>
      </c>
      <c r="Q94" s="8">
        <v>883.59</v>
      </c>
      <c r="R94" s="8">
        <v>337.1</v>
      </c>
      <c r="S94" s="8">
        <f t="shared" si="2"/>
        <v>2493.02</v>
      </c>
    </row>
    <row r="95" spans="1:19">
      <c r="A95" t="s">
        <v>16</v>
      </c>
      <c r="B95" t="s">
        <v>17</v>
      </c>
      <c r="C95" t="s">
        <v>27</v>
      </c>
      <c r="D95" t="s">
        <v>59</v>
      </c>
      <c r="E95" s="6">
        <v>1079</v>
      </c>
      <c r="F95" s="7" t="s">
        <v>19</v>
      </c>
      <c r="G95" s="8">
        <v>866.08</v>
      </c>
      <c r="H95" s="5">
        <v>10763</v>
      </c>
      <c r="I95" s="1">
        <v>45023</v>
      </c>
      <c r="J95" s="8">
        <v>33.81</v>
      </c>
      <c r="K95" s="7" t="s">
        <v>26</v>
      </c>
      <c r="L95" s="8">
        <f t="shared" si="3"/>
        <v>8957722.0099999998</v>
      </c>
      <c r="M95" s="8">
        <v>8953939.6500000004</v>
      </c>
      <c r="N95" s="8">
        <v>788.17</v>
      </c>
      <c r="O95" s="8">
        <v>912.89</v>
      </c>
      <c r="P95" s="8">
        <v>235.03</v>
      </c>
      <c r="Q95" s="8">
        <v>938.7</v>
      </c>
      <c r="R95" s="8">
        <v>907.57</v>
      </c>
      <c r="S95" s="8">
        <f t="shared" si="2"/>
        <v>3782.36</v>
      </c>
    </row>
    <row r="96" spans="1:19">
      <c r="A96" t="s">
        <v>20</v>
      </c>
      <c r="B96" t="s">
        <v>21</v>
      </c>
      <c r="C96" t="s">
        <v>20</v>
      </c>
      <c r="D96" t="s">
        <v>66</v>
      </c>
      <c r="E96" s="6">
        <v>1081</v>
      </c>
      <c r="F96" s="7" t="s">
        <v>15</v>
      </c>
      <c r="G96" s="8">
        <v>814.77</v>
      </c>
      <c r="H96" s="5">
        <v>6959</v>
      </c>
      <c r="I96" s="1">
        <v>45024</v>
      </c>
      <c r="J96" s="8">
        <v>16.260000000000002</v>
      </c>
      <c r="K96" s="7" t="s">
        <v>18</v>
      </c>
      <c r="L96" s="8">
        <f t="shared" si="3"/>
        <v>5556831.0899999999</v>
      </c>
      <c r="M96" s="8">
        <v>5556831.0899999999</v>
      </c>
      <c r="N96" s="8">
        <v>540.69000000000005</v>
      </c>
      <c r="O96" s="8">
        <v>362.71</v>
      </c>
      <c r="P96" s="8">
        <v>597.94000000000005</v>
      </c>
      <c r="Q96" s="8">
        <v>255.6</v>
      </c>
      <c r="R96" s="8">
        <v>635.29999999999995</v>
      </c>
      <c r="S96" s="8">
        <f t="shared" si="2"/>
        <v>2392.2399999999998</v>
      </c>
    </row>
    <row r="97" spans="1:19">
      <c r="A97" t="s">
        <v>27</v>
      </c>
      <c r="B97" t="s">
        <v>25</v>
      </c>
      <c r="C97" t="s">
        <v>20</v>
      </c>
      <c r="D97" t="s">
        <v>66</v>
      </c>
      <c r="E97" s="6">
        <v>1052</v>
      </c>
      <c r="F97" s="7" t="s">
        <v>19</v>
      </c>
      <c r="G97" s="8">
        <v>999.72</v>
      </c>
      <c r="H97" s="5">
        <v>5692</v>
      </c>
      <c r="I97" s="1">
        <v>45025</v>
      </c>
      <c r="J97" s="8">
        <v>34.32</v>
      </c>
      <c r="K97" s="7" t="s">
        <v>18</v>
      </c>
      <c r="L97" s="8">
        <f t="shared" si="3"/>
        <v>5495056.7999999998</v>
      </c>
      <c r="M97" s="8">
        <v>5495056.7999999998</v>
      </c>
      <c r="N97" s="8">
        <v>679.14</v>
      </c>
      <c r="O97" s="8">
        <v>395.3</v>
      </c>
      <c r="P97" s="8">
        <v>421.19</v>
      </c>
      <c r="Q97" s="8">
        <v>565.17999999999995</v>
      </c>
      <c r="R97" s="8">
        <v>169.63</v>
      </c>
      <c r="S97" s="8">
        <f t="shared" si="2"/>
        <v>2230.44</v>
      </c>
    </row>
    <row r="98" spans="1:19">
      <c r="A98" t="s">
        <v>20</v>
      </c>
      <c r="B98" t="s">
        <v>17</v>
      </c>
      <c r="C98" t="s">
        <v>16</v>
      </c>
      <c r="D98" t="s">
        <v>67</v>
      </c>
      <c r="E98" s="6">
        <v>1023</v>
      </c>
      <c r="F98" s="7" t="s">
        <v>30</v>
      </c>
      <c r="G98" s="8">
        <v>996.67</v>
      </c>
      <c r="H98" s="5">
        <v>3141</v>
      </c>
      <c r="I98" s="1">
        <v>45026</v>
      </c>
      <c r="J98" s="8">
        <v>3.48</v>
      </c>
      <c r="K98" s="7" t="s">
        <v>18</v>
      </c>
      <c r="L98" s="8">
        <f t="shared" si="3"/>
        <v>3119609.79</v>
      </c>
      <c r="M98" s="8">
        <v>3119609.79</v>
      </c>
      <c r="N98" s="8">
        <v>283.57</v>
      </c>
      <c r="O98" s="8">
        <v>213.66</v>
      </c>
      <c r="P98" s="8">
        <v>29.11</v>
      </c>
      <c r="Q98" s="8">
        <v>622.67999999999995</v>
      </c>
      <c r="R98" s="8">
        <v>90.42</v>
      </c>
      <c r="S98" s="8">
        <f t="shared" si="2"/>
        <v>1239.44</v>
      </c>
    </row>
    <row r="99" spans="1:19">
      <c r="A99" t="s">
        <v>20</v>
      </c>
      <c r="B99" t="s">
        <v>25</v>
      </c>
      <c r="C99" t="s">
        <v>23</v>
      </c>
      <c r="D99" t="s">
        <v>65</v>
      </c>
      <c r="E99" s="6">
        <v>1025</v>
      </c>
      <c r="F99" s="7" t="s">
        <v>30</v>
      </c>
      <c r="G99" s="8">
        <v>559.88</v>
      </c>
      <c r="H99" s="5">
        <v>8387</v>
      </c>
      <c r="I99" s="1">
        <v>45027</v>
      </c>
      <c r="J99" s="8">
        <v>8.74</v>
      </c>
      <c r="K99" s="7" t="s">
        <v>26</v>
      </c>
      <c r="L99" s="8">
        <f t="shared" si="3"/>
        <v>4622411.18</v>
      </c>
      <c r="M99" s="8">
        <v>4619100.0299999993</v>
      </c>
      <c r="N99" s="8">
        <v>751.82</v>
      </c>
      <c r="O99" s="8">
        <v>471.13</v>
      </c>
      <c r="P99" s="8">
        <v>744.64</v>
      </c>
      <c r="Q99" s="8">
        <v>534.30999999999995</v>
      </c>
      <c r="R99" s="8">
        <v>809.25</v>
      </c>
      <c r="S99" s="8">
        <f t="shared" si="2"/>
        <v>3311.15</v>
      </c>
    </row>
    <row r="100" spans="1:19">
      <c r="A100" t="s">
        <v>23</v>
      </c>
      <c r="B100" t="s">
        <v>28</v>
      </c>
      <c r="C100" t="s">
        <v>16</v>
      </c>
      <c r="D100" t="s">
        <v>67</v>
      </c>
      <c r="E100" s="6">
        <v>1088</v>
      </c>
      <c r="F100" s="7" t="s">
        <v>15</v>
      </c>
      <c r="G100" s="8">
        <v>771.3</v>
      </c>
      <c r="H100" s="5">
        <v>8760</v>
      </c>
      <c r="I100" s="1">
        <v>45028</v>
      </c>
      <c r="J100" s="8">
        <v>42.79</v>
      </c>
      <c r="K100" s="7" t="s">
        <v>18</v>
      </c>
      <c r="L100" s="8">
        <f t="shared" si="3"/>
        <v>6381747.5999999996</v>
      </c>
      <c r="M100" s="8">
        <v>6381747.5999999996</v>
      </c>
      <c r="N100" s="8">
        <v>835.52</v>
      </c>
      <c r="O100" s="8">
        <v>142.37</v>
      </c>
      <c r="P100" s="8">
        <v>764.15</v>
      </c>
      <c r="Q100" s="8">
        <v>563.82000000000005</v>
      </c>
      <c r="R100" s="8">
        <v>833.02</v>
      </c>
      <c r="S100" s="8">
        <f t="shared" si="2"/>
        <v>3138.88</v>
      </c>
    </row>
    <row r="101" spans="1:19">
      <c r="A101" t="s">
        <v>16</v>
      </c>
      <c r="B101" t="s">
        <v>21</v>
      </c>
      <c r="C101" t="s">
        <v>16</v>
      </c>
      <c r="D101" t="s">
        <v>67</v>
      </c>
      <c r="E101" s="6">
        <v>1059</v>
      </c>
      <c r="F101" s="7" t="s">
        <v>22</v>
      </c>
      <c r="G101" s="8">
        <v>945.32</v>
      </c>
      <c r="H101" s="5">
        <v>4945</v>
      </c>
      <c r="I101" s="1">
        <v>45029</v>
      </c>
      <c r="J101" s="8">
        <v>11.36</v>
      </c>
      <c r="K101" s="7" t="s">
        <v>26</v>
      </c>
      <c r="L101" s="8">
        <f t="shared" si="3"/>
        <v>4618432.2</v>
      </c>
      <c r="M101" s="8">
        <v>4616430.4000000004</v>
      </c>
      <c r="N101" s="8">
        <v>5.77</v>
      </c>
      <c r="O101" s="8">
        <v>725.49</v>
      </c>
      <c r="P101" s="8">
        <v>477.59</v>
      </c>
      <c r="Q101" s="8">
        <v>363.65</v>
      </c>
      <c r="R101" s="8">
        <v>429.3</v>
      </c>
      <c r="S101" s="8">
        <f t="shared" si="2"/>
        <v>2001.8</v>
      </c>
    </row>
    <row r="102" spans="1:19">
      <c r="A102" t="s">
        <v>27</v>
      </c>
      <c r="B102" t="s">
        <v>24</v>
      </c>
      <c r="C102" t="s">
        <v>16</v>
      </c>
      <c r="D102" t="s">
        <v>67</v>
      </c>
      <c r="E102" s="6">
        <v>1040</v>
      </c>
      <c r="F102" s="7" t="s">
        <v>30</v>
      </c>
      <c r="G102" s="8">
        <v>851.15</v>
      </c>
      <c r="H102" s="5">
        <v>7639</v>
      </c>
      <c r="I102" s="1">
        <v>45030</v>
      </c>
      <c r="J102" s="8">
        <v>41.85</v>
      </c>
      <c r="K102" s="7" t="s">
        <v>26</v>
      </c>
      <c r="L102" s="8">
        <f t="shared" si="3"/>
        <v>6182242.6999999993</v>
      </c>
      <c r="M102" s="8">
        <v>6179808.0499999989</v>
      </c>
      <c r="N102" s="8">
        <v>322</v>
      </c>
      <c r="O102" s="8">
        <v>47.46</v>
      </c>
      <c r="P102" s="8">
        <v>531.5</v>
      </c>
      <c r="Q102" s="8">
        <v>839.57</v>
      </c>
      <c r="R102" s="8">
        <v>694.12</v>
      </c>
      <c r="S102" s="8">
        <f t="shared" si="2"/>
        <v>2434.65</v>
      </c>
    </row>
    <row r="103" spans="1:19">
      <c r="A103" t="s">
        <v>20</v>
      </c>
      <c r="B103" t="s">
        <v>25</v>
      </c>
      <c r="C103" t="s">
        <v>16</v>
      </c>
      <c r="D103" t="s">
        <v>67</v>
      </c>
      <c r="E103" s="6">
        <v>1028</v>
      </c>
      <c r="F103" s="7" t="s">
        <v>29</v>
      </c>
      <c r="G103" s="8">
        <v>254.87</v>
      </c>
      <c r="H103" s="5">
        <v>7395</v>
      </c>
      <c r="I103" s="1">
        <v>45031</v>
      </c>
      <c r="J103" s="8">
        <v>13.96</v>
      </c>
      <c r="K103" s="7" t="s">
        <v>26</v>
      </c>
      <c r="L103" s="8">
        <f t="shared" si="3"/>
        <v>1781529.45</v>
      </c>
      <c r="M103" s="8">
        <v>1779286.92</v>
      </c>
      <c r="N103" s="8">
        <v>927.85</v>
      </c>
      <c r="O103" s="8">
        <v>185.13</v>
      </c>
      <c r="P103" s="8">
        <v>117.63</v>
      </c>
      <c r="Q103" s="8">
        <v>326.14999999999998</v>
      </c>
      <c r="R103" s="8">
        <v>685.77</v>
      </c>
      <c r="S103" s="8">
        <f t="shared" si="2"/>
        <v>2242.5300000000002</v>
      </c>
    </row>
    <row r="104" spans="1:19">
      <c r="A104" t="s">
        <v>20</v>
      </c>
      <c r="B104" t="s">
        <v>28</v>
      </c>
      <c r="C104" t="s">
        <v>20</v>
      </c>
      <c r="D104" t="s">
        <v>66</v>
      </c>
      <c r="E104" s="6">
        <v>1014</v>
      </c>
      <c r="F104" s="7" t="s">
        <v>30</v>
      </c>
      <c r="G104" s="8">
        <v>456.04</v>
      </c>
      <c r="H104" s="5">
        <v>7430</v>
      </c>
      <c r="I104" s="1">
        <v>45032</v>
      </c>
      <c r="J104" s="8">
        <v>32.14</v>
      </c>
      <c r="K104" s="7" t="s">
        <v>26</v>
      </c>
      <c r="L104" s="8">
        <f t="shared" si="3"/>
        <v>3149577.0000000005</v>
      </c>
      <c r="M104" s="8">
        <v>3147604.5800000005</v>
      </c>
      <c r="N104" s="8">
        <v>142.99</v>
      </c>
      <c r="O104" s="8">
        <v>93.04</v>
      </c>
      <c r="P104" s="8">
        <v>221.03</v>
      </c>
      <c r="Q104" s="8">
        <v>547.35</v>
      </c>
      <c r="R104" s="8">
        <v>968.01</v>
      </c>
      <c r="S104" s="8">
        <f t="shared" si="2"/>
        <v>1972.42</v>
      </c>
    </row>
    <row r="105" spans="1:19">
      <c r="A105" t="s">
        <v>27</v>
      </c>
      <c r="B105" t="s">
        <v>24</v>
      </c>
      <c r="C105" t="s">
        <v>20</v>
      </c>
      <c r="D105" t="s">
        <v>66</v>
      </c>
      <c r="E105" s="6">
        <v>1044</v>
      </c>
      <c r="F105" s="7" t="s">
        <v>30</v>
      </c>
      <c r="G105" s="8">
        <v>137.87</v>
      </c>
      <c r="H105" s="5">
        <v>7219</v>
      </c>
      <c r="I105" s="1">
        <v>45033</v>
      </c>
      <c r="J105" s="8">
        <v>34.71</v>
      </c>
      <c r="K105" s="7" t="s">
        <v>26</v>
      </c>
      <c r="L105" s="8">
        <f t="shared" si="3"/>
        <v>744712.03999999992</v>
      </c>
      <c r="M105" s="8">
        <v>742408.49999999988</v>
      </c>
      <c r="N105" s="8">
        <v>196.22</v>
      </c>
      <c r="O105" s="8">
        <v>807.19</v>
      </c>
      <c r="P105" s="8">
        <v>314.81</v>
      </c>
      <c r="Q105" s="8">
        <v>691.84</v>
      </c>
      <c r="R105" s="8">
        <v>293.48</v>
      </c>
      <c r="S105" s="8">
        <f t="shared" si="2"/>
        <v>2303.54</v>
      </c>
    </row>
    <row r="106" spans="1:19">
      <c r="A106" t="s">
        <v>20</v>
      </c>
      <c r="B106" t="s">
        <v>24</v>
      </c>
      <c r="C106" t="s">
        <v>27</v>
      </c>
      <c r="D106" t="s">
        <v>59</v>
      </c>
      <c r="E106" s="6">
        <v>1064</v>
      </c>
      <c r="F106" s="7" t="s">
        <v>22</v>
      </c>
      <c r="G106" s="8">
        <v>954.51</v>
      </c>
      <c r="H106" s="5">
        <v>8000</v>
      </c>
      <c r="I106" s="1">
        <v>45034</v>
      </c>
      <c r="J106" s="8">
        <v>25.63</v>
      </c>
      <c r="K106" s="7" t="s">
        <v>26</v>
      </c>
      <c r="L106" s="8">
        <f t="shared" si="3"/>
        <v>7431040</v>
      </c>
      <c r="M106" s="8">
        <v>7428444.1399999997</v>
      </c>
      <c r="N106" s="8">
        <v>204.8</v>
      </c>
      <c r="O106" s="8">
        <v>743.94</v>
      </c>
      <c r="P106" s="8">
        <v>884.94</v>
      </c>
      <c r="Q106" s="8">
        <v>11.75</v>
      </c>
      <c r="R106" s="8">
        <v>750.43</v>
      </c>
      <c r="S106" s="8">
        <f t="shared" si="2"/>
        <v>2595.86</v>
      </c>
    </row>
    <row r="107" spans="1:19">
      <c r="A107" t="s">
        <v>23</v>
      </c>
      <c r="B107" t="s">
        <v>25</v>
      </c>
      <c r="C107" t="s">
        <v>23</v>
      </c>
      <c r="D107" t="s">
        <v>65</v>
      </c>
      <c r="E107" s="6">
        <v>1088</v>
      </c>
      <c r="F107" s="7" t="s">
        <v>19</v>
      </c>
      <c r="G107" s="8">
        <v>610.11</v>
      </c>
      <c r="H107" s="5">
        <v>8576</v>
      </c>
      <c r="I107" s="1">
        <v>45035</v>
      </c>
      <c r="J107" s="8">
        <v>15.27</v>
      </c>
      <c r="K107" s="7" t="s">
        <v>18</v>
      </c>
      <c r="L107" s="8">
        <f t="shared" si="3"/>
        <v>5101347.84</v>
      </c>
      <c r="M107" s="8">
        <v>5101347.84</v>
      </c>
      <c r="N107" s="8">
        <v>899.43</v>
      </c>
      <c r="O107" s="8">
        <v>760.18</v>
      </c>
      <c r="P107" s="8">
        <v>762.53</v>
      </c>
      <c r="Q107" s="8">
        <v>75.72</v>
      </c>
      <c r="R107" s="8">
        <v>378.28</v>
      </c>
      <c r="S107" s="8">
        <f t="shared" si="2"/>
        <v>2876.1399999999994</v>
      </c>
    </row>
    <row r="108" spans="1:19">
      <c r="A108" t="s">
        <v>23</v>
      </c>
      <c r="B108" t="s">
        <v>17</v>
      </c>
      <c r="C108" t="s">
        <v>20</v>
      </c>
      <c r="D108" t="s">
        <v>66</v>
      </c>
      <c r="E108" s="6">
        <v>1070</v>
      </c>
      <c r="F108" s="7" t="s">
        <v>30</v>
      </c>
      <c r="G108" s="8">
        <v>236.36</v>
      </c>
      <c r="H108" s="5">
        <v>8368</v>
      </c>
      <c r="I108" s="1">
        <v>45036</v>
      </c>
      <c r="J108" s="8">
        <v>10.63</v>
      </c>
      <c r="K108" s="7" t="s">
        <v>26</v>
      </c>
      <c r="L108" s="8">
        <f t="shared" si="3"/>
        <v>1888908.6400000001</v>
      </c>
      <c r="M108" s="8">
        <v>1886019.6</v>
      </c>
      <c r="N108" s="8">
        <v>204.63</v>
      </c>
      <c r="O108" s="8">
        <v>566.30999999999995</v>
      </c>
      <c r="P108" s="8">
        <v>379.17</v>
      </c>
      <c r="Q108" s="8">
        <v>952.84</v>
      </c>
      <c r="R108" s="8">
        <v>786.09</v>
      </c>
      <c r="S108" s="8">
        <f t="shared" si="2"/>
        <v>2889.04</v>
      </c>
    </row>
    <row r="109" spans="1:19">
      <c r="A109" t="s">
        <v>23</v>
      </c>
      <c r="B109" t="s">
        <v>25</v>
      </c>
      <c r="C109" t="s">
        <v>16</v>
      </c>
      <c r="D109" t="s">
        <v>67</v>
      </c>
      <c r="E109" s="6">
        <v>1008</v>
      </c>
      <c r="F109" s="7" t="s">
        <v>15</v>
      </c>
      <c r="G109" s="8">
        <v>674.98</v>
      </c>
      <c r="H109" s="5">
        <v>4427</v>
      </c>
      <c r="I109" s="1">
        <v>45037</v>
      </c>
      <c r="J109" s="8">
        <v>1.66</v>
      </c>
      <c r="K109" s="7" t="s">
        <v>18</v>
      </c>
      <c r="L109" s="8">
        <f t="shared" si="3"/>
        <v>2980787.64</v>
      </c>
      <c r="M109" s="8">
        <v>2980787.64</v>
      </c>
      <c r="N109" s="8">
        <v>100.6</v>
      </c>
      <c r="O109" s="8">
        <v>88.07</v>
      </c>
      <c r="P109" s="8">
        <v>681.03</v>
      </c>
      <c r="Q109" s="8">
        <v>251.5</v>
      </c>
      <c r="R109" s="8">
        <v>68.650000000000006</v>
      </c>
      <c r="S109" s="8">
        <f t="shared" si="2"/>
        <v>1189.8499999999999</v>
      </c>
    </row>
    <row r="110" spans="1:19">
      <c r="A110" t="s">
        <v>23</v>
      </c>
      <c r="B110" t="s">
        <v>28</v>
      </c>
      <c r="C110" t="s">
        <v>20</v>
      </c>
      <c r="D110" t="s">
        <v>66</v>
      </c>
      <c r="E110" s="6">
        <v>1087</v>
      </c>
      <c r="F110" s="7" t="s">
        <v>19</v>
      </c>
      <c r="G110" s="8">
        <v>621.95000000000005</v>
      </c>
      <c r="H110" s="5">
        <v>8332</v>
      </c>
      <c r="I110" s="1">
        <v>45038</v>
      </c>
      <c r="J110" s="8">
        <v>15.2</v>
      </c>
      <c r="K110" s="7" t="s">
        <v>18</v>
      </c>
      <c r="L110" s="8">
        <f t="shared" si="3"/>
        <v>5055441</v>
      </c>
      <c r="M110" s="8">
        <v>5055441</v>
      </c>
      <c r="N110" s="8">
        <v>837.69</v>
      </c>
      <c r="O110" s="8">
        <v>348.36</v>
      </c>
      <c r="P110" s="8">
        <v>48.06</v>
      </c>
      <c r="Q110" s="8">
        <v>649.55999999999995</v>
      </c>
      <c r="R110" s="8">
        <v>834.14</v>
      </c>
      <c r="S110" s="8">
        <f t="shared" si="2"/>
        <v>2717.81</v>
      </c>
    </row>
    <row r="111" spans="1:19">
      <c r="A111" t="s">
        <v>20</v>
      </c>
      <c r="B111" t="s">
        <v>24</v>
      </c>
      <c r="C111" t="s">
        <v>23</v>
      </c>
      <c r="D111" t="s">
        <v>65</v>
      </c>
      <c r="E111" s="6">
        <v>1000</v>
      </c>
      <c r="F111" s="7" t="s">
        <v>29</v>
      </c>
      <c r="G111" s="8">
        <v>364.58</v>
      </c>
      <c r="H111" s="5">
        <v>6473</v>
      </c>
      <c r="I111" s="1">
        <v>45039</v>
      </c>
      <c r="J111" s="8">
        <v>32.659999999999997</v>
      </c>
      <c r="K111" s="7" t="s">
        <v>26</v>
      </c>
      <c r="L111" s="8">
        <f t="shared" si="3"/>
        <v>2148518.1599999997</v>
      </c>
      <c r="M111" s="8">
        <v>2146526.1799999997</v>
      </c>
      <c r="N111" s="8">
        <v>319.67</v>
      </c>
      <c r="O111" s="8">
        <v>421.67</v>
      </c>
      <c r="P111" s="8">
        <v>851.19</v>
      </c>
      <c r="Q111" s="8">
        <v>21.56</v>
      </c>
      <c r="R111" s="8">
        <v>377.89</v>
      </c>
      <c r="S111" s="8">
        <f t="shared" si="2"/>
        <v>1991.98</v>
      </c>
    </row>
    <row r="112" spans="1:19">
      <c r="A112" t="s">
        <v>27</v>
      </c>
      <c r="B112" t="s">
        <v>25</v>
      </c>
      <c r="C112" t="s">
        <v>23</v>
      </c>
      <c r="D112" t="s">
        <v>65</v>
      </c>
      <c r="E112" s="6">
        <v>1007</v>
      </c>
      <c r="F112" s="7" t="s">
        <v>22</v>
      </c>
      <c r="G112" s="8">
        <v>122.42</v>
      </c>
      <c r="H112" s="5">
        <v>7803</v>
      </c>
      <c r="I112" s="1">
        <v>45040</v>
      </c>
      <c r="J112" s="8">
        <v>46.92</v>
      </c>
      <c r="K112" s="7" t="s">
        <v>26</v>
      </c>
      <c r="L112" s="8">
        <f t="shared" si="3"/>
        <v>589126.5</v>
      </c>
      <c r="M112" s="8">
        <v>585964.29</v>
      </c>
      <c r="N112" s="8">
        <v>481.36</v>
      </c>
      <c r="O112" s="8">
        <v>493.66</v>
      </c>
      <c r="P112" s="8">
        <v>588.1</v>
      </c>
      <c r="Q112" s="8">
        <v>784.36</v>
      </c>
      <c r="R112" s="8">
        <v>814.73</v>
      </c>
      <c r="S112" s="8">
        <f t="shared" si="2"/>
        <v>3162.21</v>
      </c>
    </row>
    <row r="113" spans="1:19">
      <c r="A113" t="s">
        <v>27</v>
      </c>
      <c r="B113" t="s">
        <v>17</v>
      </c>
      <c r="C113" t="s">
        <v>27</v>
      </c>
      <c r="D113" t="s">
        <v>59</v>
      </c>
      <c r="E113" s="6">
        <v>1087</v>
      </c>
      <c r="F113" s="7" t="s">
        <v>29</v>
      </c>
      <c r="G113" s="8">
        <v>674.86</v>
      </c>
      <c r="H113" s="5">
        <v>5255</v>
      </c>
      <c r="I113" s="1">
        <v>45041</v>
      </c>
      <c r="J113" s="8">
        <v>43.56</v>
      </c>
      <c r="K113" s="7" t="s">
        <v>26</v>
      </c>
      <c r="L113" s="8">
        <f t="shared" si="3"/>
        <v>3317481.4999999995</v>
      </c>
      <c r="M113" s="8">
        <v>3314845.0499999993</v>
      </c>
      <c r="N113" s="8">
        <v>632.14</v>
      </c>
      <c r="O113" s="8">
        <v>875.67</v>
      </c>
      <c r="P113" s="8">
        <v>63.47</v>
      </c>
      <c r="Q113" s="8">
        <v>979.73</v>
      </c>
      <c r="R113" s="8">
        <v>85.44</v>
      </c>
      <c r="S113" s="8">
        <f t="shared" si="2"/>
        <v>2636.4500000000003</v>
      </c>
    </row>
    <row r="114" spans="1:19">
      <c r="A114" t="s">
        <v>27</v>
      </c>
      <c r="B114" t="s">
        <v>25</v>
      </c>
      <c r="C114" t="s">
        <v>27</v>
      </c>
      <c r="D114" t="s">
        <v>59</v>
      </c>
      <c r="E114" s="6">
        <v>1062</v>
      </c>
      <c r="F114" s="7" t="s">
        <v>19</v>
      </c>
      <c r="G114" s="8">
        <v>525.1</v>
      </c>
      <c r="H114" s="5">
        <v>4941</v>
      </c>
      <c r="I114" s="1">
        <v>45042</v>
      </c>
      <c r="J114" s="8">
        <v>38.299999999999997</v>
      </c>
      <c r="K114" s="7" t="s">
        <v>18</v>
      </c>
      <c r="L114" s="8">
        <f t="shared" si="3"/>
        <v>2405278.8000000003</v>
      </c>
      <c r="M114" s="8">
        <v>2405278.8000000003</v>
      </c>
      <c r="N114" s="8">
        <v>791.08</v>
      </c>
      <c r="O114" s="8">
        <v>369.8</v>
      </c>
      <c r="P114" s="8">
        <v>199.95</v>
      </c>
      <c r="Q114" s="8">
        <v>378.52</v>
      </c>
      <c r="R114" s="8">
        <v>285.02</v>
      </c>
      <c r="S114" s="8">
        <f t="shared" si="2"/>
        <v>2024.3700000000001</v>
      </c>
    </row>
    <row r="115" spans="1:19">
      <c r="A115" t="s">
        <v>27</v>
      </c>
      <c r="B115" t="s">
        <v>21</v>
      </c>
      <c r="C115" t="s">
        <v>20</v>
      </c>
      <c r="D115" t="s">
        <v>66</v>
      </c>
      <c r="E115" s="6">
        <v>1010</v>
      </c>
      <c r="F115" s="7" t="s">
        <v>19</v>
      </c>
      <c r="G115" s="8">
        <v>774.6</v>
      </c>
      <c r="H115" s="5">
        <v>8425</v>
      </c>
      <c r="I115" s="1">
        <v>45043</v>
      </c>
      <c r="J115" s="8">
        <v>39.42</v>
      </c>
      <c r="K115" s="7" t="s">
        <v>26</v>
      </c>
      <c r="L115" s="8">
        <f t="shared" si="3"/>
        <v>6193891.5000000009</v>
      </c>
      <c r="M115" s="8">
        <v>6190691.1100000013</v>
      </c>
      <c r="N115" s="8">
        <v>747.35</v>
      </c>
      <c r="O115" s="8">
        <v>37.92</v>
      </c>
      <c r="P115" s="8">
        <v>934.6</v>
      </c>
      <c r="Q115" s="8">
        <v>770.3</v>
      </c>
      <c r="R115" s="8">
        <v>710.22</v>
      </c>
      <c r="S115" s="8">
        <f t="shared" si="2"/>
        <v>3200.3900000000003</v>
      </c>
    </row>
    <row r="116" spans="1:19">
      <c r="A116" t="s">
        <v>16</v>
      </c>
      <c r="B116" t="s">
        <v>17</v>
      </c>
      <c r="C116" t="s">
        <v>20</v>
      </c>
      <c r="D116" t="s">
        <v>66</v>
      </c>
      <c r="E116" s="6">
        <v>1080</v>
      </c>
      <c r="F116" s="7" t="s">
        <v>19</v>
      </c>
      <c r="G116" s="8">
        <v>524.96</v>
      </c>
      <c r="H116" s="5">
        <v>8039</v>
      </c>
      <c r="I116" s="1">
        <v>45044</v>
      </c>
      <c r="J116" s="8">
        <v>33.25</v>
      </c>
      <c r="K116" s="7" t="s">
        <v>18</v>
      </c>
      <c r="L116" s="8">
        <f t="shared" si="3"/>
        <v>3952856.6900000004</v>
      </c>
      <c r="M116" s="8">
        <v>3952856.6900000004</v>
      </c>
      <c r="N116" s="8">
        <v>675.29</v>
      </c>
      <c r="O116" s="8">
        <v>805.35</v>
      </c>
      <c r="P116" s="8">
        <v>547.91999999999996</v>
      </c>
      <c r="Q116" s="8">
        <v>414.81</v>
      </c>
      <c r="R116" s="8">
        <v>769.94</v>
      </c>
      <c r="S116" s="8">
        <f t="shared" si="2"/>
        <v>3213.31</v>
      </c>
    </row>
    <row r="117" spans="1:19">
      <c r="A117" t="s">
        <v>27</v>
      </c>
      <c r="B117" t="s">
        <v>28</v>
      </c>
      <c r="C117" t="s">
        <v>27</v>
      </c>
      <c r="D117" t="s">
        <v>59</v>
      </c>
      <c r="E117" s="6">
        <v>1007</v>
      </c>
      <c r="F117" s="7" t="s">
        <v>29</v>
      </c>
      <c r="G117" s="8">
        <v>853.66</v>
      </c>
      <c r="H117" s="5">
        <v>4481</v>
      </c>
      <c r="I117" s="1">
        <v>45045</v>
      </c>
      <c r="J117" s="8">
        <v>13.01</v>
      </c>
      <c r="K117" s="7" t="s">
        <v>26</v>
      </c>
      <c r="L117" s="8">
        <f t="shared" si="3"/>
        <v>3766952.65</v>
      </c>
      <c r="M117" s="8">
        <v>3764725.19</v>
      </c>
      <c r="N117" s="8">
        <v>288.31</v>
      </c>
      <c r="O117" s="8">
        <v>936.94</v>
      </c>
      <c r="P117" s="8">
        <v>349.42</v>
      </c>
      <c r="Q117" s="8">
        <v>598.62</v>
      </c>
      <c r="R117" s="8">
        <v>54.17</v>
      </c>
      <c r="S117" s="8">
        <f t="shared" si="2"/>
        <v>2227.46</v>
      </c>
    </row>
    <row r="118" spans="1:19">
      <c r="A118" t="s">
        <v>16</v>
      </c>
      <c r="B118" t="s">
        <v>24</v>
      </c>
      <c r="C118" t="s">
        <v>23</v>
      </c>
      <c r="D118" t="s">
        <v>65</v>
      </c>
      <c r="E118" s="6">
        <v>1034</v>
      </c>
      <c r="F118" s="7" t="s">
        <v>19</v>
      </c>
      <c r="G118" s="8">
        <v>556.39</v>
      </c>
      <c r="H118" s="5">
        <v>6831</v>
      </c>
      <c r="I118" s="1">
        <v>45046</v>
      </c>
      <c r="J118" s="8">
        <v>45.36</v>
      </c>
      <c r="K118" s="7" t="s">
        <v>26</v>
      </c>
      <c r="L118" s="8">
        <f t="shared" si="3"/>
        <v>3490845.9299999997</v>
      </c>
      <c r="M118" s="8">
        <v>3488550.5599999996</v>
      </c>
      <c r="N118" s="8">
        <v>411.39</v>
      </c>
      <c r="O118" s="8">
        <v>206.56</v>
      </c>
      <c r="P118" s="8">
        <v>411.67</v>
      </c>
      <c r="Q118" s="8">
        <v>502.62</v>
      </c>
      <c r="R118" s="8">
        <v>763.13</v>
      </c>
      <c r="S118" s="8">
        <f t="shared" si="2"/>
        <v>2295.3700000000003</v>
      </c>
    </row>
    <row r="119" spans="1:19">
      <c r="A119" t="s">
        <v>16</v>
      </c>
      <c r="B119" t="s">
        <v>25</v>
      </c>
      <c r="C119" t="s">
        <v>23</v>
      </c>
      <c r="D119" t="s">
        <v>65</v>
      </c>
      <c r="E119" s="6">
        <v>1034</v>
      </c>
      <c r="F119" s="7" t="s">
        <v>29</v>
      </c>
      <c r="G119" s="8">
        <v>565.33000000000004</v>
      </c>
      <c r="H119" s="5">
        <v>10049</v>
      </c>
      <c r="I119" s="1">
        <v>45047</v>
      </c>
      <c r="J119" s="8">
        <v>33.54</v>
      </c>
      <c r="K119" s="7" t="s">
        <v>18</v>
      </c>
      <c r="L119" s="8">
        <f t="shared" si="3"/>
        <v>5343957.7100000009</v>
      </c>
      <c r="M119" s="8">
        <v>5343957.7100000009</v>
      </c>
      <c r="N119" s="8">
        <v>983.4</v>
      </c>
      <c r="O119" s="8">
        <v>544.15</v>
      </c>
      <c r="P119" s="8">
        <v>443.14</v>
      </c>
      <c r="Q119" s="8">
        <v>791</v>
      </c>
      <c r="R119" s="8">
        <v>864.11</v>
      </c>
      <c r="S119" s="8">
        <f t="shared" si="2"/>
        <v>3625.8</v>
      </c>
    </row>
    <row r="120" spans="1:19">
      <c r="A120" t="s">
        <v>23</v>
      </c>
      <c r="B120" t="s">
        <v>17</v>
      </c>
      <c r="C120" t="s">
        <v>16</v>
      </c>
      <c r="D120" t="s">
        <v>67</v>
      </c>
      <c r="E120" s="6">
        <v>1032</v>
      </c>
      <c r="F120" s="7" t="s">
        <v>19</v>
      </c>
      <c r="G120" s="8">
        <v>877.89</v>
      </c>
      <c r="H120" s="5">
        <v>7044</v>
      </c>
      <c r="I120" s="1">
        <v>45048</v>
      </c>
      <c r="J120" s="8">
        <v>28.02</v>
      </c>
      <c r="K120" s="7" t="s">
        <v>18</v>
      </c>
      <c r="L120" s="8">
        <f t="shared" si="3"/>
        <v>5986484.2800000003</v>
      </c>
      <c r="M120" s="8">
        <v>5986484.2800000003</v>
      </c>
      <c r="N120" s="8">
        <v>536.33000000000004</v>
      </c>
      <c r="O120" s="8">
        <v>451.21</v>
      </c>
      <c r="P120" s="8">
        <v>653.83000000000004</v>
      </c>
      <c r="Q120" s="8">
        <v>614.91999999999996</v>
      </c>
      <c r="R120" s="8">
        <v>160.29</v>
      </c>
      <c r="S120" s="8">
        <f t="shared" si="2"/>
        <v>2416.58</v>
      </c>
    </row>
    <row r="121" spans="1:19">
      <c r="A121" t="s">
        <v>16</v>
      </c>
      <c r="B121" t="s">
        <v>21</v>
      </c>
      <c r="C121" t="s">
        <v>20</v>
      </c>
      <c r="D121" t="s">
        <v>66</v>
      </c>
      <c r="E121" s="6">
        <v>1004</v>
      </c>
      <c r="F121" s="7" t="s">
        <v>15</v>
      </c>
      <c r="G121" s="8">
        <v>409.45</v>
      </c>
      <c r="H121" s="5">
        <v>5931</v>
      </c>
      <c r="I121" s="1">
        <v>45049</v>
      </c>
      <c r="J121" s="8">
        <v>5.55</v>
      </c>
      <c r="K121" s="7" t="s">
        <v>26</v>
      </c>
      <c r="L121" s="8">
        <f t="shared" si="3"/>
        <v>2395530.9</v>
      </c>
      <c r="M121" s="8">
        <v>2393953.02</v>
      </c>
      <c r="N121" s="8">
        <v>250.42</v>
      </c>
      <c r="O121" s="8">
        <v>310.57</v>
      </c>
      <c r="P121" s="8">
        <v>360.1</v>
      </c>
      <c r="Q121" s="8">
        <v>267.08999999999997</v>
      </c>
      <c r="R121" s="8">
        <v>389.7</v>
      </c>
      <c r="S121" s="8">
        <f t="shared" si="2"/>
        <v>1577.88</v>
      </c>
    </row>
    <row r="122" spans="1:19">
      <c r="A122" t="s">
        <v>20</v>
      </c>
      <c r="B122" t="s">
        <v>17</v>
      </c>
      <c r="C122" t="s">
        <v>23</v>
      </c>
      <c r="D122" t="s">
        <v>65</v>
      </c>
      <c r="E122" s="6">
        <v>1040</v>
      </c>
      <c r="F122" s="7" t="s">
        <v>19</v>
      </c>
      <c r="G122" s="8">
        <v>142.68</v>
      </c>
      <c r="H122" s="5">
        <v>9318</v>
      </c>
      <c r="I122" s="1">
        <v>45050</v>
      </c>
      <c r="J122" s="8">
        <v>22.35</v>
      </c>
      <c r="K122" s="7" t="s">
        <v>18</v>
      </c>
      <c r="L122" s="8">
        <f t="shared" si="3"/>
        <v>1121234.9400000002</v>
      </c>
      <c r="M122" s="8">
        <v>1121234.9400000002</v>
      </c>
      <c r="N122" s="8">
        <v>775.64</v>
      </c>
      <c r="O122" s="8">
        <v>605.67999999999995</v>
      </c>
      <c r="P122" s="8">
        <v>189.84</v>
      </c>
      <c r="Q122" s="8">
        <v>732.13</v>
      </c>
      <c r="R122" s="8">
        <v>923.42</v>
      </c>
      <c r="S122" s="8">
        <f t="shared" si="2"/>
        <v>3226.71</v>
      </c>
    </row>
    <row r="123" spans="1:19">
      <c r="A123" t="s">
        <v>16</v>
      </c>
      <c r="B123" t="s">
        <v>21</v>
      </c>
      <c r="C123" t="s">
        <v>27</v>
      </c>
      <c r="D123" t="s">
        <v>59</v>
      </c>
      <c r="E123" s="6">
        <v>1027</v>
      </c>
      <c r="F123" s="7" t="s">
        <v>29</v>
      </c>
      <c r="G123" s="8">
        <v>38.49</v>
      </c>
      <c r="H123" s="5">
        <v>5881</v>
      </c>
      <c r="I123" s="1">
        <v>45051</v>
      </c>
      <c r="J123" s="8">
        <v>23.02</v>
      </c>
      <c r="K123" s="7" t="s">
        <v>18</v>
      </c>
      <c r="L123" s="8">
        <f t="shared" si="3"/>
        <v>90979.07</v>
      </c>
      <c r="M123" s="8">
        <v>90979.07</v>
      </c>
      <c r="N123" s="8">
        <v>297.55</v>
      </c>
      <c r="O123" s="8">
        <v>771.99</v>
      </c>
      <c r="P123" s="8">
        <v>810.67</v>
      </c>
      <c r="Q123" s="8">
        <v>480.55</v>
      </c>
      <c r="R123" s="8">
        <v>280.3</v>
      </c>
      <c r="S123" s="8">
        <f t="shared" si="2"/>
        <v>2641.0600000000004</v>
      </c>
    </row>
    <row r="124" spans="1:19">
      <c r="A124" t="s">
        <v>23</v>
      </c>
      <c r="B124" t="s">
        <v>28</v>
      </c>
      <c r="C124" t="s">
        <v>16</v>
      </c>
      <c r="D124" t="s">
        <v>67</v>
      </c>
      <c r="E124" s="6">
        <v>1006</v>
      </c>
      <c r="F124" s="7" t="s">
        <v>30</v>
      </c>
      <c r="G124" s="8">
        <v>757.59</v>
      </c>
      <c r="H124" s="5">
        <v>7231</v>
      </c>
      <c r="I124" s="1">
        <v>45052</v>
      </c>
      <c r="J124" s="8">
        <v>43.23</v>
      </c>
      <c r="K124" s="7" t="s">
        <v>18</v>
      </c>
      <c r="L124" s="8">
        <f t="shared" si="3"/>
        <v>5165537.16</v>
      </c>
      <c r="M124" s="8">
        <v>5165537.16</v>
      </c>
      <c r="N124" s="8">
        <v>394.3</v>
      </c>
      <c r="O124" s="8">
        <v>353.72</v>
      </c>
      <c r="P124" s="8">
        <v>320.02999999999997</v>
      </c>
      <c r="Q124" s="8">
        <v>956.05</v>
      </c>
      <c r="R124" s="8">
        <v>436.94</v>
      </c>
      <c r="S124" s="8">
        <f t="shared" si="2"/>
        <v>2461.04</v>
      </c>
    </row>
    <row r="125" spans="1:19">
      <c r="A125" t="s">
        <v>16</v>
      </c>
      <c r="B125" t="s">
        <v>24</v>
      </c>
      <c r="C125" t="s">
        <v>20</v>
      </c>
      <c r="D125" t="s">
        <v>66</v>
      </c>
      <c r="E125" s="6">
        <v>1072</v>
      </c>
      <c r="F125" s="7" t="s">
        <v>19</v>
      </c>
      <c r="G125" s="8">
        <v>624.11</v>
      </c>
      <c r="H125" s="5">
        <v>6763</v>
      </c>
      <c r="I125" s="1">
        <v>45053</v>
      </c>
      <c r="J125" s="8">
        <v>27.33</v>
      </c>
      <c r="K125" s="7" t="s">
        <v>18</v>
      </c>
      <c r="L125" s="8">
        <f t="shared" si="3"/>
        <v>4036023.1399999997</v>
      </c>
      <c r="M125" s="8">
        <v>4036023.1399999997</v>
      </c>
      <c r="N125" s="8">
        <v>375.35</v>
      </c>
      <c r="O125" s="8">
        <v>694.24</v>
      </c>
      <c r="P125" s="8">
        <v>408.09</v>
      </c>
      <c r="Q125" s="8">
        <v>61.92</v>
      </c>
      <c r="R125" s="8">
        <v>325.88</v>
      </c>
      <c r="S125" s="8">
        <f t="shared" si="2"/>
        <v>1865.48</v>
      </c>
    </row>
    <row r="126" spans="1:19">
      <c r="A126" t="s">
        <v>20</v>
      </c>
      <c r="B126" t="s">
        <v>28</v>
      </c>
      <c r="C126" t="s">
        <v>27</v>
      </c>
      <c r="D126" t="s">
        <v>59</v>
      </c>
      <c r="E126" s="6">
        <v>1071</v>
      </c>
      <c r="F126" s="7" t="s">
        <v>30</v>
      </c>
      <c r="G126" s="8">
        <v>707.04</v>
      </c>
      <c r="H126" s="5">
        <v>8737</v>
      </c>
      <c r="I126" s="1">
        <v>45054</v>
      </c>
      <c r="J126" s="8">
        <v>19.02</v>
      </c>
      <c r="K126" s="7" t="s">
        <v>18</v>
      </c>
      <c r="L126" s="8">
        <f t="shared" si="3"/>
        <v>6011230.7400000002</v>
      </c>
      <c r="M126" s="8">
        <v>6011230.7400000002</v>
      </c>
      <c r="N126" s="8">
        <v>341.92</v>
      </c>
      <c r="O126" s="8">
        <v>355.31</v>
      </c>
      <c r="P126" s="8">
        <v>663.6</v>
      </c>
      <c r="Q126" s="8">
        <v>278.87</v>
      </c>
      <c r="R126" s="8">
        <v>718.15</v>
      </c>
      <c r="S126" s="8">
        <f t="shared" si="2"/>
        <v>2357.85</v>
      </c>
    </row>
    <row r="127" spans="1:19">
      <c r="A127" t="s">
        <v>20</v>
      </c>
      <c r="B127" t="s">
        <v>25</v>
      </c>
      <c r="C127" t="s">
        <v>20</v>
      </c>
      <c r="D127" t="s">
        <v>66</v>
      </c>
      <c r="E127" s="6">
        <v>1011</v>
      </c>
      <c r="F127" s="7" t="s">
        <v>15</v>
      </c>
      <c r="G127" s="8">
        <v>220.83</v>
      </c>
      <c r="H127" s="5">
        <v>8724</v>
      </c>
      <c r="I127" s="1">
        <v>45055</v>
      </c>
      <c r="J127" s="8">
        <v>48.84</v>
      </c>
      <c r="K127" s="7" t="s">
        <v>26</v>
      </c>
      <c r="L127" s="8">
        <f t="shared" si="3"/>
        <v>1500440.76</v>
      </c>
      <c r="M127" s="8">
        <v>1497350.3800000001</v>
      </c>
      <c r="N127" s="8">
        <v>318.73</v>
      </c>
      <c r="O127" s="8">
        <v>896.81</v>
      </c>
      <c r="P127" s="8">
        <v>485.14</v>
      </c>
      <c r="Q127" s="8">
        <v>929.73</v>
      </c>
      <c r="R127" s="8">
        <v>459.97</v>
      </c>
      <c r="S127" s="8">
        <f t="shared" si="2"/>
        <v>3090.38</v>
      </c>
    </row>
    <row r="128" spans="1:19">
      <c r="A128" t="s">
        <v>20</v>
      </c>
      <c r="B128" t="s">
        <v>17</v>
      </c>
      <c r="C128" t="s">
        <v>20</v>
      </c>
      <c r="D128" t="s">
        <v>66</v>
      </c>
      <c r="E128" s="6">
        <v>1033</v>
      </c>
      <c r="F128" s="7" t="s">
        <v>22</v>
      </c>
      <c r="G128" s="8">
        <v>145.01</v>
      </c>
      <c r="H128" s="5">
        <v>8130</v>
      </c>
      <c r="I128" s="1">
        <v>45056</v>
      </c>
      <c r="J128" s="8">
        <v>5.54</v>
      </c>
      <c r="K128" s="7" t="s">
        <v>26</v>
      </c>
      <c r="L128" s="8">
        <f t="shared" si="3"/>
        <v>1133891.1000000001</v>
      </c>
      <c r="M128" s="8">
        <v>1131180.57</v>
      </c>
      <c r="N128" s="8">
        <v>972.28</v>
      </c>
      <c r="O128" s="8">
        <v>430.3</v>
      </c>
      <c r="P128" s="8">
        <v>401.46</v>
      </c>
      <c r="Q128" s="8">
        <v>555.19000000000005</v>
      </c>
      <c r="R128" s="8">
        <v>351.3</v>
      </c>
      <c r="S128" s="8">
        <f t="shared" si="2"/>
        <v>2710.53</v>
      </c>
    </row>
    <row r="129" spans="1:19">
      <c r="A129" t="s">
        <v>23</v>
      </c>
      <c r="B129" t="s">
        <v>21</v>
      </c>
      <c r="C129" t="s">
        <v>20</v>
      </c>
      <c r="D129" t="s">
        <v>66</v>
      </c>
      <c r="E129" s="6">
        <v>1032</v>
      </c>
      <c r="F129" s="7" t="s">
        <v>15</v>
      </c>
      <c r="G129" s="8">
        <v>24.4</v>
      </c>
      <c r="H129" s="5">
        <v>6678</v>
      </c>
      <c r="I129" s="1">
        <v>45057</v>
      </c>
      <c r="J129" s="8">
        <v>21.13</v>
      </c>
      <c r="K129" s="7" t="s">
        <v>18</v>
      </c>
      <c r="L129" s="8">
        <f t="shared" si="3"/>
        <v>21837.059999999998</v>
      </c>
      <c r="M129" s="8">
        <v>21837.059999999998</v>
      </c>
      <c r="N129" s="8">
        <v>350.3</v>
      </c>
      <c r="O129" s="8">
        <v>353.98</v>
      </c>
      <c r="P129" s="8">
        <v>574.66</v>
      </c>
      <c r="Q129" s="8">
        <v>1.1000000000000001</v>
      </c>
      <c r="R129" s="8">
        <v>860.7</v>
      </c>
      <c r="S129" s="8">
        <f t="shared" si="2"/>
        <v>2140.7399999999998</v>
      </c>
    </row>
    <row r="130" spans="1:19">
      <c r="A130" t="s">
        <v>23</v>
      </c>
      <c r="B130" t="s">
        <v>21</v>
      </c>
      <c r="C130" t="s">
        <v>23</v>
      </c>
      <c r="D130" t="s">
        <v>65</v>
      </c>
      <c r="E130" s="6">
        <v>1047</v>
      </c>
      <c r="F130" s="7" t="s">
        <v>19</v>
      </c>
      <c r="G130" s="8">
        <v>357.08</v>
      </c>
      <c r="H130" s="5">
        <v>6281</v>
      </c>
      <c r="I130" s="1">
        <v>45058</v>
      </c>
      <c r="J130" s="8">
        <v>2.1</v>
      </c>
      <c r="K130" s="7" t="s">
        <v>26</v>
      </c>
      <c r="L130" s="8">
        <f t="shared" si="3"/>
        <v>2229629.38</v>
      </c>
      <c r="M130" s="8">
        <v>2227099.2599999998</v>
      </c>
      <c r="N130" s="8">
        <v>520.95000000000005</v>
      </c>
      <c r="O130" s="8">
        <v>634.73</v>
      </c>
      <c r="P130" s="8">
        <v>510.64</v>
      </c>
      <c r="Q130" s="8">
        <v>449.85</v>
      </c>
      <c r="R130" s="8">
        <v>413.95</v>
      </c>
      <c r="S130" s="8">
        <f t="shared" ref="S130:S193" si="4">SUM($N130:$R130)</f>
        <v>2530.12</v>
      </c>
    </row>
    <row r="131" spans="1:19">
      <c r="A131" t="s">
        <v>27</v>
      </c>
      <c r="B131" t="s">
        <v>17</v>
      </c>
      <c r="C131" t="s">
        <v>16</v>
      </c>
      <c r="D131" t="s">
        <v>67</v>
      </c>
      <c r="E131" s="6">
        <v>1022</v>
      </c>
      <c r="F131" s="7" t="s">
        <v>30</v>
      </c>
      <c r="G131" s="8">
        <v>594.02</v>
      </c>
      <c r="H131" s="5">
        <v>9006</v>
      </c>
      <c r="I131" s="1">
        <v>45059</v>
      </c>
      <c r="J131" s="8">
        <v>37</v>
      </c>
      <c r="K131" s="7" t="s">
        <v>26</v>
      </c>
      <c r="L131" s="8">
        <f t="shared" ref="L131:L194" si="5">(G131-J131)*H131</f>
        <v>5016522.12</v>
      </c>
      <c r="M131" s="8">
        <v>5013646.46</v>
      </c>
      <c r="N131" s="8">
        <v>642.75</v>
      </c>
      <c r="O131" s="8">
        <v>999.23</v>
      </c>
      <c r="P131" s="8">
        <v>662.46</v>
      </c>
      <c r="Q131" s="8">
        <v>117.02</v>
      </c>
      <c r="R131" s="8">
        <v>454.2</v>
      </c>
      <c r="S131" s="8">
        <f t="shared" si="4"/>
        <v>2875.66</v>
      </c>
    </row>
    <row r="132" spans="1:19">
      <c r="A132" t="s">
        <v>23</v>
      </c>
      <c r="B132" t="s">
        <v>17</v>
      </c>
      <c r="C132" t="s">
        <v>16</v>
      </c>
      <c r="D132" t="s">
        <v>67</v>
      </c>
      <c r="E132" s="6">
        <v>1061</v>
      </c>
      <c r="F132" s="7" t="s">
        <v>30</v>
      </c>
      <c r="G132" s="8">
        <v>398.32</v>
      </c>
      <c r="H132" s="5">
        <v>8776</v>
      </c>
      <c r="I132" s="1">
        <v>45060</v>
      </c>
      <c r="J132" s="8">
        <v>45.9</v>
      </c>
      <c r="K132" s="7" t="s">
        <v>18</v>
      </c>
      <c r="L132" s="8">
        <f t="shared" si="5"/>
        <v>3092837.92</v>
      </c>
      <c r="M132" s="8">
        <v>3092837.92</v>
      </c>
      <c r="N132" s="8">
        <v>383.91</v>
      </c>
      <c r="O132" s="8">
        <v>673.49</v>
      </c>
      <c r="P132" s="8">
        <v>809.05</v>
      </c>
      <c r="Q132" s="8">
        <v>927.93</v>
      </c>
      <c r="R132" s="8">
        <v>318.49</v>
      </c>
      <c r="S132" s="8">
        <f t="shared" si="4"/>
        <v>3112.87</v>
      </c>
    </row>
    <row r="133" spans="1:19">
      <c r="A133" t="s">
        <v>20</v>
      </c>
      <c r="B133" t="s">
        <v>25</v>
      </c>
      <c r="C133" t="s">
        <v>23</v>
      </c>
      <c r="D133" t="s">
        <v>65</v>
      </c>
      <c r="E133" s="6">
        <v>1087</v>
      </c>
      <c r="F133" s="7" t="s">
        <v>29</v>
      </c>
      <c r="G133" s="8">
        <v>443.1</v>
      </c>
      <c r="H133" s="5">
        <v>6657</v>
      </c>
      <c r="I133" s="1">
        <v>45061</v>
      </c>
      <c r="J133" s="8">
        <v>14</v>
      </c>
      <c r="K133" s="7" t="s">
        <v>26</v>
      </c>
      <c r="L133" s="8">
        <f t="shared" si="5"/>
        <v>2856518.7</v>
      </c>
      <c r="M133" s="8">
        <v>2854311.31</v>
      </c>
      <c r="N133" s="8">
        <v>427.73</v>
      </c>
      <c r="O133" s="8">
        <v>179.24</v>
      </c>
      <c r="P133" s="8">
        <v>487.63</v>
      </c>
      <c r="Q133" s="8">
        <v>901.61</v>
      </c>
      <c r="R133" s="8">
        <v>211.18</v>
      </c>
      <c r="S133" s="8">
        <f t="shared" si="4"/>
        <v>2207.39</v>
      </c>
    </row>
    <row r="134" spans="1:19">
      <c r="A134" t="s">
        <v>20</v>
      </c>
      <c r="B134" t="s">
        <v>28</v>
      </c>
      <c r="C134" t="s">
        <v>27</v>
      </c>
      <c r="D134" t="s">
        <v>59</v>
      </c>
      <c r="E134" s="6">
        <v>1036</v>
      </c>
      <c r="F134" s="7" t="s">
        <v>30</v>
      </c>
      <c r="G134" s="8">
        <v>905.12</v>
      </c>
      <c r="H134" s="5">
        <v>8198</v>
      </c>
      <c r="I134" s="1">
        <v>45062</v>
      </c>
      <c r="J134" s="8">
        <v>42.92</v>
      </c>
      <c r="K134" s="7" t="s">
        <v>18</v>
      </c>
      <c r="L134" s="8">
        <f t="shared" si="5"/>
        <v>7068315.6000000006</v>
      </c>
      <c r="M134" s="8">
        <v>7068315.6000000006</v>
      </c>
      <c r="N134" s="8">
        <v>377.42</v>
      </c>
      <c r="O134" s="8">
        <v>167.37</v>
      </c>
      <c r="P134" s="8">
        <v>588.21</v>
      </c>
      <c r="Q134" s="8">
        <v>966.39</v>
      </c>
      <c r="R134" s="8">
        <v>532.65</v>
      </c>
      <c r="S134" s="8">
        <f t="shared" si="4"/>
        <v>2632.04</v>
      </c>
    </row>
    <row r="135" spans="1:19">
      <c r="A135" t="s">
        <v>23</v>
      </c>
      <c r="B135" t="s">
        <v>21</v>
      </c>
      <c r="C135" t="s">
        <v>27</v>
      </c>
      <c r="D135" t="s">
        <v>59</v>
      </c>
      <c r="E135" s="6">
        <v>1098</v>
      </c>
      <c r="F135" s="7" t="s">
        <v>29</v>
      </c>
      <c r="G135" s="8">
        <v>354.77</v>
      </c>
      <c r="H135" s="5">
        <v>6802</v>
      </c>
      <c r="I135" s="1">
        <v>45063</v>
      </c>
      <c r="J135" s="8">
        <v>14.61</v>
      </c>
      <c r="K135" s="7" t="s">
        <v>18</v>
      </c>
      <c r="L135" s="8">
        <f t="shared" si="5"/>
        <v>2313768.3199999998</v>
      </c>
      <c r="M135" s="8">
        <v>2313768.3199999998</v>
      </c>
      <c r="N135" s="8">
        <v>767.6</v>
      </c>
      <c r="O135" s="8">
        <v>663.57</v>
      </c>
      <c r="P135" s="8">
        <v>144.69</v>
      </c>
      <c r="Q135" s="8">
        <v>342.12</v>
      </c>
      <c r="R135" s="8">
        <v>262.48</v>
      </c>
      <c r="S135" s="8">
        <f t="shared" si="4"/>
        <v>2180.46</v>
      </c>
    </row>
    <row r="136" spans="1:19">
      <c r="A136" t="s">
        <v>16</v>
      </c>
      <c r="B136" t="s">
        <v>25</v>
      </c>
      <c r="C136" t="s">
        <v>23</v>
      </c>
      <c r="D136" t="s">
        <v>65</v>
      </c>
      <c r="E136" s="6">
        <v>1043</v>
      </c>
      <c r="F136" s="7" t="s">
        <v>22</v>
      </c>
      <c r="G136" s="8">
        <v>518.85</v>
      </c>
      <c r="H136" s="5">
        <v>7331</v>
      </c>
      <c r="I136" s="1">
        <v>45064</v>
      </c>
      <c r="J136" s="8">
        <v>45.54</v>
      </c>
      <c r="K136" s="7" t="s">
        <v>26</v>
      </c>
      <c r="L136" s="8">
        <f t="shared" si="5"/>
        <v>3469835.61</v>
      </c>
      <c r="M136" s="8">
        <v>3467029.28</v>
      </c>
      <c r="N136" s="8">
        <v>670.26</v>
      </c>
      <c r="O136" s="8">
        <v>487.73</v>
      </c>
      <c r="P136" s="8">
        <v>679.19</v>
      </c>
      <c r="Q136" s="8">
        <v>179.2</v>
      </c>
      <c r="R136" s="8">
        <v>789.95</v>
      </c>
      <c r="S136" s="8">
        <f t="shared" si="4"/>
        <v>2806.33</v>
      </c>
    </row>
    <row r="137" spans="1:19">
      <c r="A137" t="s">
        <v>23</v>
      </c>
      <c r="B137" t="s">
        <v>28</v>
      </c>
      <c r="C137" t="s">
        <v>16</v>
      </c>
      <c r="D137" t="s">
        <v>67</v>
      </c>
      <c r="E137" s="6">
        <v>1085</v>
      </c>
      <c r="F137" s="7" t="s">
        <v>19</v>
      </c>
      <c r="G137" s="8">
        <v>785.82</v>
      </c>
      <c r="H137" s="5">
        <v>8313</v>
      </c>
      <c r="I137" s="1">
        <v>45065</v>
      </c>
      <c r="J137" s="8">
        <v>37.700000000000003</v>
      </c>
      <c r="K137" s="7" t="s">
        <v>18</v>
      </c>
      <c r="L137" s="8">
        <f t="shared" si="5"/>
        <v>6219121.5599999996</v>
      </c>
      <c r="M137" s="8">
        <v>6219121.5599999996</v>
      </c>
      <c r="N137" s="8">
        <v>447.56</v>
      </c>
      <c r="O137" s="8">
        <v>144.06</v>
      </c>
      <c r="P137" s="8">
        <v>317.25</v>
      </c>
      <c r="Q137" s="8">
        <v>251.04</v>
      </c>
      <c r="R137" s="8">
        <v>981.17</v>
      </c>
      <c r="S137" s="8">
        <f t="shared" si="4"/>
        <v>2141.08</v>
      </c>
    </row>
    <row r="138" spans="1:19">
      <c r="A138" t="s">
        <v>23</v>
      </c>
      <c r="B138" t="s">
        <v>25</v>
      </c>
      <c r="C138" t="s">
        <v>27</v>
      </c>
      <c r="D138" t="s">
        <v>59</v>
      </c>
      <c r="E138" s="6">
        <v>1090</v>
      </c>
      <c r="F138" s="7" t="s">
        <v>29</v>
      </c>
      <c r="G138" s="8">
        <v>402.58</v>
      </c>
      <c r="H138" s="5">
        <v>8178</v>
      </c>
      <c r="I138" s="1">
        <v>45066</v>
      </c>
      <c r="J138" s="8">
        <v>40.25</v>
      </c>
      <c r="K138" s="7" t="s">
        <v>18</v>
      </c>
      <c r="L138" s="8">
        <f t="shared" si="5"/>
        <v>2963134.7399999998</v>
      </c>
      <c r="M138" s="8">
        <v>2963134.7399999998</v>
      </c>
      <c r="N138" s="8">
        <v>14.03</v>
      </c>
      <c r="O138" s="8">
        <v>112.32</v>
      </c>
      <c r="P138" s="8">
        <v>425.96</v>
      </c>
      <c r="Q138" s="8">
        <v>998.3</v>
      </c>
      <c r="R138" s="8">
        <v>936.46</v>
      </c>
      <c r="S138" s="8">
        <f t="shared" si="4"/>
        <v>2487.0699999999997</v>
      </c>
    </row>
    <row r="139" spans="1:19">
      <c r="A139" t="s">
        <v>20</v>
      </c>
      <c r="B139" t="s">
        <v>21</v>
      </c>
      <c r="C139" t="s">
        <v>20</v>
      </c>
      <c r="D139" t="s">
        <v>66</v>
      </c>
      <c r="E139" s="6">
        <v>1034</v>
      </c>
      <c r="F139" s="7" t="s">
        <v>22</v>
      </c>
      <c r="G139" s="8">
        <v>625.87</v>
      </c>
      <c r="H139" s="5">
        <v>7048</v>
      </c>
      <c r="I139" s="1">
        <v>45067</v>
      </c>
      <c r="J139" s="8">
        <v>0.9</v>
      </c>
      <c r="K139" s="7" t="s">
        <v>18</v>
      </c>
      <c r="L139" s="8">
        <f t="shared" si="5"/>
        <v>4404788.5600000005</v>
      </c>
      <c r="M139" s="8">
        <v>4404788.5600000005</v>
      </c>
      <c r="N139" s="8">
        <v>632.92999999999995</v>
      </c>
      <c r="O139" s="8">
        <v>251.56</v>
      </c>
      <c r="P139" s="8">
        <v>734</v>
      </c>
      <c r="Q139" s="8">
        <v>879.12</v>
      </c>
      <c r="R139" s="8">
        <v>138.78</v>
      </c>
      <c r="S139" s="8">
        <f t="shared" si="4"/>
        <v>2636.3900000000003</v>
      </c>
    </row>
    <row r="140" spans="1:19">
      <c r="A140" t="s">
        <v>27</v>
      </c>
      <c r="B140" t="s">
        <v>17</v>
      </c>
      <c r="C140" t="s">
        <v>23</v>
      </c>
      <c r="D140" t="s">
        <v>65</v>
      </c>
      <c r="E140" s="6">
        <v>1064</v>
      </c>
      <c r="F140" s="7" t="s">
        <v>30</v>
      </c>
      <c r="G140" s="8">
        <v>863.74</v>
      </c>
      <c r="H140" s="5">
        <v>10094</v>
      </c>
      <c r="I140" s="1">
        <v>45068</v>
      </c>
      <c r="J140" s="8">
        <v>48.14</v>
      </c>
      <c r="K140" s="7" t="s">
        <v>18</v>
      </c>
      <c r="L140" s="8">
        <f t="shared" si="5"/>
        <v>8232666.4000000004</v>
      </c>
      <c r="M140" s="8">
        <v>8232666.4000000004</v>
      </c>
      <c r="N140" s="8">
        <v>961.72</v>
      </c>
      <c r="O140" s="8">
        <v>247.44</v>
      </c>
      <c r="P140" s="8">
        <v>562.54</v>
      </c>
      <c r="Q140" s="8">
        <v>772.64</v>
      </c>
      <c r="R140" s="8">
        <v>762.27</v>
      </c>
      <c r="S140" s="8">
        <f t="shared" si="4"/>
        <v>3306.61</v>
      </c>
    </row>
    <row r="141" spans="1:19">
      <c r="A141" t="s">
        <v>20</v>
      </c>
      <c r="B141" t="s">
        <v>17</v>
      </c>
      <c r="C141" t="s">
        <v>23</v>
      </c>
      <c r="D141" t="s">
        <v>65</v>
      </c>
      <c r="E141" s="6">
        <v>1098</v>
      </c>
      <c r="F141" s="7" t="s">
        <v>30</v>
      </c>
      <c r="G141" s="8">
        <v>950.03</v>
      </c>
      <c r="H141" s="5">
        <v>7003</v>
      </c>
      <c r="I141" s="1">
        <v>45069</v>
      </c>
      <c r="J141" s="8">
        <v>36.33</v>
      </c>
      <c r="K141" s="7" t="s">
        <v>18</v>
      </c>
      <c r="L141" s="8">
        <f t="shared" si="5"/>
        <v>6398641.0999999996</v>
      </c>
      <c r="M141" s="8">
        <v>6398641.0999999996</v>
      </c>
      <c r="N141" s="8">
        <v>677.28</v>
      </c>
      <c r="O141" s="8">
        <v>68.23</v>
      </c>
      <c r="P141" s="8">
        <v>569.20000000000005</v>
      </c>
      <c r="Q141" s="8">
        <v>100.51</v>
      </c>
      <c r="R141" s="8">
        <v>515.51</v>
      </c>
      <c r="S141" s="8">
        <f t="shared" si="4"/>
        <v>1930.73</v>
      </c>
    </row>
    <row r="142" spans="1:19">
      <c r="A142" t="s">
        <v>27</v>
      </c>
      <c r="B142" t="s">
        <v>28</v>
      </c>
      <c r="C142" t="s">
        <v>27</v>
      </c>
      <c r="D142" t="s">
        <v>59</v>
      </c>
      <c r="E142" s="6">
        <v>1046</v>
      </c>
      <c r="F142" s="7" t="s">
        <v>22</v>
      </c>
      <c r="G142" s="8">
        <v>155.6</v>
      </c>
      <c r="H142" s="5">
        <v>7966</v>
      </c>
      <c r="I142" s="1">
        <v>45070</v>
      </c>
      <c r="J142" s="8">
        <v>15.24</v>
      </c>
      <c r="K142" s="7" t="s">
        <v>26</v>
      </c>
      <c r="L142" s="8">
        <f t="shared" si="5"/>
        <v>1118107.7599999998</v>
      </c>
      <c r="M142" s="8">
        <v>1115185.8099999998</v>
      </c>
      <c r="N142" s="8">
        <v>8.84</v>
      </c>
      <c r="O142" s="8">
        <v>716</v>
      </c>
      <c r="P142" s="8">
        <v>949.21</v>
      </c>
      <c r="Q142" s="8">
        <v>624.59</v>
      </c>
      <c r="R142" s="8">
        <v>623.30999999999995</v>
      </c>
      <c r="S142" s="8">
        <f t="shared" si="4"/>
        <v>2921.9500000000003</v>
      </c>
    </row>
    <row r="143" spans="1:19">
      <c r="A143" t="s">
        <v>20</v>
      </c>
      <c r="B143" t="s">
        <v>24</v>
      </c>
      <c r="C143" t="s">
        <v>23</v>
      </c>
      <c r="D143" t="s">
        <v>65</v>
      </c>
      <c r="E143" s="6">
        <v>1077</v>
      </c>
      <c r="F143" s="7" t="s">
        <v>30</v>
      </c>
      <c r="G143" s="8">
        <v>927.32</v>
      </c>
      <c r="H143" s="5">
        <v>5292</v>
      </c>
      <c r="I143" s="1">
        <v>45071</v>
      </c>
      <c r="J143" s="8">
        <v>41.47</v>
      </c>
      <c r="K143" s="7" t="s">
        <v>26</v>
      </c>
      <c r="L143" s="8">
        <f t="shared" si="5"/>
        <v>4687918.2</v>
      </c>
      <c r="M143" s="8">
        <v>4686057.75</v>
      </c>
      <c r="N143" s="8">
        <v>269.45999999999998</v>
      </c>
      <c r="O143" s="8">
        <v>221.85</v>
      </c>
      <c r="P143" s="8">
        <v>57.73</v>
      </c>
      <c r="Q143" s="8">
        <v>669.73</v>
      </c>
      <c r="R143" s="8">
        <v>641.67999999999995</v>
      </c>
      <c r="S143" s="8">
        <f t="shared" si="4"/>
        <v>1860.4499999999998</v>
      </c>
    </row>
    <row r="144" spans="1:19">
      <c r="A144" t="s">
        <v>23</v>
      </c>
      <c r="B144" t="s">
        <v>28</v>
      </c>
      <c r="C144" t="s">
        <v>23</v>
      </c>
      <c r="D144" t="s">
        <v>65</v>
      </c>
      <c r="E144" s="6">
        <v>1002</v>
      </c>
      <c r="F144" s="7" t="s">
        <v>22</v>
      </c>
      <c r="G144" s="8">
        <v>497.2</v>
      </c>
      <c r="H144" s="5">
        <v>2259</v>
      </c>
      <c r="I144" s="1">
        <v>45072</v>
      </c>
      <c r="J144" s="8">
        <v>14.08</v>
      </c>
      <c r="K144" s="7" t="s">
        <v>18</v>
      </c>
      <c r="L144" s="8">
        <f t="shared" si="5"/>
        <v>1091368.08</v>
      </c>
      <c r="M144" s="8">
        <v>1091368.08</v>
      </c>
      <c r="N144" s="8">
        <v>1.04</v>
      </c>
      <c r="O144" s="8">
        <v>900.71</v>
      </c>
      <c r="P144" s="8">
        <v>55.67</v>
      </c>
      <c r="Q144" s="8">
        <v>379.03</v>
      </c>
      <c r="R144" s="8">
        <v>63.1</v>
      </c>
      <c r="S144" s="8">
        <f t="shared" si="4"/>
        <v>1399.5499999999997</v>
      </c>
    </row>
    <row r="145" spans="1:19">
      <c r="A145" t="s">
        <v>20</v>
      </c>
      <c r="B145" t="s">
        <v>24</v>
      </c>
      <c r="C145" t="s">
        <v>23</v>
      </c>
      <c r="D145" t="s">
        <v>65</v>
      </c>
      <c r="E145" s="6">
        <v>1000</v>
      </c>
      <c r="F145" s="7" t="s">
        <v>29</v>
      </c>
      <c r="G145" s="8">
        <v>265.66000000000003</v>
      </c>
      <c r="H145" s="5">
        <v>5191</v>
      </c>
      <c r="I145" s="1">
        <v>45073</v>
      </c>
      <c r="J145" s="8">
        <v>43.64</v>
      </c>
      <c r="K145" s="7" t="s">
        <v>18</v>
      </c>
      <c r="L145" s="8">
        <f t="shared" si="5"/>
        <v>1152505.8200000003</v>
      </c>
      <c r="M145" s="8">
        <v>1152505.8200000003</v>
      </c>
      <c r="N145" s="8">
        <v>236.32</v>
      </c>
      <c r="O145" s="8">
        <v>936.65</v>
      </c>
      <c r="P145" s="8">
        <v>48.26</v>
      </c>
      <c r="Q145" s="8">
        <v>293.02999999999997</v>
      </c>
      <c r="R145" s="8">
        <v>582.58000000000004</v>
      </c>
      <c r="S145" s="8">
        <f t="shared" si="4"/>
        <v>2096.84</v>
      </c>
    </row>
    <row r="146" spans="1:19">
      <c r="A146" t="s">
        <v>20</v>
      </c>
      <c r="B146" t="s">
        <v>25</v>
      </c>
      <c r="C146" t="s">
        <v>16</v>
      </c>
      <c r="D146" t="s">
        <v>67</v>
      </c>
      <c r="E146" s="6">
        <v>1004</v>
      </c>
      <c r="F146" s="7" t="s">
        <v>29</v>
      </c>
      <c r="G146" s="8">
        <v>464.54</v>
      </c>
      <c r="H146" s="5">
        <v>9889</v>
      </c>
      <c r="I146" s="1">
        <v>45074</v>
      </c>
      <c r="J146" s="8">
        <v>5.63</v>
      </c>
      <c r="K146" s="7" t="s">
        <v>26</v>
      </c>
      <c r="L146" s="8">
        <f t="shared" si="5"/>
        <v>4538160.99</v>
      </c>
      <c r="M146" s="8">
        <v>4534519.74</v>
      </c>
      <c r="N146" s="8">
        <v>639.02</v>
      </c>
      <c r="O146" s="8">
        <v>972.38</v>
      </c>
      <c r="P146" s="8">
        <v>961.58</v>
      </c>
      <c r="Q146" s="8">
        <v>761.14</v>
      </c>
      <c r="R146" s="8">
        <v>307.13</v>
      </c>
      <c r="S146" s="8">
        <f t="shared" si="4"/>
        <v>3641.25</v>
      </c>
    </row>
    <row r="147" spans="1:19">
      <c r="A147" t="s">
        <v>20</v>
      </c>
      <c r="B147" t="s">
        <v>25</v>
      </c>
      <c r="C147" t="s">
        <v>23</v>
      </c>
      <c r="D147" t="s">
        <v>65</v>
      </c>
      <c r="E147" s="6">
        <v>1089</v>
      </c>
      <c r="F147" s="7" t="s">
        <v>22</v>
      </c>
      <c r="G147" s="8">
        <v>980.23</v>
      </c>
      <c r="H147" s="5">
        <v>8687</v>
      </c>
      <c r="I147" s="1">
        <v>45075</v>
      </c>
      <c r="J147" s="8">
        <v>35.18</v>
      </c>
      <c r="K147" s="7" t="s">
        <v>18</v>
      </c>
      <c r="L147" s="8">
        <f t="shared" si="5"/>
        <v>8209649.3500000006</v>
      </c>
      <c r="M147" s="8">
        <v>8209649.3500000006</v>
      </c>
      <c r="N147" s="8">
        <v>846.02</v>
      </c>
      <c r="O147" s="8">
        <v>403.48</v>
      </c>
      <c r="P147" s="8">
        <v>429.08</v>
      </c>
      <c r="Q147" s="8">
        <v>24.8</v>
      </c>
      <c r="R147" s="8">
        <v>632.37</v>
      </c>
      <c r="S147" s="8">
        <f t="shared" si="4"/>
        <v>2335.75</v>
      </c>
    </row>
    <row r="148" spans="1:19">
      <c r="A148" t="s">
        <v>23</v>
      </c>
      <c r="B148" t="s">
        <v>21</v>
      </c>
      <c r="C148" t="s">
        <v>23</v>
      </c>
      <c r="D148" t="s">
        <v>65</v>
      </c>
      <c r="E148" s="6">
        <v>1013</v>
      </c>
      <c r="F148" s="7" t="s">
        <v>29</v>
      </c>
      <c r="G148" s="8">
        <v>497.69</v>
      </c>
      <c r="H148" s="5">
        <v>6613</v>
      </c>
      <c r="I148" s="1">
        <v>45076</v>
      </c>
      <c r="J148" s="8">
        <v>27.03</v>
      </c>
      <c r="K148" s="7" t="s">
        <v>26</v>
      </c>
      <c r="L148" s="8">
        <f t="shared" si="5"/>
        <v>3112474.5799999996</v>
      </c>
      <c r="M148" s="8">
        <v>3110230.6499999994</v>
      </c>
      <c r="N148" s="8">
        <v>330.77</v>
      </c>
      <c r="O148" s="8">
        <v>161.30000000000001</v>
      </c>
      <c r="P148" s="8">
        <v>779.52</v>
      </c>
      <c r="Q148" s="8">
        <v>310.61</v>
      </c>
      <c r="R148" s="8">
        <v>661.73</v>
      </c>
      <c r="S148" s="8">
        <f t="shared" si="4"/>
        <v>2243.9299999999998</v>
      </c>
    </row>
    <row r="149" spans="1:19">
      <c r="A149" t="s">
        <v>23</v>
      </c>
      <c r="B149" t="s">
        <v>24</v>
      </c>
      <c r="C149" t="s">
        <v>27</v>
      </c>
      <c r="D149" t="s">
        <v>59</v>
      </c>
      <c r="E149" s="6">
        <v>1026</v>
      </c>
      <c r="F149" s="7" t="s">
        <v>29</v>
      </c>
      <c r="G149" s="8">
        <v>335.46</v>
      </c>
      <c r="H149" s="5">
        <v>7784</v>
      </c>
      <c r="I149" s="1">
        <v>45077</v>
      </c>
      <c r="J149" s="8">
        <v>4.83</v>
      </c>
      <c r="K149" s="7" t="s">
        <v>18</v>
      </c>
      <c r="L149" s="8">
        <f t="shared" si="5"/>
        <v>2573623.92</v>
      </c>
      <c r="M149" s="8">
        <v>2573623.92</v>
      </c>
      <c r="N149" s="8">
        <v>533.6</v>
      </c>
      <c r="O149" s="8">
        <v>605.78</v>
      </c>
      <c r="P149" s="8">
        <v>906.55</v>
      </c>
      <c r="Q149" s="8">
        <v>332.73</v>
      </c>
      <c r="R149" s="8">
        <v>312.64</v>
      </c>
      <c r="S149" s="8">
        <f t="shared" si="4"/>
        <v>2691.2999999999997</v>
      </c>
    </row>
    <row r="150" spans="1:19">
      <c r="A150" t="s">
        <v>23</v>
      </c>
      <c r="B150" t="s">
        <v>21</v>
      </c>
      <c r="C150" t="s">
        <v>16</v>
      </c>
      <c r="D150" t="s">
        <v>67</v>
      </c>
      <c r="E150" s="6">
        <v>1008</v>
      </c>
      <c r="F150" s="7" t="s">
        <v>29</v>
      </c>
      <c r="G150" s="8">
        <v>637.07000000000005</v>
      </c>
      <c r="H150" s="5">
        <v>7455</v>
      </c>
      <c r="I150" s="1">
        <v>45078</v>
      </c>
      <c r="J150" s="8">
        <v>12.09</v>
      </c>
      <c r="K150" s="7" t="s">
        <v>18</v>
      </c>
      <c r="L150" s="8">
        <f t="shared" si="5"/>
        <v>4659225.9000000004</v>
      </c>
      <c r="M150" s="8">
        <v>4659225.9000000004</v>
      </c>
      <c r="N150" s="8">
        <v>16.190000000000001</v>
      </c>
      <c r="O150" s="8">
        <v>522.04999999999995</v>
      </c>
      <c r="P150" s="8">
        <v>644.91</v>
      </c>
      <c r="Q150" s="8">
        <v>41.61</v>
      </c>
      <c r="R150" s="8">
        <v>743.54</v>
      </c>
      <c r="S150" s="8">
        <f t="shared" si="4"/>
        <v>1968.3</v>
      </c>
    </row>
    <row r="151" spans="1:19">
      <c r="A151" t="s">
        <v>23</v>
      </c>
      <c r="B151" t="s">
        <v>17</v>
      </c>
      <c r="C151" t="s">
        <v>16</v>
      </c>
      <c r="D151" t="s">
        <v>67</v>
      </c>
      <c r="E151" s="6">
        <v>1078</v>
      </c>
      <c r="F151" s="7" t="s">
        <v>15</v>
      </c>
      <c r="G151" s="8">
        <v>247.74</v>
      </c>
      <c r="H151" s="5">
        <v>8277</v>
      </c>
      <c r="I151" s="1">
        <v>45079</v>
      </c>
      <c r="J151" s="8">
        <v>0.62</v>
      </c>
      <c r="K151" s="7" t="s">
        <v>18</v>
      </c>
      <c r="L151" s="8">
        <f t="shared" si="5"/>
        <v>2045412.24</v>
      </c>
      <c r="M151" s="8">
        <v>2045412.24</v>
      </c>
      <c r="N151" s="8">
        <v>259.43</v>
      </c>
      <c r="O151" s="8">
        <v>656.14</v>
      </c>
      <c r="P151" s="8">
        <v>914.94</v>
      </c>
      <c r="Q151" s="8">
        <v>703.49</v>
      </c>
      <c r="R151" s="8">
        <v>662.19</v>
      </c>
      <c r="S151" s="8">
        <f t="shared" si="4"/>
        <v>3196.19</v>
      </c>
    </row>
    <row r="152" spans="1:19">
      <c r="A152" t="s">
        <v>27</v>
      </c>
      <c r="B152" t="s">
        <v>24</v>
      </c>
      <c r="C152" t="s">
        <v>23</v>
      </c>
      <c r="D152" t="s">
        <v>65</v>
      </c>
      <c r="E152" s="6">
        <v>1014</v>
      </c>
      <c r="F152" s="7" t="s">
        <v>19</v>
      </c>
      <c r="G152" s="8">
        <v>85.1</v>
      </c>
      <c r="H152" s="5">
        <v>8659</v>
      </c>
      <c r="I152" s="1">
        <v>45080</v>
      </c>
      <c r="J152" s="8">
        <v>23.44</v>
      </c>
      <c r="K152" s="7" t="s">
        <v>18</v>
      </c>
      <c r="L152" s="8">
        <f t="shared" si="5"/>
        <v>533913.93999999994</v>
      </c>
      <c r="M152" s="8">
        <v>533913.93999999994</v>
      </c>
      <c r="N152" s="8">
        <v>875.12</v>
      </c>
      <c r="O152" s="8">
        <v>808.14</v>
      </c>
      <c r="P152" s="8">
        <v>552.04999999999995</v>
      </c>
      <c r="Q152" s="8">
        <v>616.29</v>
      </c>
      <c r="R152" s="8">
        <v>605.12</v>
      </c>
      <c r="S152" s="8">
        <f t="shared" si="4"/>
        <v>3456.72</v>
      </c>
    </row>
    <row r="153" spans="1:19">
      <c r="A153" t="s">
        <v>27</v>
      </c>
      <c r="B153" t="s">
        <v>28</v>
      </c>
      <c r="C153" t="s">
        <v>16</v>
      </c>
      <c r="D153" t="s">
        <v>67</v>
      </c>
      <c r="E153" s="6">
        <v>1089</v>
      </c>
      <c r="F153" s="7" t="s">
        <v>30</v>
      </c>
      <c r="G153" s="8">
        <v>137.59</v>
      </c>
      <c r="H153" s="5">
        <v>7970</v>
      </c>
      <c r="I153" s="1">
        <v>45081</v>
      </c>
      <c r="J153" s="8">
        <v>15.06</v>
      </c>
      <c r="K153" s="7" t="s">
        <v>18</v>
      </c>
      <c r="L153" s="8">
        <f t="shared" si="5"/>
        <v>976564.1</v>
      </c>
      <c r="M153" s="8">
        <v>976564.1</v>
      </c>
      <c r="N153" s="8">
        <v>333.54</v>
      </c>
      <c r="O153" s="8">
        <v>516.83000000000004</v>
      </c>
      <c r="P153" s="8">
        <v>794.89</v>
      </c>
      <c r="Q153" s="8">
        <v>193.18</v>
      </c>
      <c r="R153" s="8">
        <v>481.94</v>
      </c>
      <c r="S153" s="8">
        <f t="shared" si="4"/>
        <v>2320.38</v>
      </c>
    </row>
    <row r="154" spans="1:19">
      <c r="A154" t="s">
        <v>16</v>
      </c>
      <c r="B154" t="s">
        <v>17</v>
      </c>
      <c r="C154" t="s">
        <v>27</v>
      </c>
      <c r="D154" t="s">
        <v>59</v>
      </c>
      <c r="E154" s="6">
        <v>1041</v>
      </c>
      <c r="F154" s="7" t="s">
        <v>15</v>
      </c>
      <c r="G154" s="8">
        <v>136.77000000000001</v>
      </c>
      <c r="H154" s="5">
        <v>6595</v>
      </c>
      <c r="I154" s="1">
        <v>45082</v>
      </c>
      <c r="J154" s="8">
        <v>29.92</v>
      </c>
      <c r="K154" s="7" t="s">
        <v>18</v>
      </c>
      <c r="L154" s="8">
        <f t="shared" si="5"/>
        <v>704675.75</v>
      </c>
      <c r="M154" s="8">
        <v>704675.75</v>
      </c>
      <c r="N154" s="8">
        <v>637.70000000000005</v>
      </c>
      <c r="O154" s="8">
        <v>582.04999999999995</v>
      </c>
      <c r="P154" s="8">
        <v>753.24</v>
      </c>
      <c r="Q154" s="8">
        <v>307.22000000000003</v>
      </c>
      <c r="R154" s="8">
        <v>525.67999999999995</v>
      </c>
      <c r="S154" s="8">
        <f t="shared" si="4"/>
        <v>2805.89</v>
      </c>
    </row>
    <row r="155" spans="1:19">
      <c r="A155" t="s">
        <v>23</v>
      </c>
      <c r="B155" t="s">
        <v>17</v>
      </c>
      <c r="C155" t="s">
        <v>23</v>
      </c>
      <c r="D155" t="s">
        <v>65</v>
      </c>
      <c r="E155" s="6">
        <v>1076</v>
      </c>
      <c r="F155" s="7" t="s">
        <v>29</v>
      </c>
      <c r="G155" s="8">
        <v>160.38</v>
      </c>
      <c r="H155" s="5">
        <v>4519</v>
      </c>
      <c r="I155" s="1">
        <v>45083</v>
      </c>
      <c r="J155" s="8">
        <v>14.86</v>
      </c>
      <c r="K155" s="7" t="s">
        <v>18</v>
      </c>
      <c r="L155" s="8">
        <f t="shared" si="5"/>
        <v>657604.87999999989</v>
      </c>
      <c r="M155" s="8">
        <v>657604.87999999989</v>
      </c>
      <c r="N155" s="8">
        <v>670.31</v>
      </c>
      <c r="O155" s="8">
        <v>522.02</v>
      </c>
      <c r="P155" s="8">
        <v>440.71</v>
      </c>
      <c r="Q155" s="8">
        <v>105.33</v>
      </c>
      <c r="R155" s="8">
        <v>275.16000000000003</v>
      </c>
      <c r="S155" s="8">
        <f t="shared" si="4"/>
        <v>2013.53</v>
      </c>
    </row>
    <row r="156" spans="1:19">
      <c r="A156" t="s">
        <v>27</v>
      </c>
      <c r="B156" t="s">
        <v>28</v>
      </c>
      <c r="C156" t="s">
        <v>16</v>
      </c>
      <c r="D156" t="s">
        <v>67</v>
      </c>
      <c r="E156" s="6">
        <v>1050</v>
      </c>
      <c r="F156" s="7" t="s">
        <v>22</v>
      </c>
      <c r="G156" s="8">
        <v>147.44</v>
      </c>
      <c r="H156" s="5">
        <v>6430</v>
      </c>
      <c r="I156" s="1">
        <v>45084</v>
      </c>
      <c r="J156" s="8">
        <v>15</v>
      </c>
      <c r="K156" s="7" t="s">
        <v>26</v>
      </c>
      <c r="L156" s="8">
        <f t="shared" si="5"/>
        <v>851589.2</v>
      </c>
      <c r="M156" s="8">
        <v>849306.22</v>
      </c>
      <c r="N156" s="8">
        <v>398.07</v>
      </c>
      <c r="O156" s="8">
        <v>333.33</v>
      </c>
      <c r="P156" s="8">
        <v>160.58000000000001</v>
      </c>
      <c r="Q156" s="8">
        <v>952.81</v>
      </c>
      <c r="R156" s="8">
        <v>438.19</v>
      </c>
      <c r="S156" s="8">
        <f t="shared" si="4"/>
        <v>2282.98</v>
      </c>
    </row>
    <row r="157" spans="1:19">
      <c r="A157" t="s">
        <v>20</v>
      </c>
      <c r="B157" t="s">
        <v>17</v>
      </c>
      <c r="C157" t="s">
        <v>20</v>
      </c>
      <c r="D157" t="s">
        <v>66</v>
      </c>
      <c r="E157" s="6">
        <v>1062</v>
      </c>
      <c r="F157" s="7" t="s">
        <v>29</v>
      </c>
      <c r="G157" s="8">
        <v>644.47</v>
      </c>
      <c r="H157" s="5">
        <v>7782</v>
      </c>
      <c r="I157" s="1">
        <v>45085</v>
      </c>
      <c r="J157" s="8">
        <v>37.159999999999997</v>
      </c>
      <c r="K157" s="7" t="s">
        <v>26</v>
      </c>
      <c r="L157" s="8">
        <f t="shared" si="5"/>
        <v>4726086.4200000009</v>
      </c>
      <c r="M157" s="8">
        <v>4723368.5600000005</v>
      </c>
      <c r="N157" s="8">
        <v>207.49</v>
      </c>
      <c r="O157" s="8">
        <v>331.3</v>
      </c>
      <c r="P157" s="8">
        <v>484.32</v>
      </c>
      <c r="Q157" s="8">
        <v>849.61</v>
      </c>
      <c r="R157" s="8">
        <v>845.14</v>
      </c>
      <c r="S157" s="8">
        <f t="shared" si="4"/>
        <v>2717.8599999999997</v>
      </c>
    </row>
    <row r="158" spans="1:19">
      <c r="A158" t="s">
        <v>23</v>
      </c>
      <c r="B158" t="s">
        <v>24</v>
      </c>
      <c r="C158" t="s">
        <v>16</v>
      </c>
      <c r="D158" t="s">
        <v>67</v>
      </c>
      <c r="E158" s="6">
        <v>1095</v>
      </c>
      <c r="F158" s="7" t="s">
        <v>19</v>
      </c>
      <c r="G158" s="8">
        <v>190.06</v>
      </c>
      <c r="H158" s="5">
        <v>5507</v>
      </c>
      <c r="I158" s="1">
        <v>45086</v>
      </c>
      <c r="J158" s="8">
        <v>2.41</v>
      </c>
      <c r="K158" s="7" t="s">
        <v>26</v>
      </c>
      <c r="L158" s="8">
        <f t="shared" si="5"/>
        <v>1033388.55</v>
      </c>
      <c r="M158" s="8">
        <v>1031113.8500000001</v>
      </c>
      <c r="N158" s="8">
        <v>620.28</v>
      </c>
      <c r="O158" s="8">
        <v>118.69</v>
      </c>
      <c r="P158" s="8">
        <v>436.82</v>
      </c>
      <c r="Q158" s="8">
        <v>803.95</v>
      </c>
      <c r="R158" s="8">
        <v>294.95999999999998</v>
      </c>
      <c r="S158" s="8">
        <f t="shared" si="4"/>
        <v>2274.6999999999998</v>
      </c>
    </row>
    <row r="159" spans="1:19">
      <c r="A159" t="s">
        <v>16</v>
      </c>
      <c r="B159" t="s">
        <v>21</v>
      </c>
      <c r="C159" t="s">
        <v>20</v>
      </c>
      <c r="D159" t="s">
        <v>66</v>
      </c>
      <c r="E159" s="6">
        <v>1051</v>
      </c>
      <c r="F159" s="7" t="s">
        <v>29</v>
      </c>
      <c r="G159" s="8">
        <v>352.21</v>
      </c>
      <c r="H159" s="5">
        <v>3956</v>
      </c>
      <c r="I159" s="1">
        <v>45087</v>
      </c>
      <c r="J159" s="8">
        <v>45.14</v>
      </c>
      <c r="K159" s="7" t="s">
        <v>18</v>
      </c>
      <c r="L159" s="8">
        <f t="shared" si="5"/>
        <v>1214768.92</v>
      </c>
      <c r="M159" s="8">
        <v>1214768.92</v>
      </c>
      <c r="N159" s="8">
        <v>590.98</v>
      </c>
      <c r="O159" s="8">
        <v>486.88</v>
      </c>
      <c r="P159" s="8">
        <v>95.81</v>
      </c>
      <c r="Q159" s="8">
        <v>119.34</v>
      </c>
      <c r="R159" s="8">
        <v>409.45</v>
      </c>
      <c r="S159" s="8">
        <f t="shared" si="4"/>
        <v>1702.46</v>
      </c>
    </row>
    <row r="160" spans="1:19">
      <c r="A160" t="s">
        <v>16</v>
      </c>
      <c r="B160" t="s">
        <v>17</v>
      </c>
      <c r="C160" t="s">
        <v>16</v>
      </c>
      <c r="D160" t="s">
        <v>67</v>
      </c>
      <c r="E160" s="6">
        <v>1095</v>
      </c>
      <c r="F160" s="7" t="s">
        <v>22</v>
      </c>
      <c r="G160" s="8">
        <v>897.82</v>
      </c>
      <c r="H160" s="5">
        <v>7737</v>
      </c>
      <c r="I160" s="1">
        <v>45088</v>
      </c>
      <c r="J160" s="8">
        <v>42.61</v>
      </c>
      <c r="K160" s="7" t="s">
        <v>18</v>
      </c>
      <c r="L160" s="8">
        <f t="shared" si="5"/>
        <v>6616759.7700000005</v>
      </c>
      <c r="M160" s="8">
        <v>6616759.7700000005</v>
      </c>
      <c r="N160" s="8">
        <v>341.21</v>
      </c>
      <c r="O160" s="8">
        <v>820.88</v>
      </c>
      <c r="P160" s="8">
        <v>44.73</v>
      </c>
      <c r="Q160" s="8">
        <v>730.23</v>
      </c>
      <c r="R160" s="8">
        <v>807.56</v>
      </c>
      <c r="S160" s="8">
        <f t="shared" si="4"/>
        <v>2744.6099999999997</v>
      </c>
    </row>
    <row r="161" spans="1:19">
      <c r="A161" t="s">
        <v>16</v>
      </c>
      <c r="B161" t="s">
        <v>24</v>
      </c>
      <c r="C161" t="s">
        <v>20</v>
      </c>
      <c r="D161" t="s">
        <v>66</v>
      </c>
      <c r="E161" s="6">
        <v>1003</v>
      </c>
      <c r="F161" s="7" t="s">
        <v>19</v>
      </c>
      <c r="G161" s="8">
        <v>479.22</v>
      </c>
      <c r="H161" s="5">
        <v>7585</v>
      </c>
      <c r="I161" s="1">
        <v>45089</v>
      </c>
      <c r="J161" s="8">
        <v>33.39</v>
      </c>
      <c r="K161" s="7" t="s">
        <v>18</v>
      </c>
      <c r="L161" s="8">
        <f t="shared" si="5"/>
        <v>3381620.5500000003</v>
      </c>
      <c r="M161" s="8">
        <v>3381620.5500000003</v>
      </c>
      <c r="N161" s="8">
        <v>515.55999999999995</v>
      </c>
      <c r="O161" s="8">
        <v>670.14</v>
      </c>
      <c r="P161" s="8">
        <v>79.95</v>
      </c>
      <c r="Q161" s="8">
        <v>525.42999999999995</v>
      </c>
      <c r="R161" s="8">
        <v>609.28</v>
      </c>
      <c r="S161" s="8">
        <f t="shared" si="4"/>
        <v>2400.3599999999997</v>
      </c>
    </row>
    <row r="162" spans="1:19">
      <c r="A162" t="s">
        <v>20</v>
      </c>
      <c r="B162" t="s">
        <v>25</v>
      </c>
      <c r="C162" t="s">
        <v>27</v>
      </c>
      <c r="D162" t="s">
        <v>59</v>
      </c>
      <c r="E162" s="6">
        <v>1093</v>
      </c>
      <c r="F162" s="7" t="s">
        <v>29</v>
      </c>
      <c r="G162" s="8">
        <v>670.88</v>
      </c>
      <c r="H162" s="5">
        <v>5279</v>
      </c>
      <c r="I162" s="1">
        <v>45090</v>
      </c>
      <c r="J162" s="8">
        <v>29.66</v>
      </c>
      <c r="K162" s="7" t="s">
        <v>18</v>
      </c>
      <c r="L162" s="8">
        <f t="shared" si="5"/>
        <v>3385000.3800000004</v>
      </c>
      <c r="M162" s="8">
        <v>3385000.3800000004</v>
      </c>
      <c r="N162" s="8">
        <v>711.36</v>
      </c>
      <c r="O162" s="8">
        <v>52.43</v>
      </c>
      <c r="P162" s="8">
        <v>907.89</v>
      </c>
      <c r="Q162" s="8">
        <v>744.53</v>
      </c>
      <c r="R162" s="8">
        <v>85.62</v>
      </c>
      <c r="S162" s="8">
        <f t="shared" si="4"/>
        <v>2501.83</v>
      </c>
    </row>
    <row r="163" spans="1:19">
      <c r="A163" t="s">
        <v>27</v>
      </c>
      <c r="B163" t="s">
        <v>24</v>
      </c>
      <c r="C163" t="s">
        <v>16</v>
      </c>
      <c r="D163" t="s">
        <v>67</v>
      </c>
      <c r="E163" s="6">
        <v>1022</v>
      </c>
      <c r="F163" s="7" t="s">
        <v>19</v>
      </c>
      <c r="G163" s="8">
        <v>180.6</v>
      </c>
      <c r="H163" s="5">
        <v>6838</v>
      </c>
      <c r="I163" s="1">
        <v>45091</v>
      </c>
      <c r="J163" s="8">
        <v>44.62</v>
      </c>
      <c r="K163" s="7" t="s">
        <v>18</v>
      </c>
      <c r="L163" s="8">
        <f t="shared" si="5"/>
        <v>929831.23999999987</v>
      </c>
      <c r="M163" s="8">
        <v>929831.23999999987</v>
      </c>
      <c r="N163" s="8">
        <v>493.47</v>
      </c>
      <c r="O163" s="8">
        <v>546.03</v>
      </c>
      <c r="P163" s="8">
        <v>406.79</v>
      </c>
      <c r="Q163" s="8">
        <v>492.74</v>
      </c>
      <c r="R163" s="8">
        <v>610.5</v>
      </c>
      <c r="S163" s="8">
        <f t="shared" si="4"/>
        <v>2549.5299999999997</v>
      </c>
    </row>
    <row r="164" spans="1:19">
      <c r="A164" t="s">
        <v>20</v>
      </c>
      <c r="B164" t="s">
        <v>21</v>
      </c>
      <c r="C164" t="s">
        <v>27</v>
      </c>
      <c r="D164" t="s">
        <v>59</v>
      </c>
      <c r="E164" s="6">
        <v>1014</v>
      </c>
      <c r="F164" s="7" t="s">
        <v>30</v>
      </c>
      <c r="G164" s="8">
        <v>200.37</v>
      </c>
      <c r="H164" s="5">
        <v>9498</v>
      </c>
      <c r="I164" s="1">
        <v>45092</v>
      </c>
      <c r="J164" s="8">
        <v>9.27</v>
      </c>
      <c r="K164" s="7" t="s">
        <v>18</v>
      </c>
      <c r="L164" s="8">
        <f t="shared" si="5"/>
        <v>1815067.8</v>
      </c>
      <c r="M164" s="8">
        <v>1815067.8</v>
      </c>
      <c r="N164" s="8">
        <v>966.54</v>
      </c>
      <c r="O164" s="8">
        <v>850.09</v>
      </c>
      <c r="P164" s="8">
        <v>731.43</v>
      </c>
      <c r="Q164" s="8">
        <v>999.83</v>
      </c>
      <c r="R164" s="8">
        <v>354.16</v>
      </c>
      <c r="S164" s="8">
        <f t="shared" si="4"/>
        <v>3902.0499999999997</v>
      </c>
    </row>
    <row r="165" spans="1:19">
      <c r="A165" t="s">
        <v>23</v>
      </c>
      <c r="B165" t="s">
        <v>24</v>
      </c>
      <c r="C165" t="s">
        <v>23</v>
      </c>
      <c r="D165" t="s">
        <v>65</v>
      </c>
      <c r="E165" s="6">
        <v>1042</v>
      </c>
      <c r="F165" s="7" t="s">
        <v>30</v>
      </c>
      <c r="G165" s="8">
        <v>50.46</v>
      </c>
      <c r="H165" s="5">
        <v>6238</v>
      </c>
      <c r="I165" s="1">
        <v>45093</v>
      </c>
      <c r="J165" s="8">
        <v>3.95</v>
      </c>
      <c r="K165" s="7" t="s">
        <v>18</v>
      </c>
      <c r="L165" s="8">
        <f t="shared" si="5"/>
        <v>290129.38</v>
      </c>
      <c r="M165" s="8">
        <v>290129.38</v>
      </c>
      <c r="N165" s="8">
        <v>362.64</v>
      </c>
      <c r="O165" s="8">
        <v>754.27</v>
      </c>
      <c r="P165" s="8">
        <v>888.38</v>
      </c>
      <c r="Q165" s="8">
        <v>574.96</v>
      </c>
      <c r="R165" s="8">
        <v>324.74</v>
      </c>
      <c r="S165" s="8">
        <f t="shared" si="4"/>
        <v>2904.99</v>
      </c>
    </row>
    <row r="166" spans="1:19">
      <c r="A166" t="s">
        <v>16</v>
      </c>
      <c r="B166" t="s">
        <v>28</v>
      </c>
      <c r="C166" t="s">
        <v>20</v>
      </c>
      <c r="D166" t="s">
        <v>66</v>
      </c>
      <c r="E166" s="6">
        <v>1028</v>
      </c>
      <c r="F166" s="7" t="s">
        <v>29</v>
      </c>
      <c r="G166" s="8">
        <v>177.25</v>
      </c>
      <c r="H166" s="5">
        <v>6356</v>
      </c>
      <c r="I166" s="1">
        <v>45094</v>
      </c>
      <c r="J166" s="8">
        <v>11.98</v>
      </c>
      <c r="K166" s="7" t="s">
        <v>26</v>
      </c>
      <c r="L166" s="8">
        <f t="shared" si="5"/>
        <v>1050456.1200000001</v>
      </c>
      <c r="M166" s="8">
        <v>1048848.79</v>
      </c>
      <c r="N166" s="8">
        <v>251.5</v>
      </c>
      <c r="O166" s="8">
        <v>330.19</v>
      </c>
      <c r="P166" s="8">
        <v>277.27999999999997</v>
      </c>
      <c r="Q166" s="8">
        <v>411.96</v>
      </c>
      <c r="R166" s="8">
        <v>336.4</v>
      </c>
      <c r="S166" s="8">
        <f t="shared" si="4"/>
        <v>1607.33</v>
      </c>
    </row>
    <row r="167" spans="1:19">
      <c r="A167" t="s">
        <v>20</v>
      </c>
      <c r="B167" t="s">
        <v>21</v>
      </c>
      <c r="C167" t="s">
        <v>16</v>
      </c>
      <c r="D167" t="s">
        <v>67</v>
      </c>
      <c r="E167" s="6">
        <v>1035</v>
      </c>
      <c r="F167" s="7" t="s">
        <v>19</v>
      </c>
      <c r="G167" s="8">
        <v>285.8</v>
      </c>
      <c r="H167" s="5">
        <v>8806</v>
      </c>
      <c r="I167" s="1">
        <v>45095</v>
      </c>
      <c r="J167" s="8">
        <v>39.729999999999997</v>
      </c>
      <c r="K167" s="7" t="s">
        <v>18</v>
      </c>
      <c r="L167" s="8">
        <f t="shared" si="5"/>
        <v>2166892.4200000004</v>
      </c>
      <c r="M167" s="8">
        <v>2166892.4200000004</v>
      </c>
      <c r="N167" s="8">
        <v>410.44</v>
      </c>
      <c r="O167" s="8">
        <v>719.84</v>
      </c>
      <c r="P167" s="8">
        <v>907.29</v>
      </c>
      <c r="Q167" s="8">
        <v>84.35</v>
      </c>
      <c r="R167" s="8">
        <v>681.15</v>
      </c>
      <c r="S167" s="8">
        <f t="shared" si="4"/>
        <v>2803.07</v>
      </c>
    </row>
    <row r="168" spans="1:19">
      <c r="A168" t="s">
        <v>20</v>
      </c>
      <c r="B168" t="s">
        <v>25</v>
      </c>
      <c r="C168" t="s">
        <v>23</v>
      </c>
      <c r="D168" t="s">
        <v>65</v>
      </c>
      <c r="E168" s="6">
        <v>1012</v>
      </c>
      <c r="F168" s="7" t="s">
        <v>22</v>
      </c>
      <c r="G168" s="8">
        <v>185.24</v>
      </c>
      <c r="H168" s="5">
        <v>7175</v>
      </c>
      <c r="I168" s="1">
        <v>45096</v>
      </c>
      <c r="J168" s="8">
        <v>1.73</v>
      </c>
      <c r="K168" s="7" t="s">
        <v>26</v>
      </c>
      <c r="L168" s="8">
        <f t="shared" si="5"/>
        <v>1316684.2500000002</v>
      </c>
      <c r="M168" s="8">
        <v>1314143.9300000002</v>
      </c>
      <c r="N168" s="8">
        <v>836.78</v>
      </c>
      <c r="O168" s="8">
        <v>26.66</v>
      </c>
      <c r="P168" s="8">
        <v>152.38</v>
      </c>
      <c r="Q168" s="8">
        <v>786.1</v>
      </c>
      <c r="R168" s="8">
        <v>738.4</v>
      </c>
      <c r="S168" s="8">
        <f t="shared" si="4"/>
        <v>2540.3200000000002</v>
      </c>
    </row>
    <row r="169" spans="1:19">
      <c r="A169" t="s">
        <v>27</v>
      </c>
      <c r="B169" t="s">
        <v>28</v>
      </c>
      <c r="C169" t="s">
        <v>16</v>
      </c>
      <c r="D169" t="s">
        <v>67</v>
      </c>
      <c r="E169" s="6">
        <v>1031</v>
      </c>
      <c r="F169" s="7" t="s">
        <v>29</v>
      </c>
      <c r="G169" s="8">
        <v>97.82</v>
      </c>
      <c r="H169" s="5">
        <v>8472</v>
      </c>
      <c r="I169" s="1">
        <v>45097</v>
      </c>
      <c r="J169" s="8">
        <v>29.14</v>
      </c>
      <c r="K169" s="7" t="s">
        <v>26</v>
      </c>
      <c r="L169" s="8">
        <f t="shared" si="5"/>
        <v>581856.96</v>
      </c>
      <c r="M169" s="8">
        <v>579549.86</v>
      </c>
      <c r="N169" s="8">
        <v>60.41</v>
      </c>
      <c r="O169" s="8">
        <v>892.1</v>
      </c>
      <c r="P169" s="8">
        <v>576.07000000000005</v>
      </c>
      <c r="Q169" s="8">
        <v>74.290000000000006</v>
      </c>
      <c r="R169" s="8">
        <v>704.23</v>
      </c>
      <c r="S169" s="8">
        <f t="shared" si="4"/>
        <v>2307.1</v>
      </c>
    </row>
    <row r="170" spans="1:19">
      <c r="A170" t="s">
        <v>27</v>
      </c>
      <c r="B170" t="s">
        <v>24</v>
      </c>
      <c r="C170" t="s">
        <v>20</v>
      </c>
      <c r="D170" t="s">
        <v>66</v>
      </c>
      <c r="E170" s="6">
        <v>1070</v>
      </c>
      <c r="F170" s="7" t="s">
        <v>30</v>
      </c>
      <c r="G170" s="8">
        <v>129.43</v>
      </c>
      <c r="H170" s="5">
        <v>4279</v>
      </c>
      <c r="I170" s="1">
        <v>45098</v>
      </c>
      <c r="J170" s="8">
        <v>49.77</v>
      </c>
      <c r="K170" s="7" t="s">
        <v>18</v>
      </c>
      <c r="L170" s="8">
        <f t="shared" si="5"/>
        <v>340865.14</v>
      </c>
      <c r="M170" s="8">
        <v>340865.14</v>
      </c>
      <c r="N170" s="8">
        <v>226.56</v>
      </c>
      <c r="O170" s="8">
        <v>55.51</v>
      </c>
      <c r="P170" s="8">
        <v>300.17</v>
      </c>
      <c r="Q170" s="8">
        <v>6.18</v>
      </c>
      <c r="R170" s="8">
        <v>141.22999999999999</v>
      </c>
      <c r="S170" s="8">
        <f t="shared" si="4"/>
        <v>729.65</v>
      </c>
    </row>
    <row r="171" spans="1:19">
      <c r="A171" t="s">
        <v>16</v>
      </c>
      <c r="B171" t="s">
        <v>21</v>
      </c>
      <c r="C171" t="s">
        <v>23</v>
      </c>
      <c r="D171" t="s">
        <v>65</v>
      </c>
      <c r="E171" s="6">
        <v>1058</v>
      </c>
      <c r="F171" s="7" t="s">
        <v>30</v>
      </c>
      <c r="G171" s="8">
        <v>466.17</v>
      </c>
      <c r="H171" s="5">
        <v>5787</v>
      </c>
      <c r="I171" s="1">
        <v>45099</v>
      </c>
      <c r="J171" s="8">
        <v>42.78</v>
      </c>
      <c r="K171" s="7" t="s">
        <v>18</v>
      </c>
      <c r="L171" s="8">
        <f t="shared" si="5"/>
        <v>2450157.9299999997</v>
      </c>
      <c r="M171" s="8">
        <v>2450157.9299999997</v>
      </c>
      <c r="N171" s="8">
        <v>117.94</v>
      </c>
      <c r="O171" s="8">
        <v>238.6</v>
      </c>
      <c r="P171" s="8">
        <v>364.03</v>
      </c>
      <c r="Q171" s="8">
        <v>324.37</v>
      </c>
      <c r="R171" s="8">
        <v>497.95</v>
      </c>
      <c r="S171" s="8">
        <f t="shared" si="4"/>
        <v>1542.89</v>
      </c>
    </row>
    <row r="172" spans="1:19">
      <c r="A172" t="s">
        <v>20</v>
      </c>
      <c r="B172" t="s">
        <v>25</v>
      </c>
      <c r="C172" t="s">
        <v>27</v>
      </c>
      <c r="D172" t="s">
        <v>59</v>
      </c>
      <c r="E172" s="6">
        <v>1085</v>
      </c>
      <c r="F172" s="7" t="s">
        <v>29</v>
      </c>
      <c r="G172" s="8">
        <v>214.27</v>
      </c>
      <c r="H172" s="5">
        <v>6827</v>
      </c>
      <c r="I172" s="1">
        <v>45100</v>
      </c>
      <c r="J172" s="8">
        <v>26.07</v>
      </c>
      <c r="K172" s="7" t="s">
        <v>26</v>
      </c>
      <c r="L172" s="8">
        <f t="shared" si="5"/>
        <v>1284841.4000000001</v>
      </c>
      <c r="M172" s="8">
        <v>1282262.4800000002</v>
      </c>
      <c r="N172" s="8">
        <v>590.38</v>
      </c>
      <c r="O172" s="8">
        <v>468.96</v>
      </c>
      <c r="P172" s="8">
        <v>559.48</v>
      </c>
      <c r="Q172" s="8">
        <v>688.64</v>
      </c>
      <c r="R172" s="8">
        <v>271.45999999999998</v>
      </c>
      <c r="S172" s="8">
        <f t="shared" si="4"/>
        <v>2578.92</v>
      </c>
    </row>
    <row r="173" spans="1:19">
      <c r="A173" t="s">
        <v>20</v>
      </c>
      <c r="B173" t="s">
        <v>28</v>
      </c>
      <c r="C173" t="s">
        <v>16</v>
      </c>
      <c r="D173" t="s">
        <v>67</v>
      </c>
      <c r="E173" s="6">
        <v>1027</v>
      </c>
      <c r="F173" s="7" t="s">
        <v>19</v>
      </c>
      <c r="G173" s="8">
        <v>370.63</v>
      </c>
      <c r="H173" s="5">
        <v>5235</v>
      </c>
      <c r="I173" s="1">
        <v>45101</v>
      </c>
      <c r="J173" s="8">
        <v>3.18</v>
      </c>
      <c r="K173" s="7" t="s">
        <v>26</v>
      </c>
      <c r="L173" s="8">
        <f t="shared" si="5"/>
        <v>1923600.75</v>
      </c>
      <c r="M173" s="8">
        <v>1921824.39</v>
      </c>
      <c r="N173" s="8">
        <v>255.61</v>
      </c>
      <c r="O173" s="8">
        <v>496.61</v>
      </c>
      <c r="P173" s="8">
        <v>203.09</v>
      </c>
      <c r="Q173" s="8">
        <v>614.44000000000005</v>
      </c>
      <c r="R173" s="8">
        <v>206.61</v>
      </c>
      <c r="S173" s="8">
        <f t="shared" si="4"/>
        <v>1776.3600000000001</v>
      </c>
    </row>
    <row r="174" spans="1:19">
      <c r="A174" t="s">
        <v>27</v>
      </c>
      <c r="B174" t="s">
        <v>25</v>
      </c>
      <c r="C174" t="s">
        <v>16</v>
      </c>
      <c r="D174" t="s">
        <v>67</v>
      </c>
      <c r="E174" s="6">
        <v>1065</v>
      </c>
      <c r="F174" s="7" t="s">
        <v>30</v>
      </c>
      <c r="G174" s="8">
        <v>508.38</v>
      </c>
      <c r="H174" s="5">
        <v>4212</v>
      </c>
      <c r="I174" s="1">
        <v>45102</v>
      </c>
      <c r="J174" s="8">
        <v>41.57</v>
      </c>
      <c r="K174" s="7" t="s">
        <v>18</v>
      </c>
      <c r="L174" s="8">
        <f t="shared" si="5"/>
        <v>1966203.72</v>
      </c>
      <c r="M174" s="8">
        <v>1966203.72</v>
      </c>
      <c r="N174" s="8">
        <v>428.43</v>
      </c>
      <c r="O174" s="8">
        <v>145.97</v>
      </c>
      <c r="P174" s="8">
        <v>512.33000000000004</v>
      </c>
      <c r="Q174" s="8">
        <v>853.58</v>
      </c>
      <c r="R174" s="8">
        <v>196.52</v>
      </c>
      <c r="S174" s="8">
        <f t="shared" si="4"/>
        <v>2136.83</v>
      </c>
    </row>
    <row r="175" spans="1:19">
      <c r="A175" t="s">
        <v>20</v>
      </c>
      <c r="B175" t="s">
        <v>24</v>
      </c>
      <c r="C175" t="s">
        <v>20</v>
      </c>
      <c r="D175" t="s">
        <v>66</v>
      </c>
      <c r="E175" s="6">
        <v>1041</v>
      </c>
      <c r="F175" s="7" t="s">
        <v>19</v>
      </c>
      <c r="G175" s="8">
        <v>693.49</v>
      </c>
      <c r="H175" s="5">
        <v>3335</v>
      </c>
      <c r="I175" s="1">
        <v>45103</v>
      </c>
      <c r="J175" s="8">
        <v>29.95</v>
      </c>
      <c r="K175" s="7" t="s">
        <v>18</v>
      </c>
      <c r="L175" s="8">
        <f t="shared" si="5"/>
        <v>2212905.9</v>
      </c>
      <c r="M175" s="8">
        <v>2212905.9</v>
      </c>
      <c r="N175" s="8">
        <v>149.78</v>
      </c>
      <c r="O175" s="8">
        <v>558.87</v>
      </c>
      <c r="P175" s="8">
        <v>172.98</v>
      </c>
      <c r="Q175" s="8">
        <v>412.79</v>
      </c>
      <c r="R175" s="8">
        <v>178.45</v>
      </c>
      <c r="S175" s="8">
        <f t="shared" si="4"/>
        <v>1472.8700000000001</v>
      </c>
    </row>
    <row r="176" spans="1:19">
      <c r="A176" t="s">
        <v>20</v>
      </c>
      <c r="B176" t="s">
        <v>25</v>
      </c>
      <c r="C176" t="s">
        <v>20</v>
      </c>
      <c r="D176" t="s">
        <v>66</v>
      </c>
      <c r="E176" s="6">
        <v>1044</v>
      </c>
      <c r="F176" s="7" t="s">
        <v>30</v>
      </c>
      <c r="G176" s="8">
        <v>48.92</v>
      </c>
      <c r="H176" s="5">
        <v>6026</v>
      </c>
      <c r="I176" s="1">
        <v>45104</v>
      </c>
      <c r="J176" s="8">
        <v>5.75</v>
      </c>
      <c r="K176" s="7" t="s">
        <v>26</v>
      </c>
      <c r="L176" s="8">
        <f t="shared" si="5"/>
        <v>260142.42</v>
      </c>
      <c r="M176" s="8">
        <v>258750.17</v>
      </c>
      <c r="N176" s="8">
        <v>328.07</v>
      </c>
      <c r="O176" s="8">
        <v>172.69</v>
      </c>
      <c r="P176" s="8">
        <v>313.47000000000003</v>
      </c>
      <c r="Q176" s="8">
        <v>124.85</v>
      </c>
      <c r="R176" s="8">
        <v>453.17</v>
      </c>
      <c r="S176" s="8">
        <f t="shared" si="4"/>
        <v>1392.25</v>
      </c>
    </row>
    <row r="177" spans="1:19">
      <c r="A177" t="s">
        <v>20</v>
      </c>
      <c r="B177" t="s">
        <v>17</v>
      </c>
      <c r="C177" t="s">
        <v>23</v>
      </c>
      <c r="D177" t="s">
        <v>65</v>
      </c>
      <c r="E177" s="6">
        <v>1061</v>
      </c>
      <c r="F177" s="7" t="s">
        <v>30</v>
      </c>
      <c r="G177" s="8">
        <v>801.42</v>
      </c>
      <c r="H177" s="5">
        <v>9011</v>
      </c>
      <c r="I177" s="1">
        <v>45105</v>
      </c>
      <c r="J177" s="8">
        <v>4.6900000000000004</v>
      </c>
      <c r="K177" s="7" t="s">
        <v>18</v>
      </c>
      <c r="L177" s="8">
        <f t="shared" si="5"/>
        <v>7179334.0299999993</v>
      </c>
      <c r="M177" s="8">
        <v>7179334.0299999993</v>
      </c>
      <c r="N177" s="8">
        <v>795.28</v>
      </c>
      <c r="O177" s="8">
        <v>968.39</v>
      </c>
      <c r="P177" s="8">
        <v>857.64</v>
      </c>
      <c r="Q177" s="8">
        <v>255.73</v>
      </c>
      <c r="R177" s="8">
        <v>149.38999999999999</v>
      </c>
      <c r="S177" s="8">
        <f t="shared" si="4"/>
        <v>3026.43</v>
      </c>
    </row>
    <row r="178" spans="1:19">
      <c r="A178" t="s">
        <v>27</v>
      </c>
      <c r="B178" t="s">
        <v>28</v>
      </c>
      <c r="C178" t="s">
        <v>16</v>
      </c>
      <c r="D178" t="s">
        <v>67</v>
      </c>
      <c r="E178" s="6">
        <v>1056</v>
      </c>
      <c r="F178" s="7" t="s">
        <v>15</v>
      </c>
      <c r="G178" s="8">
        <v>631.62</v>
      </c>
      <c r="H178" s="5">
        <v>7192</v>
      </c>
      <c r="I178" s="1">
        <v>45106</v>
      </c>
      <c r="J178" s="8">
        <v>45.48</v>
      </c>
      <c r="K178" s="7" t="s">
        <v>18</v>
      </c>
      <c r="L178" s="8">
        <f t="shared" si="5"/>
        <v>4215518.88</v>
      </c>
      <c r="M178" s="8">
        <v>4215518.88</v>
      </c>
      <c r="N178" s="8">
        <v>72.75</v>
      </c>
      <c r="O178" s="8">
        <v>239.08</v>
      </c>
      <c r="P178" s="8">
        <v>949.07</v>
      </c>
      <c r="Q178" s="8">
        <v>902.65</v>
      </c>
      <c r="R178" s="8">
        <v>148.75</v>
      </c>
      <c r="S178" s="8">
        <f t="shared" si="4"/>
        <v>2312.3000000000002</v>
      </c>
    </row>
    <row r="179" spans="1:19">
      <c r="A179" t="s">
        <v>16</v>
      </c>
      <c r="B179" t="s">
        <v>25</v>
      </c>
      <c r="C179" t="s">
        <v>27</v>
      </c>
      <c r="D179" t="s">
        <v>59</v>
      </c>
      <c r="E179" s="6">
        <v>1005</v>
      </c>
      <c r="F179" s="7" t="s">
        <v>30</v>
      </c>
      <c r="G179" s="8">
        <v>90.94</v>
      </c>
      <c r="H179" s="5">
        <v>7282</v>
      </c>
      <c r="I179" s="1">
        <v>45107</v>
      </c>
      <c r="J179" s="8">
        <v>33.46</v>
      </c>
      <c r="K179" s="7" t="s">
        <v>18</v>
      </c>
      <c r="L179" s="8">
        <f t="shared" si="5"/>
        <v>418569.36</v>
      </c>
      <c r="M179" s="8">
        <v>418569.36</v>
      </c>
      <c r="N179" s="8">
        <v>132.99</v>
      </c>
      <c r="O179" s="8">
        <v>167.64</v>
      </c>
      <c r="P179" s="8">
        <v>230.73</v>
      </c>
      <c r="Q179" s="8">
        <v>297.79000000000002</v>
      </c>
      <c r="R179" s="8">
        <v>886.06</v>
      </c>
      <c r="S179" s="8">
        <f t="shared" si="4"/>
        <v>1715.21</v>
      </c>
    </row>
    <row r="180" spans="1:19">
      <c r="A180" t="s">
        <v>23</v>
      </c>
      <c r="B180" t="s">
        <v>24</v>
      </c>
      <c r="C180" t="s">
        <v>16</v>
      </c>
      <c r="D180" t="s">
        <v>67</v>
      </c>
      <c r="E180" s="6">
        <v>1027</v>
      </c>
      <c r="F180" s="7" t="s">
        <v>22</v>
      </c>
      <c r="G180" s="8">
        <v>874.84</v>
      </c>
      <c r="H180" s="5">
        <v>5744</v>
      </c>
      <c r="I180" s="1">
        <v>45108</v>
      </c>
      <c r="J180" s="8">
        <v>41.46</v>
      </c>
      <c r="K180" s="7" t="s">
        <v>26</v>
      </c>
      <c r="L180" s="8">
        <f t="shared" si="5"/>
        <v>4786934.72</v>
      </c>
      <c r="M180" s="8">
        <v>4785184.1499999994</v>
      </c>
      <c r="N180" s="8">
        <v>284</v>
      </c>
      <c r="O180" s="8">
        <v>96.05</v>
      </c>
      <c r="P180" s="8">
        <v>116.79</v>
      </c>
      <c r="Q180" s="8">
        <v>694.57</v>
      </c>
      <c r="R180" s="8">
        <v>559.16</v>
      </c>
      <c r="S180" s="8">
        <f t="shared" si="4"/>
        <v>1750.5700000000002</v>
      </c>
    </row>
    <row r="181" spans="1:19">
      <c r="A181" t="s">
        <v>16</v>
      </c>
      <c r="B181" t="s">
        <v>24</v>
      </c>
      <c r="C181" t="s">
        <v>27</v>
      </c>
      <c r="D181" t="s">
        <v>59</v>
      </c>
      <c r="E181" s="6">
        <v>1027</v>
      </c>
      <c r="F181" s="7" t="s">
        <v>29</v>
      </c>
      <c r="G181" s="8">
        <v>921.66</v>
      </c>
      <c r="H181" s="5">
        <v>6348</v>
      </c>
      <c r="I181" s="1">
        <v>45109</v>
      </c>
      <c r="J181" s="8">
        <v>43.95</v>
      </c>
      <c r="K181" s="7" t="s">
        <v>26</v>
      </c>
      <c r="L181" s="8">
        <f t="shared" si="5"/>
        <v>5571703.0799999991</v>
      </c>
      <c r="M181" s="8">
        <v>5570036.7699999996</v>
      </c>
      <c r="N181" s="8">
        <v>36.04</v>
      </c>
      <c r="O181" s="8">
        <v>822.63</v>
      </c>
      <c r="P181" s="8">
        <v>531.66999999999996</v>
      </c>
      <c r="Q181" s="8">
        <v>57.51</v>
      </c>
      <c r="R181" s="8">
        <v>218.46</v>
      </c>
      <c r="S181" s="8">
        <f t="shared" si="4"/>
        <v>1666.31</v>
      </c>
    </row>
    <row r="182" spans="1:19">
      <c r="A182" t="s">
        <v>23</v>
      </c>
      <c r="B182" t="s">
        <v>25</v>
      </c>
      <c r="C182" t="s">
        <v>16</v>
      </c>
      <c r="D182" t="s">
        <v>67</v>
      </c>
      <c r="E182" s="6">
        <v>1043</v>
      </c>
      <c r="F182" s="7" t="s">
        <v>29</v>
      </c>
      <c r="G182" s="8">
        <v>70.47</v>
      </c>
      <c r="H182" s="5">
        <v>7425</v>
      </c>
      <c r="I182" s="1">
        <v>45110</v>
      </c>
      <c r="J182" s="8">
        <v>28.59</v>
      </c>
      <c r="K182" s="7" t="s">
        <v>26</v>
      </c>
      <c r="L182" s="8">
        <f t="shared" si="5"/>
        <v>310958.99999999994</v>
      </c>
      <c r="M182" s="8">
        <v>308560.08999999997</v>
      </c>
      <c r="N182" s="8">
        <v>599.91999999999996</v>
      </c>
      <c r="O182" s="8">
        <v>116.6</v>
      </c>
      <c r="P182" s="8">
        <v>296.04000000000002</v>
      </c>
      <c r="Q182" s="8">
        <v>970.38</v>
      </c>
      <c r="R182" s="8">
        <v>415.97</v>
      </c>
      <c r="S182" s="8">
        <f t="shared" si="4"/>
        <v>2398.91</v>
      </c>
    </row>
    <row r="183" spans="1:19">
      <c r="A183" t="s">
        <v>20</v>
      </c>
      <c r="B183" t="s">
        <v>24</v>
      </c>
      <c r="C183" t="s">
        <v>23</v>
      </c>
      <c r="D183" t="s">
        <v>65</v>
      </c>
      <c r="E183" s="6">
        <v>1083</v>
      </c>
      <c r="F183" s="7" t="s">
        <v>19</v>
      </c>
      <c r="G183" s="8">
        <v>284.11</v>
      </c>
      <c r="H183" s="5">
        <v>9473</v>
      </c>
      <c r="I183" s="1">
        <v>45111</v>
      </c>
      <c r="J183" s="8">
        <v>25.87</v>
      </c>
      <c r="K183" s="7" t="s">
        <v>18</v>
      </c>
      <c r="L183" s="8">
        <f t="shared" si="5"/>
        <v>2446307.52</v>
      </c>
      <c r="M183" s="8">
        <v>2446307.52</v>
      </c>
      <c r="N183" s="8">
        <v>994.4</v>
      </c>
      <c r="O183" s="8">
        <v>159.25</v>
      </c>
      <c r="P183" s="8">
        <v>381.83</v>
      </c>
      <c r="Q183" s="8">
        <v>296.66000000000003</v>
      </c>
      <c r="R183" s="8">
        <v>892.39</v>
      </c>
      <c r="S183" s="8">
        <f t="shared" si="4"/>
        <v>2724.53</v>
      </c>
    </row>
    <row r="184" spans="1:19">
      <c r="A184" t="s">
        <v>16</v>
      </c>
      <c r="B184" t="s">
        <v>21</v>
      </c>
      <c r="C184" t="s">
        <v>27</v>
      </c>
      <c r="D184" t="s">
        <v>59</v>
      </c>
      <c r="E184" s="6">
        <v>1029</v>
      </c>
      <c r="F184" s="7" t="s">
        <v>30</v>
      </c>
      <c r="G184" s="8">
        <v>808.14</v>
      </c>
      <c r="H184" s="5">
        <v>3878</v>
      </c>
      <c r="I184" s="1">
        <v>45112</v>
      </c>
      <c r="J184" s="8">
        <v>21.52</v>
      </c>
      <c r="K184" s="7" t="s">
        <v>18</v>
      </c>
      <c r="L184" s="8">
        <f t="shared" si="5"/>
        <v>3050512.36</v>
      </c>
      <c r="M184" s="8">
        <v>3050512.36</v>
      </c>
      <c r="N184" s="8">
        <v>36.04</v>
      </c>
      <c r="O184" s="8">
        <v>166.91</v>
      </c>
      <c r="P184" s="8">
        <v>222.02</v>
      </c>
      <c r="Q184" s="8">
        <v>598.42999999999995</v>
      </c>
      <c r="R184" s="8">
        <v>247.19</v>
      </c>
      <c r="S184" s="8">
        <f t="shared" si="4"/>
        <v>1270.5899999999999</v>
      </c>
    </row>
    <row r="185" spans="1:19">
      <c r="A185" t="s">
        <v>23</v>
      </c>
      <c r="B185" t="s">
        <v>21</v>
      </c>
      <c r="C185" t="s">
        <v>27</v>
      </c>
      <c r="D185" t="s">
        <v>59</v>
      </c>
      <c r="E185" s="6">
        <v>1061</v>
      </c>
      <c r="F185" s="7" t="s">
        <v>22</v>
      </c>
      <c r="G185" s="8">
        <v>750.78</v>
      </c>
      <c r="H185" s="5">
        <v>6144</v>
      </c>
      <c r="I185" s="1">
        <v>45113</v>
      </c>
      <c r="J185" s="8">
        <v>15.85</v>
      </c>
      <c r="K185" s="7" t="s">
        <v>26</v>
      </c>
      <c r="L185" s="8">
        <f t="shared" si="5"/>
        <v>4515409.9199999999</v>
      </c>
      <c r="M185" s="8">
        <v>4513236.0999999996</v>
      </c>
      <c r="N185" s="8">
        <v>475.17</v>
      </c>
      <c r="O185" s="8">
        <v>460.06</v>
      </c>
      <c r="P185" s="8">
        <v>642.39</v>
      </c>
      <c r="Q185" s="8">
        <v>220</v>
      </c>
      <c r="R185" s="8">
        <v>376.2</v>
      </c>
      <c r="S185" s="8">
        <f t="shared" si="4"/>
        <v>2173.8199999999997</v>
      </c>
    </row>
    <row r="186" spans="1:19">
      <c r="A186" t="s">
        <v>27</v>
      </c>
      <c r="B186" t="s">
        <v>21</v>
      </c>
      <c r="C186" t="s">
        <v>20</v>
      </c>
      <c r="D186" t="s">
        <v>66</v>
      </c>
      <c r="E186" s="6">
        <v>1074</v>
      </c>
      <c r="F186" s="7" t="s">
        <v>19</v>
      </c>
      <c r="G186" s="8">
        <v>192.68</v>
      </c>
      <c r="H186" s="5">
        <v>6324</v>
      </c>
      <c r="I186" s="1">
        <v>45114</v>
      </c>
      <c r="J186" s="8">
        <v>21.73</v>
      </c>
      <c r="K186" s="7" t="s">
        <v>26</v>
      </c>
      <c r="L186" s="8">
        <f t="shared" si="5"/>
        <v>1081087.8</v>
      </c>
      <c r="M186" s="8">
        <v>1078365.6500000001</v>
      </c>
      <c r="N186" s="8">
        <v>587.02</v>
      </c>
      <c r="O186" s="8">
        <v>694.24</v>
      </c>
      <c r="P186" s="8">
        <v>329.66</v>
      </c>
      <c r="Q186" s="8">
        <v>797.7</v>
      </c>
      <c r="R186" s="8">
        <v>313.52999999999997</v>
      </c>
      <c r="S186" s="8">
        <f t="shared" si="4"/>
        <v>2722.1499999999996</v>
      </c>
    </row>
    <row r="187" spans="1:19">
      <c r="A187" t="s">
        <v>27</v>
      </c>
      <c r="B187" t="s">
        <v>17</v>
      </c>
      <c r="C187" t="s">
        <v>20</v>
      </c>
      <c r="D187" t="s">
        <v>66</v>
      </c>
      <c r="E187" s="6">
        <v>1091</v>
      </c>
      <c r="F187" s="7" t="s">
        <v>15</v>
      </c>
      <c r="G187" s="8">
        <v>217.26</v>
      </c>
      <c r="H187" s="5">
        <v>7383</v>
      </c>
      <c r="I187" s="1">
        <v>45115</v>
      </c>
      <c r="J187" s="8">
        <v>38.69</v>
      </c>
      <c r="K187" s="7" t="s">
        <v>26</v>
      </c>
      <c r="L187" s="8">
        <f t="shared" si="5"/>
        <v>1318382.31</v>
      </c>
      <c r="M187" s="8">
        <v>1315680.4000000001</v>
      </c>
      <c r="N187" s="8">
        <v>781.15</v>
      </c>
      <c r="O187" s="8">
        <v>174.21</v>
      </c>
      <c r="P187" s="8">
        <v>601.86</v>
      </c>
      <c r="Q187" s="8">
        <v>777.93</v>
      </c>
      <c r="R187" s="8">
        <v>366.76</v>
      </c>
      <c r="S187" s="8">
        <f t="shared" si="4"/>
        <v>2701.91</v>
      </c>
    </row>
    <row r="188" spans="1:19">
      <c r="A188" t="s">
        <v>16</v>
      </c>
      <c r="B188" t="s">
        <v>25</v>
      </c>
      <c r="C188" t="s">
        <v>16</v>
      </c>
      <c r="D188" t="s">
        <v>67</v>
      </c>
      <c r="E188" s="6">
        <v>1088</v>
      </c>
      <c r="F188" s="7" t="s">
        <v>19</v>
      </c>
      <c r="G188" s="8">
        <v>376.77</v>
      </c>
      <c r="H188" s="5">
        <v>5620</v>
      </c>
      <c r="I188" s="1">
        <v>45116</v>
      </c>
      <c r="J188" s="8">
        <v>30.1</v>
      </c>
      <c r="K188" s="7" t="s">
        <v>18</v>
      </c>
      <c r="L188" s="8">
        <f t="shared" si="5"/>
        <v>1948285.3999999997</v>
      </c>
      <c r="M188" s="8">
        <v>1948285.3999999997</v>
      </c>
      <c r="N188" s="8">
        <v>472.43</v>
      </c>
      <c r="O188" s="8">
        <v>565.1</v>
      </c>
      <c r="P188" s="8">
        <v>905.36</v>
      </c>
      <c r="Q188" s="8">
        <v>405.67</v>
      </c>
      <c r="R188" s="8">
        <v>185.11</v>
      </c>
      <c r="S188" s="8">
        <f t="shared" si="4"/>
        <v>2533.67</v>
      </c>
    </row>
    <row r="189" spans="1:19">
      <c r="A189" t="s">
        <v>16</v>
      </c>
      <c r="B189" t="s">
        <v>17</v>
      </c>
      <c r="C189" t="s">
        <v>23</v>
      </c>
      <c r="D189" t="s">
        <v>65</v>
      </c>
      <c r="E189" s="6">
        <v>1061</v>
      </c>
      <c r="F189" s="7" t="s">
        <v>19</v>
      </c>
      <c r="G189" s="8">
        <v>489.68</v>
      </c>
      <c r="H189" s="5">
        <v>5940</v>
      </c>
      <c r="I189" s="1">
        <v>45117</v>
      </c>
      <c r="J189" s="8">
        <v>44.63</v>
      </c>
      <c r="K189" s="7" t="s">
        <v>26</v>
      </c>
      <c r="L189" s="8">
        <f t="shared" si="5"/>
        <v>2643597</v>
      </c>
      <c r="M189" s="8">
        <v>2641728.69</v>
      </c>
      <c r="N189" s="8">
        <v>54.08</v>
      </c>
      <c r="O189" s="8">
        <v>997.23</v>
      </c>
      <c r="P189" s="8">
        <v>735.75</v>
      </c>
      <c r="Q189" s="8">
        <v>9.5299999999999994</v>
      </c>
      <c r="R189" s="8">
        <v>71.72</v>
      </c>
      <c r="S189" s="8">
        <f t="shared" si="4"/>
        <v>1868.31</v>
      </c>
    </row>
    <row r="190" spans="1:19">
      <c r="A190" t="s">
        <v>20</v>
      </c>
      <c r="B190" t="s">
        <v>24</v>
      </c>
      <c r="C190" t="s">
        <v>16</v>
      </c>
      <c r="D190" t="s">
        <v>67</v>
      </c>
      <c r="E190" s="6">
        <v>1096</v>
      </c>
      <c r="F190" s="7" t="s">
        <v>30</v>
      </c>
      <c r="G190" s="8">
        <v>622.07000000000005</v>
      </c>
      <c r="H190" s="5">
        <v>6519</v>
      </c>
      <c r="I190" s="1">
        <v>45118</v>
      </c>
      <c r="J190" s="8">
        <v>22.17</v>
      </c>
      <c r="K190" s="7" t="s">
        <v>26</v>
      </c>
      <c r="L190" s="8">
        <f t="shared" si="5"/>
        <v>3910748.1000000006</v>
      </c>
      <c r="M190" s="8">
        <v>3908490.3300000005</v>
      </c>
      <c r="N190" s="8">
        <v>274.3</v>
      </c>
      <c r="O190" s="8">
        <v>614.04999999999995</v>
      </c>
      <c r="P190" s="8">
        <v>620.32000000000005</v>
      </c>
      <c r="Q190" s="8">
        <v>174.87</v>
      </c>
      <c r="R190" s="8">
        <v>574.23</v>
      </c>
      <c r="S190" s="8">
        <f t="shared" si="4"/>
        <v>2257.77</v>
      </c>
    </row>
    <row r="191" spans="1:19">
      <c r="A191" t="s">
        <v>16</v>
      </c>
      <c r="B191" t="s">
        <v>17</v>
      </c>
      <c r="C191" t="s">
        <v>16</v>
      </c>
      <c r="D191" t="s">
        <v>67</v>
      </c>
      <c r="E191" s="6">
        <v>1000</v>
      </c>
      <c r="F191" s="7" t="s">
        <v>15</v>
      </c>
      <c r="G191" s="8">
        <v>375.22</v>
      </c>
      <c r="H191" s="5">
        <v>7964</v>
      </c>
      <c r="I191" s="1">
        <v>45119</v>
      </c>
      <c r="J191" s="8">
        <v>30.35</v>
      </c>
      <c r="K191" s="7" t="s">
        <v>18</v>
      </c>
      <c r="L191" s="8">
        <f t="shared" si="5"/>
        <v>2746544.68</v>
      </c>
      <c r="M191" s="8">
        <v>2746544.68</v>
      </c>
      <c r="N191" s="8">
        <v>906.84</v>
      </c>
      <c r="O191" s="8">
        <v>676.99</v>
      </c>
      <c r="P191" s="8">
        <v>655.5</v>
      </c>
      <c r="Q191" s="8">
        <v>321.58999999999997</v>
      </c>
      <c r="R191" s="8">
        <v>632.86</v>
      </c>
      <c r="S191" s="8">
        <f t="shared" si="4"/>
        <v>3193.78</v>
      </c>
    </row>
    <row r="192" spans="1:19">
      <c r="A192" t="s">
        <v>20</v>
      </c>
      <c r="B192" t="s">
        <v>24</v>
      </c>
      <c r="C192" t="s">
        <v>16</v>
      </c>
      <c r="D192" t="s">
        <v>67</v>
      </c>
      <c r="E192" s="6">
        <v>1026</v>
      </c>
      <c r="F192" s="7" t="s">
        <v>19</v>
      </c>
      <c r="G192" s="8">
        <v>467.91</v>
      </c>
      <c r="H192" s="5">
        <v>6456</v>
      </c>
      <c r="I192" s="1">
        <v>45120</v>
      </c>
      <c r="J192" s="8">
        <v>31.57</v>
      </c>
      <c r="K192" s="7" t="s">
        <v>18</v>
      </c>
      <c r="L192" s="8">
        <f t="shared" si="5"/>
        <v>2817011.04</v>
      </c>
      <c r="M192" s="8">
        <v>2817011.04</v>
      </c>
      <c r="N192" s="8">
        <v>855.78</v>
      </c>
      <c r="O192" s="8">
        <v>763.26</v>
      </c>
      <c r="P192" s="8">
        <v>385.05</v>
      </c>
      <c r="Q192" s="8">
        <v>461.73</v>
      </c>
      <c r="R192" s="8">
        <v>58.23</v>
      </c>
      <c r="S192" s="8">
        <f t="shared" si="4"/>
        <v>2524.0499999999997</v>
      </c>
    </row>
    <row r="193" spans="1:19">
      <c r="A193" t="s">
        <v>20</v>
      </c>
      <c r="B193" t="s">
        <v>24</v>
      </c>
      <c r="C193" t="s">
        <v>16</v>
      </c>
      <c r="D193" t="s">
        <v>67</v>
      </c>
      <c r="E193" s="6">
        <v>1061</v>
      </c>
      <c r="F193" s="7" t="s">
        <v>22</v>
      </c>
      <c r="G193" s="8">
        <v>750</v>
      </c>
      <c r="H193" s="5">
        <v>7174</v>
      </c>
      <c r="I193" s="1">
        <v>45121</v>
      </c>
      <c r="J193" s="8">
        <v>29.58</v>
      </c>
      <c r="K193" s="7" t="s">
        <v>18</v>
      </c>
      <c r="L193" s="8">
        <f t="shared" si="5"/>
        <v>5168293.08</v>
      </c>
      <c r="M193" s="8">
        <v>5168293.08</v>
      </c>
      <c r="N193" s="8">
        <v>269.01</v>
      </c>
      <c r="O193" s="8">
        <v>860.02</v>
      </c>
      <c r="P193" s="8">
        <v>944.26</v>
      </c>
      <c r="Q193" s="8">
        <v>607.54999999999995</v>
      </c>
      <c r="R193" s="8">
        <v>277.63</v>
      </c>
      <c r="S193" s="8">
        <f t="shared" si="4"/>
        <v>2958.4700000000003</v>
      </c>
    </row>
    <row r="194" spans="1:19">
      <c r="A194" t="s">
        <v>27</v>
      </c>
      <c r="B194" t="s">
        <v>28</v>
      </c>
      <c r="C194" t="s">
        <v>20</v>
      </c>
      <c r="D194" t="s">
        <v>66</v>
      </c>
      <c r="E194" s="6">
        <v>1076</v>
      </c>
      <c r="F194" s="7" t="s">
        <v>22</v>
      </c>
      <c r="G194" s="8">
        <v>46.32</v>
      </c>
      <c r="H194" s="5">
        <v>4278</v>
      </c>
      <c r="I194" s="1">
        <v>45122</v>
      </c>
      <c r="J194" s="8">
        <v>35.130000000000003</v>
      </c>
      <c r="K194" s="7" t="s">
        <v>26</v>
      </c>
      <c r="L194" s="8">
        <f t="shared" si="5"/>
        <v>47870.819999999992</v>
      </c>
      <c r="M194" s="8">
        <v>46105.489999999991</v>
      </c>
      <c r="N194" s="8">
        <v>52.01</v>
      </c>
      <c r="O194" s="8">
        <v>174.17</v>
      </c>
      <c r="P194" s="8">
        <v>686.41</v>
      </c>
      <c r="Q194" s="8">
        <v>618.69000000000005</v>
      </c>
      <c r="R194" s="8">
        <v>234.05</v>
      </c>
      <c r="S194" s="8">
        <f t="shared" ref="S194:S258" si="6">SUM($N194:$R194)</f>
        <v>1765.33</v>
      </c>
    </row>
    <row r="195" spans="1:19">
      <c r="A195" t="s">
        <v>27</v>
      </c>
      <c r="B195" t="s">
        <v>21</v>
      </c>
      <c r="C195" t="s">
        <v>20</v>
      </c>
      <c r="D195" t="s">
        <v>66</v>
      </c>
      <c r="E195" s="6">
        <v>1002</v>
      </c>
      <c r="F195" s="7" t="s">
        <v>29</v>
      </c>
      <c r="G195" s="8">
        <v>259.91000000000003</v>
      </c>
      <c r="H195" s="5">
        <v>10841</v>
      </c>
      <c r="I195" s="1">
        <v>45123</v>
      </c>
      <c r="J195" s="8">
        <v>11.87</v>
      </c>
      <c r="K195" s="7" t="s">
        <v>18</v>
      </c>
      <c r="L195" s="8">
        <f t="shared" ref="L195:L258" si="7">(G195-J195)*H195</f>
        <v>2689001.64</v>
      </c>
      <c r="M195" s="8">
        <v>2689001.64</v>
      </c>
      <c r="N195" s="8">
        <v>610.15</v>
      </c>
      <c r="O195" s="8">
        <v>757.92</v>
      </c>
      <c r="P195" s="8">
        <v>622.36</v>
      </c>
      <c r="Q195" s="8">
        <v>241.99</v>
      </c>
      <c r="R195" s="8">
        <v>910.61</v>
      </c>
      <c r="S195" s="8">
        <f t="shared" si="6"/>
        <v>3143.03</v>
      </c>
    </row>
    <row r="196" spans="1:19">
      <c r="A196" t="s">
        <v>23</v>
      </c>
      <c r="B196" t="s">
        <v>24</v>
      </c>
      <c r="C196" t="s">
        <v>27</v>
      </c>
      <c r="D196" t="s">
        <v>59</v>
      </c>
      <c r="E196" s="6">
        <v>1069</v>
      </c>
      <c r="F196" s="7" t="s">
        <v>15</v>
      </c>
      <c r="G196" s="8">
        <v>716.22</v>
      </c>
      <c r="H196" s="5">
        <v>5185</v>
      </c>
      <c r="I196" s="1">
        <v>45124</v>
      </c>
      <c r="J196" s="8">
        <v>25.62</v>
      </c>
      <c r="K196" s="7" t="s">
        <v>18</v>
      </c>
      <c r="L196" s="8">
        <f t="shared" si="7"/>
        <v>3580761</v>
      </c>
      <c r="M196" s="8">
        <v>3580761</v>
      </c>
      <c r="N196" s="8">
        <v>387.72</v>
      </c>
      <c r="O196" s="8">
        <v>791.75</v>
      </c>
      <c r="P196" s="8">
        <v>40.6</v>
      </c>
      <c r="Q196" s="8">
        <v>822.03</v>
      </c>
      <c r="R196" s="8">
        <v>342</v>
      </c>
      <c r="S196" s="8">
        <f t="shared" si="6"/>
        <v>2384.1</v>
      </c>
    </row>
    <row r="197" spans="1:19">
      <c r="A197" t="s">
        <v>27</v>
      </c>
      <c r="B197" t="s">
        <v>28</v>
      </c>
      <c r="C197" t="s">
        <v>23</v>
      </c>
      <c r="D197" t="s">
        <v>65</v>
      </c>
      <c r="E197" s="6">
        <v>1071</v>
      </c>
      <c r="F197" s="7" t="s">
        <v>15</v>
      </c>
      <c r="G197" s="8">
        <v>896.25</v>
      </c>
      <c r="H197" s="5">
        <v>6005</v>
      </c>
      <c r="I197" s="1">
        <v>45125</v>
      </c>
      <c r="J197" s="8">
        <v>5.21</v>
      </c>
      <c r="K197" s="7" t="s">
        <v>26</v>
      </c>
      <c r="L197" s="8">
        <f t="shared" si="7"/>
        <v>5350695.2</v>
      </c>
      <c r="M197" s="8">
        <v>5348220.7</v>
      </c>
      <c r="N197" s="8">
        <v>328.11</v>
      </c>
      <c r="O197" s="8">
        <v>850.23</v>
      </c>
      <c r="P197" s="8">
        <v>461.4</v>
      </c>
      <c r="Q197" s="8">
        <v>345.2</v>
      </c>
      <c r="R197" s="8">
        <v>489.56</v>
      </c>
      <c r="S197" s="8">
        <f t="shared" si="6"/>
        <v>2474.5000000000005</v>
      </c>
    </row>
    <row r="198" spans="1:19">
      <c r="A198" t="s">
        <v>27</v>
      </c>
      <c r="B198" t="s">
        <v>21</v>
      </c>
      <c r="C198" t="s">
        <v>20</v>
      </c>
      <c r="D198" t="s">
        <v>66</v>
      </c>
      <c r="E198" s="6">
        <v>1026</v>
      </c>
      <c r="F198" s="7" t="s">
        <v>29</v>
      </c>
      <c r="G198" s="8">
        <v>516.55999999999995</v>
      </c>
      <c r="H198" s="5">
        <v>5681</v>
      </c>
      <c r="I198" s="1">
        <v>45126</v>
      </c>
      <c r="J198" s="8">
        <v>19.23</v>
      </c>
      <c r="K198" s="7" t="s">
        <v>18</v>
      </c>
      <c r="L198" s="8">
        <f t="shared" si="7"/>
        <v>2825331.7299999995</v>
      </c>
      <c r="M198" s="8">
        <v>2825331.7299999995</v>
      </c>
      <c r="N198" s="8">
        <v>890.01</v>
      </c>
      <c r="O198" s="8">
        <v>623.96</v>
      </c>
      <c r="P198" s="8">
        <v>228.75</v>
      </c>
      <c r="Q198" s="8">
        <v>314.52</v>
      </c>
      <c r="R198" s="8">
        <v>224.78</v>
      </c>
      <c r="S198" s="8">
        <f t="shared" si="6"/>
        <v>2282.02</v>
      </c>
    </row>
    <row r="199" spans="1:19">
      <c r="A199" t="s">
        <v>16</v>
      </c>
      <c r="B199" t="s">
        <v>24</v>
      </c>
      <c r="C199" t="s">
        <v>16</v>
      </c>
      <c r="D199" t="s">
        <v>67</v>
      </c>
      <c r="E199" s="6">
        <v>1008</v>
      </c>
      <c r="F199" s="7" t="s">
        <v>19</v>
      </c>
      <c r="G199" s="8">
        <v>536.79</v>
      </c>
      <c r="H199" s="5">
        <v>7130</v>
      </c>
      <c r="I199" s="1">
        <v>45127</v>
      </c>
      <c r="J199" s="8">
        <v>24.38</v>
      </c>
      <c r="K199" s="7" t="s">
        <v>26</v>
      </c>
      <c r="L199" s="8">
        <f t="shared" si="7"/>
        <v>3653483.3</v>
      </c>
      <c r="M199" s="8">
        <v>3651544.9499999997</v>
      </c>
      <c r="N199" s="8">
        <v>167.14</v>
      </c>
      <c r="O199" s="8">
        <v>820.53</v>
      </c>
      <c r="P199" s="8">
        <v>455</v>
      </c>
      <c r="Q199" s="8">
        <v>131.76</v>
      </c>
      <c r="R199" s="8">
        <v>363.92</v>
      </c>
      <c r="S199" s="8">
        <f t="shared" si="6"/>
        <v>1938.3500000000001</v>
      </c>
    </row>
    <row r="200" spans="1:19">
      <c r="A200" t="s">
        <v>27</v>
      </c>
      <c r="B200" t="s">
        <v>24</v>
      </c>
      <c r="C200" t="s">
        <v>20</v>
      </c>
      <c r="D200" t="s">
        <v>66</v>
      </c>
      <c r="E200" s="6">
        <v>1061</v>
      </c>
      <c r="F200" s="7" t="s">
        <v>15</v>
      </c>
      <c r="G200" s="8">
        <v>116.1</v>
      </c>
      <c r="H200" s="5">
        <v>8078</v>
      </c>
      <c r="I200" s="1">
        <v>45128</v>
      </c>
      <c r="J200" s="8">
        <v>32.61</v>
      </c>
      <c r="K200" s="7" t="s">
        <v>26</v>
      </c>
      <c r="L200" s="8">
        <f t="shared" si="7"/>
        <v>674432.22</v>
      </c>
      <c r="M200" s="8">
        <v>672085.12</v>
      </c>
      <c r="N200" s="8">
        <v>668.24</v>
      </c>
      <c r="O200" s="8">
        <v>171.95</v>
      </c>
      <c r="P200" s="8">
        <v>283.05</v>
      </c>
      <c r="Q200" s="8">
        <v>546.02</v>
      </c>
      <c r="R200" s="8">
        <v>677.84</v>
      </c>
      <c r="S200" s="8">
        <f t="shared" si="6"/>
        <v>2347.1</v>
      </c>
    </row>
    <row r="201" spans="1:19">
      <c r="A201" t="s">
        <v>23</v>
      </c>
      <c r="B201" t="s">
        <v>17</v>
      </c>
      <c r="C201" t="s">
        <v>23</v>
      </c>
      <c r="D201" t="s">
        <v>65</v>
      </c>
      <c r="E201" s="6">
        <v>1036</v>
      </c>
      <c r="F201" s="7" t="s">
        <v>22</v>
      </c>
      <c r="G201" s="8">
        <v>452.94</v>
      </c>
      <c r="H201" s="5">
        <v>7339</v>
      </c>
      <c r="I201" s="1">
        <v>45129</v>
      </c>
      <c r="J201" s="8">
        <v>47.53</v>
      </c>
      <c r="K201" s="7" t="s">
        <v>18</v>
      </c>
      <c r="L201" s="8">
        <f t="shared" si="7"/>
        <v>2975303.9899999998</v>
      </c>
      <c r="M201" s="8">
        <v>2975303.9899999998</v>
      </c>
      <c r="N201" s="8">
        <v>249.8</v>
      </c>
      <c r="O201" s="8">
        <v>922.77</v>
      </c>
      <c r="P201" s="8">
        <v>18.489999999999998</v>
      </c>
      <c r="Q201" s="8">
        <v>510.91</v>
      </c>
      <c r="R201" s="8">
        <v>837.58</v>
      </c>
      <c r="S201" s="8">
        <f t="shared" si="6"/>
        <v>2539.5500000000002</v>
      </c>
    </row>
    <row r="202" spans="1:19">
      <c r="A202" t="s">
        <v>16</v>
      </c>
      <c r="B202" t="s">
        <v>17</v>
      </c>
      <c r="C202" t="s">
        <v>23</v>
      </c>
      <c r="D202" t="s">
        <v>65</v>
      </c>
      <c r="E202" s="6">
        <v>1096</v>
      </c>
      <c r="F202" s="7" t="s">
        <v>22</v>
      </c>
      <c r="G202" s="8">
        <v>537.29</v>
      </c>
      <c r="H202" s="5">
        <v>5728</v>
      </c>
      <c r="I202" s="1">
        <v>45130</v>
      </c>
      <c r="J202" s="8">
        <v>30.03</v>
      </c>
      <c r="K202" s="7" t="s">
        <v>18</v>
      </c>
      <c r="L202" s="8">
        <f t="shared" si="7"/>
        <v>2905585.28</v>
      </c>
      <c r="M202" s="8">
        <v>2905585.28</v>
      </c>
      <c r="N202" s="8">
        <v>188.82</v>
      </c>
      <c r="O202" s="8">
        <v>230.43</v>
      </c>
      <c r="P202" s="8">
        <v>464.89</v>
      </c>
      <c r="Q202" s="8">
        <v>389.11</v>
      </c>
      <c r="R202" s="8">
        <v>748.99</v>
      </c>
      <c r="S202" s="8">
        <f t="shared" si="6"/>
        <v>2022.24</v>
      </c>
    </row>
    <row r="203" spans="1:19">
      <c r="A203" t="s">
        <v>23</v>
      </c>
      <c r="B203" t="s">
        <v>21</v>
      </c>
      <c r="C203" t="s">
        <v>27</v>
      </c>
      <c r="D203" t="s">
        <v>59</v>
      </c>
      <c r="E203" s="6">
        <v>1050</v>
      </c>
      <c r="F203" s="7" t="s">
        <v>30</v>
      </c>
      <c r="G203" s="8">
        <v>250.05</v>
      </c>
      <c r="H203" s="5">
        <v>7529</v>
      </c>
      <c r="I203" s="1">
        <v>45131</v>
      </c>
      <c r="J203" s="8">
        <v>37.18</v>
      </c>
      <c r="K203" s="7" t="s">
        <v>18</v>
      </c>
      <c r="L203" s="8">
        <f t="shared" si="7"/>
        <v>1602698.23</v>
      </c>
      <c r="M203" s="8">
        <v>1602698.23</v>
      </c>
      <c r="N203" s="8">
        <v>383.98</v>
      </c>
      <c r="O203" s="8">
        <v>678.22</v>
      </c>
      <c r="P203" s="8">
        <v>651.29</v>
      </c>
      <c r="Q203" s="8">
        <v>415.85</v>
      </c>
      <c r="R203" s="8">
        <v>411.91</v>
      </c>
      <c r="S203" s="8">
        <f t="shared" si="6"/>
        <v>2541.25</v>
      </c>
    </row>
    <row r="204" spans="1:19">
      <c r="A204" t="s">
        <v>27</v>
      </c>
      <c r="B204" t="s">
        <v>24</v>
      </c>
      <c r="C204" t="s">
        <v>27</v>
      </c>
      <c r="D204" t="s">
        <v>59</v>
      </c>
      <c r="E204" s="6">
        <v>1043</v>
      </c>
      <c r="F204" s="7" t="s">
        <v>15</v>
      </c>
      <c r="G204" s="8">
        <v>276.55</v>
      </c>
      <c r="H204" s="5">
        <v>8775</v>
      </c>
      <c r="I204" s="1">
        <v>45132</v>
      </c>
      <c r="J204" s="8">
        <v>25.31</v>
      </c>
      <c r="K204" s="7" t="s">
        <v>18</v>
      </c>
      <c r="L204" s="8">
        <f t="shared" si="7"/>
        <v>2204631</v>
      </c>
      <c r="M204" s="8">
        <v>2204631</v>
      </c>
      <c r="N204" s="8">
        <v>649.53</v>
      </c>
      <c r="O204" s="8">
        <v>533.72</v>
      </c>
      <c r="P204" s="8">
        <v>510.37</v>
      </c>
      <c r="Q204" s="8">
        <v>485.43</v>
      </c>
      <c r="R204" s="8">
        <v>608.69000000000005</v>
      </c>
      <c r="S204" s="8">
        <f t="shared" si="6"/>
        <v>2787.74</v>
      </c>
    </row>
    <row r="205" spans="1:19">
      <c r="A205" t="s">
        <v>23</v>
      </c>
      <c r="B205" t="s">
        <v>25</v>
      </c>
      <c r="C205" t="s">
        <v>20</v>
      </c>
      <c r="D205" t="s">
        <v>66</v>
      </c>
      <c r="E205" s="6">
        <v>1023</v>
      </c>
      <c r="F205" s="7" t="s">
        <v>19</v>
      </c>
      <c r="G205" s="8">
        <v>383.51</v>
      </c>
      <c r="H205" s="5">
        <v>6163</v>
      </c>
      <c r="I205" s="1">
        <v>45133</v>
      </c>
      <c r="J205" s="8">
        <v>31.71</v>
      </c>
      <c r="K205" s="7" t="s">
        <v>18</v>
      </c>
      <c r="L205" s="8">
        <f t="shared" si="7"/>
        <v>2168143.4</v>
      </c>
      <c r="M205" s="8">
        <v>2168143.4</v>
      </c>
      <c r="N205" s="8">
        <v>519.08000000000004</v>
      </c>
      <c r="O205" s="8">
        <v>375.53</v>
      </c>
      <c r="P205" s="8">
        <v>579.99</v>
      </c>
      <c r="Q205" s="8">
        <v>491.61</v>
      </c>
      <c r="R205" s="8">
        <v>255.77</v>
      </c>
      <c r="S205" s="8">
        <f t="shared" si="6"/>
        <v>2221.98</v>
      </c>
    </row>
    <row r="206" spans="1:19">
      <c r="A206" t="s">
        <v>16</v>
      </c>
      <c r="B206" t="s">
        <v>17</v>
      </c>
      <c r="C206" t="s">
        <v>20</v>
      </c>
      <c r="D206" t="s">
        <v>66</v>
      </c>
      <c r="E206" s="6">
        <v>1078</v>
      </c>
      <c r="F206" s="7" t="s">
        <v>29</v>
      </c>
      <c r="G206" s="8">
        <v>29.87</v>
      </c>
      <c r="H206" s="5">
        <v>8281</v>
      </c>
      <c r="I206" s="1">
        <v>45134</v>
      </c>
      <c r="J206" s="8">
        <v>3.55</v>
      </c>
      <c r="K206" s="7" t="s">
        <v>18</v>
      </c>
      <c r="L206" s="8">
        <f t="shared" si="7"/>
        <v>217955.92</v>
      </c>
      <c r="M206" s="8">
        <v>217955.92</v>
      </c>
      <c r="N206" s="8">
        <v>920.06</v>
      </c>
      <c r="O206" s="8">
        <v>771.18</v>
      </c>
      <c r="P206" s="8">
        <v>37.54</v>
      </c>
      <c r="Q206" s="8">
        <v>107.77</v>
      </c>
      <c r="R206" s="8">
        <v>765.11</v>
      </c>
      <c r="S206" s="8">
        <f t="shared" si="6"/>
        <v>2601.66</v>
      </c>
    </row>
    <row r="207" spans="1:19">
      <c r="A207" t="s">
        <v>20</v>
      </c>
      <c r="B207" t="s">
        <v>21</v>
      </c>
      <c r="C207" t="s">
        <v>27</v>
      </c>
      <c r="D207" t="s">
        <v>59</v>
      </c>
      <c r="E207" s="6">
        <v>1058</v>
      </c>
      <c r="F207" s="7" t="s">
        <v>29</v>
      </c>
      <c r="G207" s="8">
        <v>328.86</v>
      </c>
      <c r="H207" s="5">
        <v>8724</v>
      </c>
      <c r="I207" s="1">
        <v>45135</v>
      </c>
      <c r="J207" s="8">
        <v>12.72</v>
      </c>
      <c r="K207" s="7" t="s">
        <v>26</v>
      </c>
      <c r="L207" s="8">
        <f t="shared" si="7"/>
        <v>2758005.36</v>
      </c>
      <c r="M207" s="8">
        <v>2755048.56</v>
      </c>
      <c r="N207" s="8">
        <v>754.81</v>
      </c>
      <c r="O207" s="8">
        <v>655.69</v>
      </c>
      <c r="P207" s="8">
        <v>228.98</v>
      </c>
      <c r="Q207" s="8">
        <v>495.76</v>
      </c>
      <c r="R207" s="8">
        <v>821.56</v>
      </c>
      <c r="S207" s="8">
        <f t="shared" si="6"/>
        <v>2956.7999999999997</v>
      </c>
    </row>
    <row r="208" spans="1:19">
      <c r="A208" t="s">
        <v>23</v>
      </c>
      <c r="B208" t="s">
        <v>24</v>
      </c>
      <c r="C208" t="s">
        <v>23</v>
      </c>
      <c r="D208" t="s">
        <v>65</v>
      </c>
      <c r="E208" s="6">
        <v>1031</v>
      </c>
      <c r="F208" s="7" t="s">
        <v>19</v>
      </c>
      <c r="G208" s="8">
        <v>219.33</v>
      </c>
      <c r="H208" s="5">
        <v>7054</v>
      </c>
      <c r="I208" s="1">
        <v>45136</v>
      </c>
      <c r="J208" s="8">
        <v>18.09</v>
      </c>
      <c r="K208" s="7" t="s">
        <v>26</v>
      </c>
      <c r="L208" s="8">
        <f t="shared" si="7"/>
        <v>1419546.96</v>
      </c>
      <c r="M208" s="8">
        <v>1417009.0999999999</v>
      </c>
      <c r="N208" s="8">
        <v>936.41</v>
      </c>
      <c r="O208" s="8">
        <v>178.87</v>
      </c>
      <c r="P208" s="8">
        <v>99.33</v>
      </c>
      <c r="Q208" s="8">
        <v>899.69</v>
      </c>
      <c r="R208" s="8">
        <v>423.56</v>
      </c>
      <c r="S208" s="8">
        <f t="shared" si="6"/>
        <v>2537.86</v>
      </c>
    </row>
    <row r="209" spans="1:19">
      <c r="A209" t="s">
        <v>23</v>
      </c>
      <c r="B209" t="s">
        <v>24</v>
      </c>
      <c r="C209" t="s">
        <v>23</v>
      </c>
      <c r="D209" t="s">
        <v>65</v>
      </c>
      <c r="E209" s="6">
        <v>1095</v>
      </c>
      <c r="F209" s="7" t="s">
        <v>30</v>
      </c>
      <c r="G209" s="8">
        <v>334.22</v>
      </c>
      <c r="H209" s="5">
        <v>8366</v>
      </c>
      <c r="I209" s="1">
        <v>45137</v>
      </c>
      <c r="J209" s="8">
        <v>23.62</v>
      </c>
      <c r="K209" s="7" t="s">
        <v>18</v>
      </c>
      <c r="L209" s="8">
        <f t="shared" si="7"/>
        <v>2598479.6</v>
      </c>
      <c r="M209" s="8">
        <v>2598479.6</v>
      </c>
      <c r="N209" s="8">
        <v>257.56</v>
      </c>
      <c r="O209" s="8">
        <v>414.8</v>
      </c>
      <c r="P209" s="8">
        <v>828.4</v>
      </c>
      <c r="Q209" s="8">
        <v>544.84</v>
      </c>
      <c r="R209" s="8">
        <v>733.99</v>
      </c>
      <c r="S209" s="8">
        <f t="shared" si="6"/>
        <v>2779.59</v>
      </c>
    </row>
    <row r="210" spans="1:19">
      <c r="A210" t="s">
        <v>16</v>
      </c>
      <c r="B210" t="s">
        <v>25</v>
      </c>
      <c r="C210" t="s">
        <v>16</v>
      </c>
      <c r="D210" t="s">
        <v>67</v>
      </c>
      <c r="E210" s="6">
        <v>1087</v>
      </c>
      <c r="F210" s="7" t="s">
        <v>29</v>
      </c>
      <c r="G210" s="8">
        <v>128.56</v>
      </c>
      <c r="H210" s="5">
        <v>7455</v>
      </c>
      <c r="I210" s="1">
        <v>45138</v>
      </c>
      <c r="J210" s="8">
        <v>2.2799999999999998</v>
      </c>
      <c r="K210" s="7" t="s">
        <v>26</v>
      </c>
      <c r="L210" s="8">
        <f t="shared" si="7"/>
        <v>941417.4</v>
      </c>
      <c r="M210" s="8">
        <v>938834.97</v>
      </c>
      <c r="N210" s="8">
        <v>584.41</v>
      </c>
      <c r="O210" s="8">
        <v>55.77</v>
      </c>
      <c r="P210" s="8">
        <v>656</v>
      </c>
      <c r="Q210" s="8">
        <v>313.47000000000003</v>
      </c>
      <c r="R210" s="8">
        <v>972.78</v>
      </c>
      <c r="S210" s="8">
        <f t="shared" si="6"/>
        <v>2582.4299999999998</v>
      </c>
    </row>
    <row r="211" spans="1:19">
      <c r="A211" t="s">
        <v>16</v>
      </c>
      <c r="B211" t="s">
        <v>21</v>
      </c>
      <c r="C211" t="s">
        <v>20</v>
      </c>
      <c r="D211" t="s">
        <v>66</v>
      </c>
      <c r="E211" s="6">
        <v>1051</v>
      </c>
      <c r="F211" s="7" t="s">
        <v>15</v>
      </c>
      <c r="G211" s="8">
        <v>891.62</v>
      </c>
      <c r="H211" s="5">
        <v>4165</v>
      </c>
      <c r="I211" s="1">
        <v>45139</v>
      </c>
      <c r="J211" s="8">
        <v>7</v>
      </c>
      <c r="K211" s="7" t="s">
        <v>18</v>
      </c>
      <c r="L211" s="8">
        <f t="shared" si="7"/>
        <v>3684442.3</v>
      </c>
      <c r="M211" s="8">
        <v>3684442.3</v>
      </c>
      <c r="N211" s="8">
        <v>191.11</v>
      </c>
      <c r="O211" s="8">
        <v>529.16999999999996</v>
      </c>
      <c r="P211" s="8">
        <v>479.65</v>
      </c>
      <c r="Q211" s="8">
        <v>299.81</v>
      </c>
      <c r="R211" s="8">
        <v>34.17</v>
      </c>
      <c r="S211" s="8">
        <f t="shared" si="6"/>
        <v>1533.9099999999999</v>
      </c>
    </row>
    <row r="212" spans="1:19">
      <c r="A212" t="s">
        <v>23</v>
      </c>
      <c r="B212" t="s">
        <v>24</v>
      </c>
      <c r="C212" t="s">
        <v>23</v>
      </c>
      <c r="D212" t="s">
        <v>65</v>
      </c>
      <c r="E212" s="6">
        <v>1061</v>
      </c>
      <c r="F212" s="7" t="s">
        <v>30</v>
      </c>
      <c r="G212" s="8">
        <v>597.66</v>
      </c>
      <c r="H212" s="5">
        <v>6559</v>
      </c>
      <c r="I212" s="1">
        <v>45140</v>
      </c>
      <c r="J212" s="8">
        <v>13.84</v>
      </c>
      <c r="K212" s="7" t="s">
        <v>26</v>
      </c>
      <c r="L212" s="8">
        <f t="shared" si="7"/>
        <v>3829275.3799999994</v>
      </c>
      <c r="M212" s="8">
        <v>3826931.3899999992</v>
      </c>
      <c r="N212" s="8">
        <v>147.88999999999999</v>
      </c>
      <c r="O212" s="8">
        <v>444.81</v>
      </c>
      <c r="P212" s="8">
        <v>77.17</v>
      </c>
      <c r="Q212" s="8">
        <v>736.17</v>
      </c>
      <c r="R212" s="8">
        <v>937.95</v>
      </c>
      <c r="S212" s="8">
        <f t="shared" si="6"/>
        <v>2343.9899999999998</v>
      </c>
    </row>
    <row r="213" spans="1:19">
      <c r="A213" t="s">
        <v>27</v>
      </c>
      <c r="B213" t="s">
        <v>17</v>
      </c>
      <c r="C213" t="s">
        <v>27</v>
      </c>
      <c r="D213" t="s">
        <v>59</v>
      </c>
      <c r="E213" s="6">
        <v>1057</v>
      </c>
      <c r="F213" s="7" t="s">
        <v>15</v>
      </c>
      <c r="G213" s="8">
        <v>682.31</v>
      </c>
      <c r="H213" s="5">
        <v>6104</v>
      </c>
      <c r="I213" s="1">
        <v>45141</v>
      </c>
      <c r="J213" s="8">
        <v>48.58</v>
      </c>
      <c r="K213" s="7" t="s">
        <v>26</v>
      </c>
      <c r="L213" s="8">
        <f t="shared" si="7"/>
        <v>3868287.9199999995</v>
      </c>
      <c r="M213" s="8">
        <v>3866248.8299999996</v>
      </c>
      <c r="N213" s="8">
        <v>594.03</v>
      </c>
      <c r="O213" s="8">
        <v>411.98</v>
      </c>
      <c r="P213" s="8">
        <v>208.8</v>
      </c>
      <c r="Q213" s="8">
        <v>101.1</v>
      </c>
      <c r="R213" s="8">
        <v>723.18</v>
      </c>
      <c r="S213" s="8">
        <f t="shared" si="6"/>
        <v>2039.0899999999997</v>
      </c>
    </row>
    <row r="214" spans="1:19">
      <c r="A214" t="s">
        <v>23</v>
      </c>
      <c r="B214" t="s">
        <v>25</v>
      </c>
      <c r="C214" t="s">
        <v>16</v>
      </c>
      <c r="D214" t="s">
        <v>67</v>
      </c>
      <c r="E214" s="6">
        <v>1051</v>
      </c>
      <c r="F214" s="7" t="s">
        <v>22</v>
      </c>
      <c r="G214" s="8">
        <v>791.28</v>
      </c>
      <c r="H214" s="5">
        <v>9144</v>
      </c>
      <c r="I214" s="1">
        <v>45142</v>
      </c>
      <c r="J214" s="8">
        <v>16.57</v>
      </c>
      <c r="K214" s="7" t="s">
        <v>26</v>
      </c>
      <c r="L214" s="8">
        <f t="shared" si="7"/>
        <v>7083948.2399999993</v>
      </c>
      <c r="M214" s="8">
        <v>7080252.0099999988</v>
      </c>
      <c r="N214" s="8">
        <v>626.96</v>
      </c>
      <c r="O214" s="8">
        <v>823.18</v>
      </c>
      <c r="P214" s="8">
        <v>650.20000000000005</v>
      </c>
      <c r="Q214" s="8">
        <v>662.36</v>
      </c>
      <c r="R214" s="8">
        <v>933.53</v>
      </c>
      <c r="S214" s="8">
        <f t="shared" si="6"/>
        <v>3696.2300000000005</v>
      </c>
    </row>
    <row r="215" spans="1:19">
      <c r="A215" t="s">
        <v>16</v>
      </c>
      <c r="B215" t="s">
        <v>21</v>
      </c>
      <c r="C215" t="s">
        <v>20</v>
      </c>
      <c r="D215" t="s">
        <v>66</v>
      </c>
      <c r="E215" s="6">
        <v>1011</v>
      </c>
      <c r="F215" s="7" t="s">
        <v>30</v>
      </c>
      <c r="G215" s="8">
        <v>503.46</v>
      </c>
      <c r="H215" s="5">
        <v>6176</v>
      </c>
      <c r="I215" s="1">
        <v>45143</v>
      </c>
      <c r="J215" s="8">
        <v>24.1</v>
      </c>
      <c r="K215" s="7" t="s">
        <v>18</v>
      </c>
      <c r="L215" s="8">
        <f t="shared" si="7"/>
        <v>2960527.3599999999</v>
      </c>
      <c r="M215" s="8">
        <v>2960527.3599999999</v>
      </c>
      <c r="N215" s="8">
        <v>139.72</v>
      </c>
      <c r="O215" s="8">
        <v>843.23</v>
      </c>
      <c r="P215" s="8">
        <v>654.59</v>
      </c>
      <c r="Q215" s="8">
        <v>325.38</v>
      </c>
      <c r="R215" s="8">
        <v>30.01</v>
      </c>
      <c r="S215" s="8">
        <f t="shared" si="6"/>
        <v>1992.93</v>
      </c>
    </row>
    <row r="216" spans="1:19">
      <c r="A216" t="s">
        <v>20</v>
      </c>
      <c r="B216" t="s">
        <v>25</v>
      </c>
      <c r="C216" t="s">
        <v>27</v>
      </c>
      <c r="D216" t="s">
        <v>59</v>
      </c>
      <c r="E216" s="6">
        <v>1038</v>
      </c>
      <c r="F216" s="7" t="s">
        <v>29</v>
      </c>
      <c r="G216" s="8">
        <v>96.05</v>
      </c>
      <c r="H216" s="5">
        <v>7019</v>
      </c>
      <c r="I216" s="1">
        <v>45144</v>
      </c>
      <c r="J216" s="8">
        <v>9.8000000000000007</v>
      </c>
      <c r="K216" s="7" t="s">
        <v>26</v>
      </c>
      <c r="L216" s="8">
        <f t="shared" si="7"/>
        <v>605388.75</v>
      </c>
      <c r="M216" s="8">
        <v>602548.16</v>
      </c>
      <c r="N216" s="8">
        <v>975.65</v>
      </c>
      <c r="O216" s="8">
        <v>835.84</v>
      </c>
      <c r="P216" s="8">
        <v>332.31</v>
      </c>
      <c r="Q216" s="8">
        <v>261.19</v>
      </c>
      <c r="R216" s="8">
        <v>435.6</v>
      </c>
      <c r="S216" s="8">
        <f t="shared" si="6"/>
        <v>2840.59</v>
      </c>
    </row>
    <row r="217" spans="1:19">
      <c r="A217" t="s">
        <v>20</v>
      </c>
      <c r="B217" t="s">
        <v>17</v>
      </c>
      <c r="C217" t="s">
        <v>20</v>
      </c>
      <c r="D217" t="s">
        <v>66</v>
      </c>
      <c r="E217" s="6">
        <v>1001</v>
      </c>
      <c r="F217" s="7" t="s">
        <v>30</v>
      </c>
      <c r="G217" s="8">
        <v>541.74</v>
      </c>
      <c r="H217" s="5">
        <v>4344</v>
      </c>
      <c r="I217" s="1">
        <v>45145</v>
      </c>
      <c r="J217" s="8">
        <v>30.54</v>
      </c>
      <c r="K217" s="7" t="s">
        <v>18</v>
      </c>
      <c r="L217" s="8">
        <f t="shared" si="7"/>
        <v>2220652.7999999998</v>
      </c>
      <c r="M217" s="8">
        <v>2220652.7999999998</v>
      </c>
      <c r="N217" s="8">
        <v>811.16</v>
      </c>
      <c r="O217" s="8">
        <v>36.909999999999997</v>
      </c>
      <c r="P217" s="8">
        <v>48.41</v>
      </c>
      <c r="Q217" s="8">
        <v>616.23</v>
      </c>
      <c r="R217" s="8">
        <v>365.65</v>
      </c>
      <c r="S217" s="8">
        <f t="shared" si="6"/>
        <v>1878.3600000000001</v>
      </c>
    </row>
    <row r="218" spans="1:19">
      <c r="A218" t="s">
        <v>27</v>
      </c>
      <c r="B218" t="s">
        <v>21</v>
      </c>
      <c r="C218" t="s">
        <v>20</v>
      </c>
      <c r="D218" t="s">
        <v>66</v>
      </c>
      <c r="E218" s="6">
        <v>1002</v>
      </c>
      <c r="F218" s="7" t="s">
        <v>30</v>
      </c>
      <c r="G218" s="8">
        <v>590.97</v>
      </c>
      <c r="H218" s="5">
        <v>8175</v>
      </c>
      <c r="I218" s="1">
        <v>45146</v>
      </c>
      <c r="J218" s="8">
        <v>14.03</v>
      </c>
      <c r="K218" s="7" t="s">
        <v>26</v>
      </c>
      <c r="L218" s="8">
        <f t="shared" si="7"/>
        <v>4716484.5</v>
      </c>
      <c r="M218" s="8">
        <v>4713388.07</v>
      </c>
      <c r="N218" s="8">
        <v>217.94</v>
      </c>
      <c r="O218" s="8">
        <v>811.95</v>
      </c>
      <c r="P218" s="8">
        <v>617.71</v>
      </c>
      <c r="Q218" s="8">
        <v>922.97</v>
      </c>
      <c r="R218" s="8">
        <v>525.86</v>
      </c>
      <c r="S218" s="8">
        <f t="shared" si="6"/>
        <v>3096.4300000000003</v>
      </c>
    </row>
    <row r="219" spans="1:19">
      <c r="A219" t="s">
        <v>23</v>
      </c>
      <c r="B219" t="s">
        <v>25</v>
      </c>
      <c r="C219" t="s">
        <v>20</v>
      </c>
      <c r="D219" t="s">
        <v>66</v>
      </c>
      <c r="E219" s="6">
        <v>1055</v>
      </c>
      <c r="F219" s="7" t="s">
        <v>30</v>
      </c>
      <c r="G219" s="8">
        <v>747.99</v>
      </c>
      <c r="H219" s="5">
        <v>6522</v>
      </c>
      <c r="I219" s="1">
        <v>45147</v>
      </c>
      <c r="J219" s="8">
        <v>10.35</v>
      </c>
      <c r="K219" s="7" t="s">
        <v>26</v>
      </c>
      <c r="L219" s="8">
        <f t="shared" si="7"/>
        <v>4810888.08</v>
      </c>
      <c r="M219" s="8">
        <v>4807597.9000000004</v>
      </c>
      <c r="N219" s="8">
        <v>783.39</v>
      </c>
      <c r="O219" s="8">
        <v>997.6</v>
      </c>
      <c r="P219" s="8">
        <v>578.32000000000005</v>
      </c>
      <c r="Q219" s="8">
        <v>811.54</v>
      </c>
      <c r="R219" s="8">
        <v>119.33</v>
      </c>
      <c r="S219" s="8">
        <f t="shared" si="6"/>
        <v>3290.18</v>
      </c>
    </row>
    <row r="220" spans="1:19">
      <c r="A220" t="s">
        <v>20</v>
      </c>
      <c r="B220" t="s">
        <v>28</v>
      </c>
      <c r="C220" t="s">
        <v>23</v>
      </c>
      <c r="D220" t="s">
        <v>65</v>
      </c>
      <c r="E220" s="6">
        <v>1080</v>
      </c>
      <c r="F220" s="7" t="s">
        <v>30</v>
      </c>
      <c r="G220" s="8">
        <v>437.34</v>
      </c>
      <c r="H220" s="5">
        <v>7848</v>
      </c>
      <c r="I220" s="1">
        <v>45148</v>
      </c>
      <c r="J220" s="8">
        <v>25.83</v>
      </c>
      <c r="K220" s="7" t="s">
        <v>26</v>
      </c>
      <c r="L220" s="8">
        <f t="shared" si="7"/>
        <v>3229530.48</v>
      </c>
      <c r="M220" s="8">
        <v>3227496.5</v>
      </c>
      <c r="N220" s="8">
        <v>524.13</v>
      </c>
      <c r="O220" s="8">
        <v>327.47000000000003</v>
      </c>
      <c r="P220" s="8">
        <v>236.32</v>
      </c>
      <c r="Q220" s="8">
        <v>128.59</v>
      </c>
      <c r="R220" s="8">
        <v>817.47</v>
      </c>
      <c r="S220" s="8">
        <f t="shared" si="6"/>
        <v>2033.98</v>
      </c>
    </row>
    <row r="221" spans="1:19">
      <c r="A221" t="s">
        <v>23</v>
      </c>
      <c r="B221" t="s">
        <v>17</v>
      </c>
      <c r="C221" t="s">
        <v>16</v>
      </c>
      <c r="D221" t="s">
        <v>67</v>
      </c>
      <c r="E221" s="6">
        <v>1058</v>
      </c>
      <c r="F221" s="7" t="s">
        <v>15</v>
      </c>
      <c r="G221" s="8">
        <v>136.30000000000001</v>
      </c>
      <c r="H221" s="5">
        <v>8816</v>
      </c>
      <c r="I221" s="1">
        <v>45149</v>
      </c>
      <c r="J221" s="8">
        <v>0.28000000000000003</v>
      </c>
      <c r="K221" s="7" t="s">
        <v>26</v>
      </c>
      <c r="L221" s="8">
        <f t="shared" si="7"/>
        <v>1199152.32</v>
      </c>
      <c r="M221" s="8">
        <v>1196001.07</v>
      </c>
      <c r="N221" s="8">
        <v>374.53</v>
      </c>
      <c r="O221" s="8">
        <v>553.29999999999995</v>
      </c>
      <c r="P221" s="8">
        <v>589.08000000000004</v>
      </c>
      <c r="Q221" s="8">
        <v>649.84</v>
      </c>
      <c r="R221" s="8">
        <v>984.5</v>
      </c>
      <c r="S221" s="8">
        <f t="shared" si="6"/>
        <v>3151.25</v>
      </c>
    </row>
    <row r="222" spans="1:19">
      <c r="A222" t="s">
        <v>16</v>
      </c>
      <c r="B222" t="s">
        <v>17</v>
      </c>
      <c r="C222" t="s">
        <v>16</v>
      </c>
      <c r="D222" t="s">
        <v>67</v>
      </c>
      <c r="E222" s="6">
        <v>1001</v>
      </c>
      <c r="F222" s="7" t="s">
        <v>22</v>
      </c>
      <c r="G222" s="8">
        <v>290.94</v>
      </c>
      <c r="H222" s="5">
        <v>3947</v>
      </c>
      <c r="I222" s="1">
        <v>45150</v>
      </c>
      <c r="J222" s="8">
        <v>0.38</v>
      </c>
      <c r="K222" s="7" t="s">
        <v>26</v>
      </c>
      <c r="L222" s="8">
        <f t="shared" si="7"/>
        <v>1146840.32</v>
      </c>
      <c r="M222" s="8">
        <v>1145048.82</v>
      </c>
      <c r="N222" s="8">
        <v>506.05</v>
      </c>
      <c r="O222" s="8">
        <v>145.94</v>
      </c>
      <c r="P222" s="8">
        <v>299.63</v>
      </c>
      <c r="Q222" s="8">
        <v>819.33</v>
      </c>
      <c r="R222" s="8">
        <v>20.55</v>
      </c>
      <c r="S222" s="8">
        <f t="shared" si="6"/>
        <v>1791.5</v>
      </c>
    </row>
    <row r="223" spans="1:19">
      <c r="A223" t="s">
        <v>20</v>
      </c>
      <c r="B223" t="s">
        <v>17</v>
      </c>
      <c r="C223" t="s">
        <v>23</v>
      </c>
      <c r="D223" t="s">
        <v>65</v>
      </c>
      <c r="E223" s="6">
        <v>1001</v>
      </c>
      <c r="F223" s="7" t="s">
        <v>19</v>
      </c>
      <c r="G223" s="8">
        <v>369.45</v>
      </c>
      <c r="H223" s="5">
        <v>7666</v>
      </c>
      <c r="I223" s="1">
        <v>45151</v>
      </c>
      <c r="J223" s="8">
        <v>10.95</v>
      </c>
      <c r="K223" s="7" t="s">
        <v>18</v>
      </c>
      <c r="L223" s="8">
        <f t="shared" si="7"/>
        <v>2748261</v>
      </c>
      <c r="M223" s="8">
        <v>2748261</v>
      </c>
      <c r="N223" s="8">
        <v>111.67</v>
      </c>
      <c r="O223" s="8">
        <v>846.96</v>
      </c>
      <c r="P223" s="8">
        <v>823.89</v>
      </c>
      <c r="Q223" s="8">
        <v>815.57</v>
      </c>
      <c r="R223" s="8">
        <v>537.87</v>
      </c>
      <c r="S223" s="8">
        <f t="shared" si="6"/>
        <v>3135.96</v>
      </c>
    </row>
    <row r="224" spans="1:19">
      <c r="A224" t="s">
        <v>27</v>
      </c>
      <c r="B224" t="s">
        <v>28</v>
      </c>
      <c r="C224" t="s">
        <v>27</v>
      </c>
      <c r="D224" t="s">
        <v>59</v>
      </c>
      <c r="E224" s="6">
        <v>1091</v>
      </c>
      <c r="F224" s="7" t="s">
        <v>30</v>
      </c>
      <c r="G224" s="8">
        <v>649.46</v>
      </c>
      <c r="H224" s="5">
        <v>5957</v>
      </c>
      <c r="I224" s="1">
        <v>45152</v>
      </c>
      <c r="J224" s="8">
        <v>1.84</v>
      </c>
      <c r="K224" s="7" t="s">
        <v>18</v>
      </c>
      <c r="L224" s="8">
        <f t="shared" si="7"/>
        <v>3857872.34</v>
      </c>
      <c r="M224" s="8">
        <v>3857872.34</v>
      </c>
      <c r="N224" s="8">
        <v>807.13</v>
      </c>
      <c r="O224" s="8">
        <v>596.9</v>
      </c>
      <c r="P224" s="8">
        <v>886.41</v>
      </c>
      <c r="Q224" s="8">
        <v>618.66</v>
      </c>
      <c r="R224" s="8">
        <v>26.23</v>
      </c>
      <c r="S224" s="8">
        <f t="shared" si="6"/>
        <v>2935.33</v>
      </c>
    </row>
    <row r="225" spans="1:19">
      <c r="A225" t="s">
        <v>27</v>
      </c>
      <c r="B225" t="s">
        <v>24</v>
      </c>
      <c r="C225" t="s">
        <v>27</v>
      </c>
      <c r="D225" t="s">
        <v>59</v>
      </c>
      <c r="E225" s="6">
        <v>1086</v>
      </c>
      <c r="F225" s="7" t="s">
        <v>30</v>
      </c>
      <c r="G225" s="8">
        <v>362.54</v>
      </c>
      <c r="H225" s="5">
        <v>5199</v>
      </c>
      <c r="I225" s="1">
        <v>45154</v>
      </c>
      <c r="J225" s="8">
        <v>16.940000000000001</v>
      </c>
      <c r="K225" s="7" t="s">
        <v>26</v>
      </c>
      <c r="L225" s="8">
        <f t="shared" si="7"/>
        <v>1796774.4000000001</v>
      </c>
      <c r="M225" s="8">
        <v>1794565.7400000002</v>
      </c>
      <c r="N225" s="8">
        <v>314.41000000000003</v>
      </c>
      <c r="O225" s="8">
        <v>296.51</v>
      </c>
      <c r="P225" s="8">
        <v>728.87</v>
      </c>
      <c r="Q225" s="8">
        <v>494.04</v>
      </c>
      <c r="R225" s="8">
        <v>374.83</v>
      </c>
      <c r="S225" s="8">
        <f t="shared" si="6"/>
        <v>2208.66</v>
      </c>
    </row>
    <row r="226" spans="1:19">
      <c r="A226" t="s">
        <v>16</v>
      </c>
      <c r="B226" t="s">
        <v>25</v>
      </c>
      <c r="C226" t="s">
        <v>23</v>
      </c>
      <c r="D226" t="s">
        <v>65</v>
      </c>
      <c r="E226" s="6">
        <v>1095</v>
      </c>
      <c r="F226" s="7" t="s">
        <v>29</v>
      </c>
      <c r="G226" s="8">
        <v>986.65</v>
      </c>
      <c r="H226" s="5">
        <v>3779</v>
      </c>
      <c r="I226" s="1">
        <v>45155</v>
      </c>
      <c r="J226" s="8">
        <v>40.130000000000003</v>
      </c>
      <c r="K226" s="7" t="s">
        <v>26</v>
      </c>
      <c r="L226" s="8">
        <f t="shared" si="7"/>
        <v>3576899.08</v>
      </c>
      <c r="M226" s="8">
        <v>3575403.37</v>
      </c>
      <c r="N226" s="8">
        <v>347.01</v>
      </c>
      <c r="O226" s="8">
        <v>275.39999999999998</v>
      </c>
      <c r="P226" s="8">
        <v>711.14</v>
      </c>
      <c r="Q226" s="8">
        <v>23.83</v>
      </c>
      <c r="R226" s="8">
        <v>138.33000000000001</v>
      </c>
      <c r="S226" s="8">
        <f t="shared" si="6"/>
        <v>1495.7099999999998</v>
      </c>
    </row>
    <row r="227" spans="1:19">
      <c r="A227" t="s">
        <v>20</v>
      </c>
      <c r="B227" t="s">
        <v>24</v>
      </c>
      <c r="C227" t="s">
        <v>16</v>
      </c>
      <c r="D227" t="s">
        <v>67</v>
      </c>
      <c r="E227" s="6">
        <v>1096</v>
      </c>
      <c r="F227" s="7" t="s">
        <v>15</v>
      </c>
      <c r="G227" s="8">
        <v>609.72</v>
      </c>
      <c r="H227" s="5">
        <v>5235</v>
      </c>
      <c r="I227" s="1">
        <v>45156</v>
      </c>
      <c r="J227" s="8">
        <v>28.6</v>
      </c>
      <c r="K227" s="7" t="s">
        <v>26</v>
      </c>
      <c r="L227" s="8">
        <f t="shared" si="7"/>
        <v>3042163.2</v>
      </c>
      <c r="M227" s="8">
        <v>3040559.1900000004</v>
      </c>
      <c r="N227" s="8">
        <v>130.31</v>
      </c>
      <c r="O227" s="8">
        <v>865.77</v>
      </c>
      <c r="P227" s="8">
        <v>477.86</v>
      </c>
      <c r="Q227" s="8">
        <v>7.27</v>
      </c>
      <c r="R227" s="8">
        <v>122.8</v>
      </c>
      <c r="S227" s="8">
        <f t="shared" si="6"/>
        <v>1604.01</v>
      </c>
    </row>
    <row r="228" spans="1:19">
      <c r="A228" t="s">
        <v>27</v>
      </c>
      <c r="B228" t="s">
        <v>25</v>
      </c>
      <c r="C228" t="s">
        <v>27</v>
      </c>
      <c r="D228" t="s">
        <v>59</v>
      </c>
      <c r="E228" s="6">
        <v>1000</v>
      </c>
      <c r="F228" s="7" t="s">
        <v>29</v>
      </c>
      <c r="G228" s="8">
        <v>244.85</v>
      </c>
      <c r="H228" s="5">
        <v>4824</v>
      </c>
      <c r="I228" s="1">
        <v>45157</v>
      </c>
      <c r="J228" s="8">
        <v>25.63</v>
      </c>
      <c r="K228" s="7" t="s">
        <v>18</v>
      </c>
      <c r="L228" s="8">
        <f t="shared" si="7"/>
        <v>1057517.28</v>
      </c>
      <c r="M228" s="8">
        <v>1057517.28</v>
      </c>
      <c r="N228" s="8">
        <v>46.41</v>
      </c>
      <c r="O228" s="8">
        <v>137.61000000000001</v>
      </c>
      <c r="P228" s="8">
        <v>493.29</v>
      </c>
      <c r="Q228" s="8">
        <v>727.95</v>
      </c>
      <c r="R228" s="8">
        <v>34.15</v>
      </c>
      <c r="S228" s="8">
        <f t="shared" si="6"/>
        <v>1439.4100000000003</v>
      </c>
    </row>
    <row r="229" spans="1:19">
      <c r="A229" t="s">
        <v>27</v>
      </c>
      <c r="B229" t="s">
        <v>28</v>
      </c>
      <c r="C229" t="s">
        <v>20</v>
      </c>
      <c r="D229" t="s">
        <v>66</v>
      </c>
      <c r="E229" s="6">
        <v>1018</v>
      </c>
      <c r="F229" s="7" t="s">
        <v>19</v>
      </c>
      <c r="G229" s="8">
        <v>110.76</v>
      </c>
      <c r="H229" s="5">
        <v>5934</v>
      </c>
      <c r="I229" s="1">
        <v>45158</v>
      </c>
      <c r="J229" s="8">
        <v>14.67</v>
      </c>
      <c r="K229" s="7" t="s">
        <v>26</v>
      </c>
      <c r="L229" s="8">
        <f t="shared" si="7"/>
        <v>570198.06000000006</v>
      </c>
      <c r="M229" s="8">
        <v>567901.04</v>
      </c>
      <c r="N229" s="8">
        <v>106.55</v>
      </c>
      <c r="O229" s="8">
        <v>343.32</v>
      </c>
      <c r="P229" s="8">
        <v>581.92999999999995</v>
      </c>
      <c r="Q229" s="8">
        <v>664.95</v>
      </c>
      <c r="R229" s="8">
        <v>600.27</v>
      </c>
      <c r="S229" s="8">
        <f t="shared" si="6"/>
        <v>2297.02</v>
      </c>
    </row>
    <row r="230" spans="1:19">
      <c r="A230" t="s">
        <v>16</v>
      </c>
      <c r="B230" t="s">
        <v>28</v>
      </c>
      <c r="C230" t="s">
        <v>23</v>
      </c>
      <c r="D230" t="s">
        <v>65</v>
      </c>
      <c r="E230" s="6">
        <v>1001</v>
      </c>
      <c r="F230" s="7" t="s">
        <v>22</v>
      </c>
      <c r="G230" s="8">
        <v>161.33000000000001</v>
      </c>
      <c r="H230" s="5">
        <v>7180</v>
      </c>
      <c r="I230" s="1">
        <v>45159</v>
      </c>
      <c r="J230" s="8">
        <v>46.59</v>
      </c>
      <c r="K230" s="7" t="s">
        <v>18</v>
      </c>
      <c r="L230" s="8">
        <f t="shared" si="7"/>
        <v>823833.20000000007</v>
      </c>
      <c r="M230" s="8">
        <v>823833.20000000007</v>
      </c>
      <c r="N230" s="8">
        <v>866.83</v>
      </c>
      <c r="O230" s="8">
        <v>20.61</v>
      </c>
      <c r="P230" s="8">
        <v>354.38</v>
      </c>
      <c r="Q230" s="8">
        <v>834.56</v>
      </c>
      <c r="R230" s="8">
        <v>638.98</v>
      </c>
      <c r="S230" s="8">
        <f t="shared" si="6"/>
        <v>2715.36</v>
      </c>
    </row>
    <row r="231" spans="1:19">
      <c r="A231" t="s">
        <v>27</v>
      </c>
      <c r="B231" t="s">
        <v>24</v>
      </c>
      <c r="C231" t="s">
        <v>23</v>
      </c>
      <c r="D231" t="s">
        <v>65</v>
      </c>
      <c r="E231" s="6">
        <v>1052</v>
      </c>
      <c r="F231" s="7" t="s">
        <v>29</v>
      </c>
      <c r="G231" s="8">
        <v>253.5</v>
      </c>
      <c r="H231" s="5">
        <v>8297</v>
      </c>
      <c r="I231" s="1">
        <v>45160</v>
      </c>
      <c r="J231" s="8">
        <v>19.850000000000001</v>
      </c>
      <c r="K231" s="7" t="s">
        <v>26</v>
      </c>
      <c r="L231" s="8">
        <f t="shared" si="7"/>
        <v>1938594.05</v>
      </c>
      <c r="M231" s="8">
        <v>1936509.26</v>
      </c>
      <c r="N231" s="8">
        <v>143.05000000000001</v>
      </c>
      <c r="O231" s="8">
        <v>141.99</v>
      </c>
      <c r="P231" s="8">
        <v>953.58</v>
      </c>
      <c r="Q231" s="8">
        <v>48.53</v>
      </c>
      <c r="R231" s="8">
        <v>797.64</v>
      </c>
      <c r="S231" s="8">
        <f t="shared" si="6"/>
        <v>2084.79</v>
      </c>
    </row>
    <row r="232" spans="1:19">
      <c r="A232" t="s">
        <v>16</v>
      </c>
      <c r="B232" t="s">
        <v>21</v>
      </c>
      <c r="C232" t="s">
        <v>27</v>
      </c>
      <c r="D232" t="s">
        <v>59</v>
      </c>
      <c r="E232" s="6">
        <v>1043</v>
      </c>
      <c r="F232" s="7" t="s">
        <v>29</v>
      </c>
      <c r="G232" s="8">
        <v>169.07</v>
      </c>
      <c r="H232" s="5">
        <v>8683</v>
      </c>
      <c r="I232" s="1">
        <v>45161</v>
      </c>
      <c r="J232" s="8">
        <v>4.3499999999999996</v>
      </c>
      <c r="K232" s="7" t="s">
        <v>18</v>
      </c>
      <c r="L232" s="8">
        <f t="shared" si="7"/>
        <v>1430263.76</v>
      </c>
      <c r="M232" s="8">
        <v>1430263.76</v>
      </c>
      <c r="N232" s="8">
        <v>428.61</v>
      </c>
      <c r="O232" s="8">
        <v>959.11</v>
      </c>
      <c r="P232" s="8">
        <v>583.57000000000005</v>
      </c>
      <c r="Q232" s="8">
        <v>524.53</v>
      </c>
      <c r="R232" s="8">
        <v>617.94000000000005</v>
      </c>
      <c r="S232" s="8">
        <f t="shared" si="6"/>
        <v>3113.7599999999998</v>
      </c>
    </row>
    <row r="233" spans="1:19">
      <c r="A233" t="s">
        <v>16</v>
      </c>
      <c r="B233" t="s">
        <v>24</v>
      </c>
      <c r="C233" t="s">
        <v>23</v>
      </c>
      <c r="D233" t="s">
        <v>65</v>
      </c>
      <c r="E233" s="6">
        <v>1089</v>
      </c>
      <c r="F233" s="7" t="s">
        <v>22</v>
      </c>
      <c r="G233" s="8">
        <v>194.7</v>
      </c>
      <c r="H233" s="5">
        <v>6724</v>
      </c>
      <c r="I233" s="1">
        <v>45162</v>
      </c>
      <c r="J233" s="8">
        <v>30.85</v>
      </c>
      <c r="K233" s="7" t="s">
        <v>26</v>
      </c>
      <c r="L233" s="8">
        <f t="shared" si="7"/>
        <v>1101727.3999999999</v>
      </c>
      <c r="M233" s="8">
        <v>1099863.6299999999</v>
      </c>
      <c r="N233" s="8">
        <v>70.41</v>
      </c>
      <c r="O233" s="8">
        <v>459.46</v>
      </c>
      <c r="P233" s="8">
        <v>384.3</v>
      </c>
      <c r="Q233" s="8">
        <v>624.25</v>
      </c>
      <c r="R233" s="8">
        <v>325.35000000000002</v>
      </c>
      <c r="S233" s="8">
        <f t="shared" si="6"/>
        <v>1863.77</v>
      </c>
    </row>
    <row r="234" spans="1:19">
      <c r="A234" t="s">
        <v>16</v>
      </c>
      <c r="B234" t="s">
        <v>25</v>
      </c>
      <c r="C234" t="s">
        <v>23</v>
      </c>
      <c r="D234" t="s">
        <v>65</v>
      </c>
      <c r="E234" s="6">
        <v>1031</v>
      </c>
      <c r="F234" s="7" t="s">
        <v>19</v>
      </c>
      <c r="G234" s="8">
        <v>292.24</v>
      </c>
      <c r="H234" s="5">
        <v>7869</v>
      </c>
      <c r="I234" s="1">
        <v>45163</v>
      </c>
      <c r="J234" s="8">
        <v>5.69</v>
      </c>
      <c r="K234" s="7" t="s">
        <v>26</v>
      </c>
      <c r="L234" s="8">
        <f t="shared" si="7"/>
        <v>2254861.9500000002</v>
      </c>
      <c r="M234" s="8">
        <v>2251705.5500000003</v>
      </c>
      <c r="N234" s="8">
        <v>981.93</v>
      </c>
      <c r="O234" s="8">
        <v>686.03</v>
      </c>
      <c r="P234" s="8">
        <v>398.59</v>
      </c>
      <c r="Q234" s="8">
        <v>177.39</v>
      </c>
      <c r="R234" s="8">
        <v>912.46</v>
      </c>
      <c r="S234" s="8">
        <f t="shared" si="6"/>
        <v>3156.4</v>
      </c>
    </row>
    <row r="235" spans="1:19">
      <c r="A235" t="s">
        <v>16</v>
      </c>
      <c r="B235" t="s">
        <v>24</v>
      </c>
      <c r="C235" t="s">
        <v>23</v>
      </c>
      <c r="D235" t="s">
        <v>65</v>
      </c>
      <c r="E235" s="6">
        <v>1069</v>
      </c>
      <c r="F235" s="7" t="s">
        <v>30</v>
      </c>
      <c r="G235" s="8">
        <v>181.64</v>
      </c>
      <c r="H235" s="5">
        <v>5897</v>
      </c>
      <c r="I235" s="1">
        <v>45164</v>
      </c>
      <c r="J235" s="8">
        <v>17.260000000000002</v>
      </c>
      <c r="K235" s="7" t="s">
        <v>18</v>
      </c>
      <c r="L235" s="8">
        <f t="shared" si="7"/>
        <v>969348.86</v>
      </c>
      <c r="M235" s="8">
        <v>969348.86</v>
      </c>
      <c r="N235" s="8">
        <v>482.12</v>
      </c>
      <c r="O235" s="8">
        <v>408.23</v>
      </c>
      <c r="P235" s="8">
        <v>284.39</v>
      </c>
      <c r="Q235" s="8">
        <v>497.79</v>
      </c>
      <c r="R235" s="8">
        <v>30.48</v>
      </c>
      <c r="S235" s="8">
        <f t="shared" si="6"/>
        <v>1703.01</v>
      </c>
    </row>
    <row r="236" spans="1:19">
      <c r="A236" t="s">
        <v>20</v>
      </c>
      <c r="B236" t="s">
        <v>17</v>
      </c>
      <c r="C236" t="s">
        <v>16</v>
      </c>
      <c r="D236" t="s">
        <v>67</v>
      </c>
      <c r="E236" s="6">
        <v>1031</v>
      </c>
      <c r="F236" s="7" t="s">
        <v>29</v>
      </c>
      <c r="G236" s="8">
        <v>897.8</v>
      </c>
      <c r="H236" s="5">
        <v>8396</v>
      </c>
      <c r="I236" s="1">
        <v>45165</v>
      </c>
      <c r="J236" s="8">
        <v>25.37</v>
      </c>
      <c r="K236" s="7" t="s">
        <v>26</v>
      </c>
      <c r="L236" s="8">
        <f t="shared" si="7"/>
        <v>7324922.2799999993</v>
      </c>
      <c r="M236" s="8">
        <v>7321953.2399999993</v>
      </c>
      <c r="N236" s="8">
        <v>952.76</v>
      </c>
      <c r="O236" s="8">
        <v>154.41</v>
      </c>
      <c r="P236" s="8">
        <v>325.73</v>
      </c>
      <c r="Q236" s="8">
        <v>696.88</v>
      </c>
      <c r="R236" s="8">
        <v>839.26</v>
      </c>
      <c r="S236" s="8">
        <f t="shared" si="6"/>
        <v>2969.04</v>
      </c>
    </row>
    <row r="237" spans="1:19">
      <c r="A237" t="s">
        <v>16</v>
      </c>
      <c r="B237" t="s">
        <v>25</v>
      </c>
      <c r="C237" t="s">
        <v>23</v>
      </c>
      <c r="D237" t="s">
        <v>65</v>
      </c>
      <c r="E237" s="6">
        <v>1067</v>
      </c>
      <c r="F237" s="7" t="s">
        <v>22</v>
      </c>
      <c r="G237" s="8">
        <v>89.43</v>
      </c>
      <c r="H237" s="5">
        <v>8230</v>
      </c>
      <c r="I237" s="1">
        <v>45166</v>
      </c>
      <c r="J237" s="8">
        <v>43.71</v>
      </c>
      <c r="K237" s="7" t="s">
        <v>26</v>
      </c>
      <c r="L237" s="8">
        <f t="shared" si="7"/>
        <v>376275.60000000003</v>
      </c>
      <c r="M237" s="8">
        <v>373354.42000000004</v>
      </c>
      <c r="N237" s="8">
        <v>671.4</v>
      </c>
      <c r="O237" s="8">
        <v>891.2</v>
      </c>
      <c r="P237" s="8">
        <v>496.54</v>
      </c>
      <c r="Q237" s="8">
        <v>168.1</v>
      </c>
      <c r="R237" s="8">
        <v>693.94</v>
      </c>
      <c r="S237" s="8">
        <f t="shared" si="6"/>
        <v>2921.18</v>
      </c>
    </row>
    <row r="238" spans="1:19">
      <c r="A238" t="s">
        <v>23</v>
      </c>
      <c r="B238" t="s">
        <v>25</v>
      </c>
      <c r="C238" t="s">
        <v>23</v>
      </c>
      <c r="D238" t="s">
        <v>65</v>
      </c>
      <c r="E238" s="6">
        <v>1054</v>
      </c>
      <c r="F238" s="7" t="s">
        <v>15</v>
      </c>
      <c r="G238" s="8">
        <v>529.27</v>
      </c>
      <c r="H238" s="5">
        <v>5476</v>
      </c>
      <c r="I238" s="1">
        <v>45167</v>
      </c>
      <c r="J238" s="8">
        <v>24.68</v>
      </c>
      <c r="K238" s="7" t="s">
        <v>26</v>
      </c>
      <c r="L238" s="8">
        <f t="shared" si="7"/>
        <v>2763134.84</v>
      </c>
      <c r="M238" s="8">
        <v>2761117.75</v>
      </c>
      <c r="N238" s="8">
        <v>945.81</v>
      </c>
      <c r="O238" s="8">
        <v>138.81</v>
      </c>
      <c r="P238" s="8">
        <v>289.98</v>
      </c>
      <c r="Q238" s="8">
        <v>113.67</v>
      </c>
      <c r="R238" s="8">
        <v>528.82000000000005</v>
      </c>
      <c r="S238" s="8">
        <f t="shared" si="6"/>
        <v>2017.0900000000001</v>
      </c>
    </row>
    <row r="239" spans="1:19">
      <c r="A239" t="s">
        <v>27</v>
      </c>
      <c r="B239" t="s">
        <v>21</v>
      </c>
      <c r="C239" t="s">
        <v>27</v>
      </c>
      <c r="D239" t="s">
        <v>59</v>
      </c>
      <c r="E239" s="6">
        <v>1074</v>
      </c>
      <c r="F239" s="7" t="s">
        <v>22</v>
      </c>
      <c r="G239" s="8">
        <v>416.29</v>
      </c>
      <c r="H239" s="5">
        <v>5280</v>
      </c>
      <c r="I239" s="1">
        <v>45168</v>
      </c>
      <c r="J239" s="8">
        <v>35.11</v>
      </c>
      <c r="K239" s="7" t="s">
        <v>18</v>
      </c>
      <c r="L239" s="8">
        <f t="shared" si="7"/>
        <v>2012630.4000000001</v>
      </c>
      <c r="M239" s="8">
        <v>2012630.4000000001</v>
      </c>
      <c r="N239" s="8">
        <v>769.35</v>
      </c>
      <c r="O239" s="8">
        <v>481.46</v>
      </c>
      <c r="P239" s="8">
        <v>769.67</v>
      </c>
      <c r="Q239" s="8">
        <v>87.96</v>
      </c>
      <c r="R239" s="8">
        <v>132.66999999999999</v>
      </c>
      <c r="S239" s="8">
        <f t="shared" si="6"/>
        <v>2241.11</v>
      </c>
    </row>
    <row r="240" spans="1:19">
      <c r="A240" t="s">
        <v>23</v>
      </c>
      <c r="B240" t="s">
        <v>28</v>
      </c>
      <c r="C240" t="s">
        <v>16</v>
      </c>
      <c r="D240" t="s">
        <v>67</v>
      </c>
      <c r="E240" s="6">
        <v>1055</v>
      </c>
      <c r="F240" s="7" t="s">
        <v>15</v>
      </c>
      <c r="G240" s="8">
        <v>982.55</v>
      </c>
      <c r="H240" s="5">
        <v>7659</v>
      </c>
      <c r="I240" s="1">
        <v>45169</v>
      </c>
      <c r="J240" s="8">
        <v>49.64</v>
      </c>
      <c r="K240" s="7" t="s">
        <v>26</v>
      </c>
      <c r="L240" s="8">
        <f t="shared" si="7"/>
        <v>7145157.6899999995</v>
      </c>
      <c r="M240" s="8">
        <v>7141986.8999999994</v>
      </c>
      <c r="N240" s="8">
        <v>810.69</v>
      </c>
      <c r="O240" s="8">
        <v>738.91</v>
      </c>
      <c r="P240" s="8">
        <v>962.41</v>
      </c>
      <c r="Q240" s="8">
        <v>77.52</v>
      </c>
      <c r="R240" s="8">
        <v>581.26</v>
      </c>
      <c r="S240" s="8">
        <f t="shared" si="6"/>
        <v>3170.79</v>
      </c>
    </row>
    <row r="241" spans="1:19">
      <c r="A241" t="s">
        <v>20</v>
      </c>
      <c r="B241" t="s">
        <v>25</v>
      </c>
      <c r="C241" t="s">
        <v>16</v>
      </c>
      <c r="D241" t="s">
        <v>67</v>
      </c>
      <c r="E241" s="6">
        <v>1016</v>
      </c>
      <c r="F241" s="7" t="s">
        <v>19</v>
      </c>
      <c r="G241" s="8">
        <v>120.92</v>
      </c>
      <c r="H241" s="5">
        <v>7006</v>
      </c>
      <c r="I241" s="1">
        <v>45170</v>
      </c>
      <c r="J241" s="8">
        <v>6.57</v>
      </c>
      <c r="K241" s="7" t="s">
        <v>26</v>
      </c>
      <c r="L241" s="8">
        <f t="shared" si="7"/>
        <v>801136.1</v>
      </c>
      <c r="M241" s="8">
        <v>798393.16999999993</v>
      </c>
      <c r="N241" s="8">
        <v>913.39</v>
      </c>
      <c r="O241" s="8">
        <v>463.79</v>
      </c>
      <c r="P241" s="8">
        <v>946.4</v>
      </c>
      <c r="Q241" s="8">
        <v>13.05</v>
      </c>
      <c r="R241" s="8">
        <v>406.3</v>
      </c>
      <c r="S241" s="8">
        <f t="shared" si="6"/>
        <v>2742.9300000000003</v>
      </c>
    </row>
    <row r="242" spans="1:19">
      <c r="A242" t="s">
        <v>23</v>
      </c>
      <c r="B242" t="s">
        <v>28</v>
      </c>
      <c r="C242" t="s">
        <v>23</v>
      </c>
      <c r="D242" t="s">
        <v>65</v>
      </c>
      <c r="E242" s="6">
        <v>1037</v>
      </c>
      <c r="F242" s="7" t="s">
        <v>30</v>
      </c>
      <c r="G242" s="8">
        <v>403.88</v>
      </c>
      <c r="H242" s="5">
        <v>6045</v>
      </c>
      <c r="I242" s="1">
        <v>45171</v>
      </c>
      <c r="J242" s="8">
        <v>13.74</v>
      </c>
      <c r="K242" s="7" t="s">
        <v>18</v>
      </c>
      <c r="L242" s="8">
        <f t="shared" si="7"/>
        <v>2358396.2999999998</v>
      </c>
      <c r="M242" s="8">
        <v>2358396.2999999998</v>
      </c>
      <c r="N242" s="8">
        <v>141.9</v>
      </c>
      <c r="O242" s="8">
        <v>943.03</v>
      </c>
      <c r="P242" s="8">
        <v>410.78</v>
      </c>
      <c r="Q242" s="8">
        <v>185.91</v>
      </c>
      <c r="R242" s="8">
        <v>661.03</v>
      </c>
      <c r="S242" s="8">
        <f t="shared" si="6"/>
        <v>2342.65</v>
      </c>
    </row>
    <row r="243" spans="1:19">
      <c r="A243" t="s">
        <v>27</v>
      </c>
      <c r="B243" t="s">
        <v>24</v>
      </c>
      <c r="C243" t="s">
        <v>16</v>
      </c>
      <c r="D243" t="s">
        <v>67</v>
      </c>
      <c r="E243" s="6">
        <v>1023</v>
      </c>
      <c r="F243" s="7" t="s">
        <v>22</v>
      </c>
      <c r="G243" s="8">
        <v>969.78</v>
      </c>
      <c r="H243" s="5">
        <v>5386</v>
      </c>
      <c r="I243" s="1">
        <v>45172</v>
      </c>
      <c r="J243" s="8">
        <v>19.73</v>
      </c>
      <c r="K243" s="7" t="s">
        <v>18</v>
      </c>
      <c r="L243" s="8">
        <f t="shared" si="7"/>
        <v>5116969.3</v>
      </c>
      <c r="M243" s="8">
        <v>5116969.3</v>
      </c>
      <c r="N243" s="8">
        <v>4.33</v>
      </c>
      <c r="O243" s="8">
        <v>71.45</v>
      </c>
      <c r="P243" s="8">
        <v>454.6</v>
      </c>
      <c r="Q243" s="8">
        <v>980.12</v>
      </c>
      <c r="R243" s="8">
        <v>295.33</v>
      </c>
      <c r="S243" s="8">
        <f t="shared" si="6"/>
        <v>1805.83</v>
      </c>
    </row>
    <row r="244" spans="1:19">
      <c r="A244" t="s">
        <v>23</v>
      </c>
      <c r="B244" t="s">
        <v>17</v>
      </c>
      <c r="C244" t="s">
        <v>27</v>
      </c>
      <c r="D244" t="s">
        <v>59</v>
      </c>
      <c r="E244" s="6">
        <v>1068</v>
      </c>
      <c r="F244" s="7" t="s">
        <v>29</v>
      </c>
      <c r="G244" s="8">
        <v>866.85</v>
      </c>
      <c r="H244" s="5">
        <v>3765</v>
      </c>
      <c r="I244" s="1">
        <v>45173</v>
      </c>
      <c r="J244" s="8">
        <v>21.09</v>
      </c>
      <c r="K244" s="7" t="s">
        <v>18</v>
      </c>
      <c r="L244" s="8">
        <f t="shared" si="7"/>
        <v>3184286.4</v>
      </c>
      <c r="M244" s="8">
        <v>3184286.4</v>
      </c>
      <c r="N244" s="8">
        <v>224.05</v>
      </c>
      <c r="O244" s="8">
        <v>183.57</v>
      </c>
      <c r="P244" s="8">
        <v>184.65</v>
      </c>
      <c r="Q244" s="8">
        <v>264.44</v>
      </c>
      <c r="R244" s="8">
        <v>87.95</v>
      </c>
      <c r="S244" s="8">
        <f t="shared" si="6"/>
        <v>944.66000000000008</v>
      </c>
    </row>
    <row r="245" spans="1:19">
      <c r="A245" t="s">
        <v>20</v>
      </c>
      <c r="B245" t="s">
        <v>21</v>
      </c>
      <c r="C245" t="s">
        <v>23</v>
      </c>
      <c r="D245" t="s">
        <v>65</v>
      </c>
      <c r="E245" s="6">
        <v>1097</v>
      </c>
      <c r="F245" s="7" t="s">
        <v>19</v>
      </c>
      <c r="G245" s="8">
        <v>818.9</v>
      </c>
      <c r="H245" s="5">
        <v>9874</v>
      </c>
      <c r="I245" s="1">
        <v>45174</v>
      </c>
      <c r="J245" s="8">
        <v>20.55</v>
      </c>
      <c r="K245" s="7" t="s">
        <v>26</v>
      </c>
      <c r="L245" s="8">
        <f t="shared" si="7"/>
        <v>7882907.9000000004</v>
      </c>
      <c r="M245" s="8">
        <v>7879202.0500000007</v>
      </c>
      <c r="N245" s="8">
        <v>930.75</v>
      </c>
      <c r="O245" s="8">
        <v>727.85</v>
      </c>
      <c r="P245" s="8">
        <v>166.23</v>
      </c>
      <c r="Q245" s="8">
        <v>961.25</v>
      </c>
      <c r="R245" s="8">
        <v>919.77</v>
      </c>
      <c r="S245" s="8">
        <f t="shared" si="6"/>
        <v>3705.85</v>
      </c>
    </row>
    <row r="246" spans="1:19">
      <c r="A246" t="s">
        <v>16</v>
      </c>
      <c r="B246" t="s">
        <v>28</v>
      </c>
      <c r="C246" t="s">
        <v>16</v>
      </c>
      <c r="D246" t="s">
        <v>67</v>
      </c>
      <c r="E246" s="6">
        <v>1069</v>
      </c>
      <c r="F246" s="7" t="s">
        <v>22</v>
      </c>
      <c r="G246" s="8">
        <v>265.32</v>
      </c>
      <c r="H246" s="5">
        <v>6693</v>
      </c>
      <c r="I246" s="1">
        <v>45175</v>
      </c>
      <c r="J246" s="8">
        <v>45.38</v>
      </c>
      <c r="K246" s="7" t="s">
        <v>26</v>
      </c>
      <c r="L246" s="8">
        <f t="shared" si="7"/>
        <v>1472058.42</v>
      </c>
      <c r="M246" s="8">
        <v>1469700.94</v>
      </c>
      <c r="N246" s="8">
        <v>479.78</v>
      </c>
      <c r="O246" s="8">
        <v>447.56</v>
      </c>
      <c r="P246" s="8">
        <v>226.57</v>
      </c>
      <c r="Q246" s="8">
        <v>527.55999999999995</v>
      </c>
      <c r="R246" s="8">
        <v>676.01</v>
      </c>
      <c r="S246" s="8">
        <f t="shared" si="6"/>
        <v>2357.4799999999996</v>
      </c>
    </row>
    <row r="247" spans="1:19">
      <c r="A247" t="s">
        <v>23</v>
      </c>
      <c r="B247" t="s">
        <v>25</v>
      </c>
      <c r="C247" t="s">
        <v>20</v>
      </c>
      <c r="D247" t="s">
        <v>66</v>
      </c>
      <c r="E247" s="6">
        <v>1085</v>
      </c>
      <c r="F247" s="7" t="s">
        <v>29</v>
      </c>
      <c r="G247" s="8">
        <v>179.18</v>
      </c>
      <c r="H247" s="5">
        <v>6797</v>
      </c>
      <c r="I247" s="1">
        <v>45176</v>
      </c>
      <c r="J247" s="8">
        <v>35.700000000000003</v>
      </c>
      <c r="K247" s="7" t="s">
        <v>26</v>
      </c>
      <c r="L247" s="8">
        <f t="shared" si="7"/>
        <v>975233.56000000017</v>
      </c>
      <c r="M247" s="8">
        <v>972269.30000000016</v>
      </c>
      <c r="N247" s="8">
        <v>904.41</v>
      </c>
      <c r="O247" s="8">
        <v>892.82</v>
      </c>
      <c r="P247" s="8">
        <v>39.880000000000003</v>
      </c>
      <c r="Q247" s="8">
        <v>675.5</v>
      </c>
      <c r="R247" s="8">
        <v>451.65</v>
      </c>
      <c r="S247" s="8">
        <f t="shared" si="6"/>
        <v>2964.26</v>
      </c>
    </row>
    <row r="248" spans="1:19">
      <c r="A248" t="s">
        <v>20</v>
      </c>
      <c r="B248" t="s">
        <v>28</v>
      </c>
      <c r="C248" t="s">
        <v>16</v>
      </c>
      <c r="D248" t="s">
        <v>67</v>
      </c>
      <c r="E248" s="6">
        <v>1010</v>
      </c>
      <c r="F248" s="7" t="s">
        <v>22</v>
      </c>
      <c r="G248" s="8">
        <v>671.96</v>
      </c>
      <c r="H248" s="5">
        <v>9540</v>
      </c>
      <c r="I248" s="1">
        <v>45177</v>
      </c>
      <c r="J248" s="8">
        <v>30.4</v>
      </c>
      <c r="K248" s="7" t="s">
        <v>18</v>
      </c>
      <c r="L248" s="8">
        <f t="shared" si="7"/>
        <v>6120482.4000000004</v>
      </c>
      <c r="M248" s="8">
        <v>6120482.4000000004</v>
      </c>
      <c r="N248" s="8">
        <v>649.55999999999995</v>
      </c>
      <c r="O248" s="8">
        <v>390.02</v>
      </c>
      <c r="P248" s="8">
        <v>660.73</v>
      </c>
      <c r="Q248" s="8">
        <v>565.49</v>
      </c>
      <c r="R248" s="8">
        <v>978.82</v>
      </c>
      <c r="S248" s="8">
        <f t="shared" si="6"/>
        <v>3244.6200000000003</v>
      </c>
    </row>
    <row r="249" spans="1:19">
      <c r="A249" t="s">
        <v>20</v>
      </c>
      <c r="B249" t="s">
        <v>25</v>
      </c>
      <c r="C249" t="s">
        <v>20</v>
      </c>
      <c r="D249" t="s">
        <v>66</v>
      </c>
      <c r="E249" s="6">
        <v>1015</v>
      </c>
      <c r="F249" s="7" t="s">
        <v>15</v>
      </c>
      <c r="G249" s="8">
        <v>930.08</v>
      </c>
      <c r="H249" s="5">
        <v>5606</v>
      </c>
      <c r="I249" s="1">
        <v>45178</v>
      </c>
      <c r="J249" s="8">
        <v>15.47</v>
      </c>
      <c r="K249" s="7" t="s">
        <v>26</v>
      </c>
      <c r="L249" s="8">
        <f t="shared" si="7"/>
        <v>5127303.66</v>
      </c>
      <c r="M249" s="8">
        <v>5125222.5600000005</v>
      </c>
      <c r="N249" s="8">
        <v>811.14</v>
      </c>
      <c r="O249" s="8">
        <v>860.52</v>
      </c>
      <c r="P249" s="8">
        <v>123.44</v>
      </c>
      <c r="Q249" s="8">
        <v>96.87</v>
      </c>
      <c r="R249" s="8">
        <v>189.13</v>
      </c>
      <c r="S249" s="8">
        <f t="shared" si="6"/>
        <v>2081.1</v>
      </c>
    </row>
    <row r="250" spans="1:19">
      <c r="A250" t="s">
        <v>27</v>
      </c>
      <c r="B250" t="s">
        <v>28</v>
      </c>
      <c r="C250" t="s">
        <v>16</v>
      </c>
      <c r="D250" t="s">
        <v>67</v>
      </c>
      <c r="E250" s="6">
        <v>1096</v>
      </c>
      <c r="F250" s="7" t="s">
        <v>22</v>
      </c>
      <c r="G250" s="8">
        <v>561.20000000000005</v>
      </c>
      <c r="H250" s="5">
        <v>9156</v>
      </c>
      <c r="I250" s="1">
        <v>45179</v>
      </c>
      <c r="J250" s="8">
        <v>41.19</v>
      </c>
      <c r="K250" s="7" t="s">
        <v>26</v>
      </c>
      <c r="L250" s="8">
        <f t="shared" si="7"/>
        <v>4761211.5599999996</v>
      </c>
      <c r="M250" s="8">
        <v>4758251.09</v>
      </c>
      <c r="N250" s="8">
        <v>858.89</v>
      </c>
      <c r="O250" s="8">
        <v>890.81</v>
      </c>
      <c r="P250" s="8">
        <v>472.84</v>
      </c>
      <c r="Q250" s="8">
        <v>74.94</v>
      </c>
      <c r="R250" s="8">
        <v>662.99</v>
      </c>
      <c r="S250" s="8">
        <f t="shared" si="6"/>
        <v>2960.4700000000003</v>
      </c>
    </row>
    <row r="251" spans="1:19">
      <c r="A251" t="s">
        <v>27</v>
      </c>
      <c r="B251" t="s">
        <v>25</v>
      </c>
      <c r="C251" t="s">
        <v>20</v>
      </c>
      <c r="D251" t="s">
        <v>66</v>
      </c>
      <c r="E251" s="6">
        <v>1072</v>
      </c>
      <c r="F251" s="7" t="s">
        <v>22</v>
      </c>
      <c r="G251" s="8">
        <v>575.9</v>
      </c>
      <c r="H251" s="5">
        <v>5729</v>
      </c>
      <c r="I251" s="1">
        <v>45180</v>
      </c>
      <c r="J251" s="8">
        <v>47.75</v>
      </c>
      <c r="K251" s="7" t="s">
        <v>18</v>
      </c>
      <c r="L251" s="8">
        <f t="shared" si="7"/>
        <v>3025771.35</v>
      </c>
      <c r="M251" s="8">
        <v>3025771.35</v>
      </c>
      <c r="N251" s="8">
        <v>642.89</v>
      </c>
      <c r="O251" s="8">
        <v>769.51</v>
      </c>
      <c r="P251" s="8">
        <v>475.05</v>
      </c>
      <c r="Q251" s="8">
        <v>732.54</v>
      </c>
      <c r="R251" s="8">
        <v>150.62</v>
      </c>
      <c r="S251" s="8">
        <f t="shared" si="6"/>
        <v>2770.6099999999997</v>
      </c>
    </row>
    <row r="252" spans="1:19">
      <c r="A252" t="s">
        <v>23</v>
      </c>
      <c r="B252" t="s">
        <v>24</v>
      </c>
      <c r="C252" t="s">
        <v>27</v>
      </c>
      <c r="D252" t="s">
        <v>59</v>
      </c>
      <c r="E252" s="6">
        <v>1058</v>
      </c>
      <c r="F252" s="7" t="s">
        <v>22</v>
      </c>
      <c r="G252" s="8">
        <v>287.18</v>
      </c>
      <c r="H252" s="5">
        <v>5735</v>
      </c>
      <c r="I252" s="1">
        <v>45181</v>
      </c>
      <c r="J252" s="8">
        <v>41.06</v>
      </c>
      <c r="K252" s="7" t="s">
        <v>18</v>
      </c>
      <c r="L252" s="8">
        <f t="shared" si="7"/>
        <v>1411498.2</v>
      </c>
      <c r="M252" s="8">
        <v>1411498.2</v>
      </c>
      <c r="N252" s="8">
        <v>978.38</v>
      </c>
      <c r="O252" s="8">
        <v>438.63</v>
      </c>
      <c r="P252" s="8">
        <v>151.49</v>
      </c>
      <c r="Q252" s="8">
        <v>155.02000000000001</v>
      </c>
      <c r="R252" s="8">
        <v>6.74</v>
      </c>
      <c r="S252" s="8">
        <f t="shared" si="6"/>
        <v>1730.26</v>
      </c>
    </row>
    <row r="253" spans="1:19">
      <c r="A253" t="s">
        <v>16</v>
      </c>
      <c r="B253" t="s">
        <v>25</v>
      </c>
      <c r="C253" t="s">
        <v>16</v>
      </c>
      <c r="D253" t="s">
        <v>67</v>
      </c>
      <c r="E253" s="6">
        <v>1069</v>
      </c>
      <c r="F253" s="7" t="s">
        <v>19</v>
      </c>
      <c r="G253" s="8">
        <v>771.8</v>
      </c>
      <c r="H253" s="5">
        <v>9901</v>
      </c>
      <c r="I253" s="1">
        <v>45182</v>
      </c>
      <c r="J253" s="8">
        <v>0.08</v>
      </c>
      <c r="K253" s="7" t="s">
        <v>18</v>
      </c>
      <c r="L253" s="8">
        <f t="shared" si="7"/>
        <v>7640799.7199999988</v>
      </c>
      <c r="M253" s="8">
        <v>7640799.7199999988</v>
      </c>
      <c r="N253" s="8">
        <v>560.02</v>
      </c>
      <c r="O253" s="8">
        <v>349.56</v>
      </c>
      <c r="P253" s="8">
        <v>996.16</v>
      </c>
      <c r="Q253" s="8">
        <v>360.7</v>
      </c>
      <c r="R253" s="8">
        <v>757.59</v>
      </c>
      <c r="S253" s="8">
        <f t="shared" si="6"/>
        <v>3024.0299999999997</v>
      </c>
    </row>
    <row r="254" spans="1:19">
      <c r="A254" t="s">
        <v>20</v>
      </c>
      <c r="B254" t="s">
        <v>25</v>
      </c>
      <c r="C254" t="s">
        <v>27</v>
      </c>
      <c r="D254" t="s">
        <v>59</v>
      </c>
      <c r="E254" s="6">
        <v>1079</v>
      </c>
      <c r="F254" s="7" t="s">
        <v>22</v>
      </c>
      <c r="G254" s="8">
        <v>195.17</v>
      </c>
      <c r="H254" s="5">
        <v>6667</v>
      </c>
      <c r="I254" s="1">
        <v>45183</v>
      </c>
      <c r="J254" s="8">
        <v>31.82</v>
      </c>
      <c r="K254" s="7" t="s">
        <v>18</v>
      </c>
      <c r="L254" s="8">
        <f t="shared" si="7"/>
        <v>1089054.45</v>
      </c>
      <c r="M254" s="8">
        <v>1089054.45</v>
      </c>
      <c r="N254" s="8">
        <v>237.2</v>
      </c>
      <c r="O254" s="8">
        <v>798.66</v>
      </c>
      <c r="P254" s="8">
        <v>268.19</v>
      </c>
      <c r="Q254" s="8">
        <v>100.13</v>
      </c>
      <c r="R254" s="8">
        <v>828.94</v>
      </c>
      <c r="S254" s="8">
        <f t="shared" si="6"/>
        <v>2233.12</v>
      </c>
    </row>
    <row r="255" spans="1:19">
      <c r="A255" t="s">
        <v>23</v>
      </c>
      <c r="B255" t="s">
        <v>17</v>
      </c>
      <c r="C255" t="s">
        <v>23</v>
      </c>
      <c r="D255" t="s">
        <v>65</v>
      </c>
      <c r="E255" s="6">
        <v>1092</v>
      </c>
      <c r="F255" s="7" t="s">
        <v>29</v>
      </c>
      <c r="G255" s="8">
        <v>330.44</v>
      </c>
      <c r="H255" s="5">
        <v>8248</v>
      </c>
      <c r="I255" s="1">
        <v>45184</v>
      </c>
      <c r="J255" s="8">
        <v>2.56</v>
      </c>
      <c r="K255" s="7" t="s">
        <v>18</v>
      </c>
      <c r="L255" s="8">
        <f t="shared" si="7"/>
        <v>2704354.2399999998</v>
      </c>
      <c r="M255" s="8">
        <v>2704354.2399999998</v>
      </c>
      <c r="N255" s="8">
        <v>461.89</v>
      </c>
      <c r="O255" s="8">
        <v>566.4</v>
      </c>
      <c r="P255" s="8">
        <v>48</v>
      </c>
      <c r="Q255" s="8">
        <v>677.84</v>
      </c>
      <c r="R255" s="8">
        <v>907.75</v>
      </c>
      <c r="S255" s="8">
        <f t="shared" si="6"/>
        <v>2661.88</v>
      </c>
    </row>
    <row r="256" spans="1:19">
      <c r="A256" t="s">
        <v>20</v>
      </c>
      <c r="B256" t="s">
        <v>25</v>
      </c>
      <c r="C256" t="s">
        <v>20</v>
      </c>
      <c r="D256" t="s">
        <v>66</v>
      </c>
      <c r="E256" s="6">
        <v>1002</v>
      </c>
      <c r="F256" s="7" t="s">
        <v>15</v>
      </c>
      <c r="G256" s="8">
        <v>431.18</v>
      </c>
      <c r="H256" s="5">
        <v>8098</v>
      </c>
      <c r="I256" s="1">
        <v>45185</v>
      </c>
      <c r="J256" s="8">
        <v>12.88</v>
      </c>
      <c r="K256" s="7" t="s">
        <v>26</v>
      </c>
      <c r="L256" s="8">
        <f t="shared" si="7"/>
        <v>3387393.4</v>
      </c>
      <c r="M256" s="8">
        <v>3384426.81</v>
      </c>
      <c r="N256" s="8">
        <v>928.46</v>
      </c>
      <c r="O256" s="8">
        <v>584.62</v>
      </c>
      <c r="P256" s="8">
        <v>709.57</v>
      </c>
      <c r="Q256" s="8">
        <v>351.45</v>
      </c>
      <c r="R256" s="8">
        <v>392.49</v>
      </c>
      <c r="S256" s="8">
        <f t="shared" si="6"/>
        <v>2966.59</v>
      </c>
    </row>
    <row r="257" spans="1:19">
      <c r="A257" t="s">
        <v>20</v>
      </c>
      <c r="B257" t="s">
        <v>17</v>
      </c>
      <c r="C257" t="s">
        <v>16</v>
      </c>
      <c r="D257" t="s">
        <v>67</v>
      </c>
      <c r="E257" s="6">
        <v>1019</v>
      </c>
      <c r="F257" s="7" t="s">
        <v>15</v>
      </c>
      <c r="G257" s="8">
        <v>512.53</v>
      </c>
      <c r="H257" s="5">
        <v>3473</v>
      </c>
      <c r="I257" s="1">
        <v>45186</v>
      </c>
      <c r="J257" s="8">
        <v>2.98</v>
      </c>
      <c r="K257" s="7" t="s">
        <v>18</v>
      </c>
      <c r="L257" s="8">
        <f t="shared" si="7"/>
        <v>1769667.15</v>
      </c>
      <c r="M257" s="8">
        <v>1769667.15</v>
      </c>
      <c r="N257" s="8">
        <v>529.95000000000005</v>
      </c>
      <c r="O257" s="8">
        <v>89.94</v>
      </c>
      <c r="P257" s="8">
        <v>28.84</v>
      </c>
      <c r="Q257" s="8">
        <v>507.41</v>
      </c>
      <c r="R257" s="8">
        <v>256.91000000000003</v>
      </c>
      <c r="S257" s="8">
        <f t="shared" si="6"/>
        <v>1413.0500000000002</v>
      </c>
    </row>
    <row r="258" spans="1:19">
      <c r="A258" t="s">
        <v>16</v>
      </c>
      <c r="B258" t="s">
        <v>21</v>
      </c>
      <c r="C258" t="s">
        <v>23</v>
      </c>
      <c r="D258" t="s">
        <v>65</v>
      </c>
      <c r="E258" s="6">
        <v>1058</v>
      </c>
      <c r="F258" s="7" t="s">
        <v>22</v>
      </c>
      <c r="G258" s="8">
        <v>249.99</v>
      </c>
      <c r="H258" s="5">
        <v>8753</v>
      </c>
      <c r="I258" s="1">
        <v>45187</v>
      </c>
      <c r="J258" s="8">
        <v>30.19</v>
      </c>
      <c r="K258" s="7" t="s">
        <v>26</v>
      </c>
      <c r="L258" s="8">
        <f t="shared" si="7"/>
        <v>1923909.4000000001</v>
      </c>
      <c r="M258" s="8">
        <v>1921007.0200000003</v>
      </c>
      <c r="N258" s="8">
        <v>723.93</v>
      </c>
      <c r="O258" s="8">
        <v>54.43</v>
      </c>
      <c r="P258" s="8">
        <v>877.91</v>
      </c>
      <c r="Q258" s="8">
        <v>454.95</v>
      </c>
      <c r="R258" s="8">
        <v>791.16</v>
      </c>
      <c r="S258" s="8">
        <f t="shared" si="6"/>
        <v>2902.3799999999997</v>
      </c>
    </row>
    <row r="259" spans="1:19">
      <c r="A259" t="s">
        <v>16</v>
      </c>
      <c r="B259" t="s">
        <v>17</v>
      </c>
      <c r="C259" t="s">
        <v>16</v>
      </c>
      <c r="D259" t="s">
        <v>67</v>
      </c>
      <c r="E259" s="6">
        <v>1035</v>
      </c>
      <c r="F259" s="7" t="s">
        <v>19</v>
      </c>
      <c r="G259" s="8">
        <v>123.69</v>
      </c>
      <c r="H259" s="5">
        <v>8391</v>
      </c>
      <c r="I259" s="1">
        <v>45188</v>
      </c>
      <c r="J259" s="8">
        <v>34.33</v>
      </c>
      <c r="K259" s="7" t="s">
        <v>26</v>
      </c>
      <c r="L259" s="8">
        <f t="shared" ref="L259:L297" si="8">(G259-J259)*H259</f>
        <v>749819.76</v>
      </c>
      <c r="M259" s="8">
        <v>747377.11</v>
      </c>
      <c r="N259" s="8">
        <v>502.27</v>
      </c>
      <c r="O259" s="8">
        <v>113.8</v>
      </c>
      <c r="P259" s="8">
        <v>589.36</v>
      </c>
      <c r="Q259" s="8">
        <v>359.02</v>
      </c>
      <c r="R259" s="8">
        <v>878.2</v>
      </c>
      <c r="S259" s="8">
        <f t="shared" ref="S259:S297" si="9">SUM($N259:$R259)</f>
        <v>2442.6499999999996</v>
      </c>
    </row>
    <row r="260" spans="1:19">
      <c r="A260" t="s">
        <v>23</v>
      </c>
      <c r="B260" t="s">
        <v>24</v>
      </c>
      <c r="C260" t="s">
        <v>20</v>
      </c>
      <c r="D260" t="s">
        <v>66</v>
      </c>
      <c r="E260" s="6">
        <v>1018</v>
      </c>
      <c r="F260" s="7" t="s">
        <v>19</v>
      </c>
      <c r="G260" s="8">
        <v>614.51</v>
      </c>
      <c r="H260" s="5">
        <v>4333</v>
      </c>
      <c r="I260" s="1">
        <v>45189</v>
      </c>
      <c r="J260" s="8">
        <v>5.72</v>
      </c>
      <c r="K260" s="7" t="s">
        <v>18</v>
      </c>
      <c r="L260" s="8">
        <f t="shared" si="8"/>
        <v>2637887.0699999998</v>
      </c>
      <c r="M260" s="8">
        <v>2637887.0699999998</v>
      </c>
      <c r="N260" s="8">
        <v>152.72</v>
      </c>
      <c r="O260" s="8">
        <v>746.8</v>
      </c>
      <c r="P260" s="8">
        <v>295.79000000000002</v>
      </c>
      <c r="Q260" s="8">
        <v>708.24</v>
      </c>
      <c r="R260" s="8">
        <v>274.36</v>
      </c>
      <c r="S260" s="8">
        <f t="shared" si="9"/>
        <v>2177.91</v>
      </c>
    </row>
    <row r="261" spans="1:19">
      <c r="A261" t="s">
        <v>16</v>
      </c>
      <c r="B261" t="s">
        <v>17</v>
      </c>
      <c r="C261" t="s">
        <v>23</v>
      </c>
      <c r="D261" t="s">
        <v>65</v>
      </c>
      <c r="E261" s="6">
        <v>1089</v>
      </c>
      <c r="F261" s="7" t="s">
        <v>29</v>
      </c>
      <c r="G261" s="8">
        <v>295.74</v>
      </c>
      <c r="H261" s="5">
        <v>6708</v>
      </c>
      <c r="I261" s="1">
        <v>45190</v>
      </c>
      <c r="J261" s="8">
        <v>19.190000000000001</v>
      </c>
      <c r="K261" s="7" t="s">
        <v>18</v>
      </c>
      <c r="L261" s="8">
        <f t="shared" si="8"/>
        <v>1855097.4000000001</v>
      </c>
      <c r="M261" s="8">
        <v>1855097.4000000001</v>
      </c>
      <c r="N261" s="8">
        <v>920.76</v>
      </c>
      <c r="O261" s="8">
        <v>142.94999999999999</v>
      </c>
      <c r="P261" s="8">
        <v>416.52</v>
      </c>
      <c r="Q261" s="8">
        <v>875.27</v>
      </c>
      <c r="R261" s="8">
        <v>365.21</v>
      </c>
      <c r="S261" s="8">
        <f t="shared" si="9"/>
        <v>2720.71</v>
      </c>
    </row>
    <row r="262" spans="1:19">
      <c r="A262" t="s">
        <v>16</v>
      </c>
      <c r="B262" t="s">
        <v>21</v>
      </c>
      <c r="C262" t="s">
        <v>27</v>
      </c>
      <c r="D262" t="s">
        <v>59</v>
      </c>
      <c r="E262" s="6">
        <v>1066</v>
      </c>
      <c r="F262" s="7" t="s">
        <v>22</v>
      </c>
      <c r="G262" s="8">
        <v>585.42999999999995</v>
      </c>
      <c r="H262" s="5">
        <v>4878</v>
      </c>
      <c r="I262" s="1">
        <v>45191</v>
      </c>
      <c r="J262" s="8">
        <v>22.81</v>
      </c>
      <c r="K262" s="7" t="s">
        <v>18</v>
      </c>
      <c r="L262" s="8">
        <f t="shared" si="8"/>
        <v>2744460.36</v>
      </c>
      <c r="M262" s="8">
        <v>2744460.36</v>
      </c>
      <c r="N262" s="8">
        <v>48.31</v>
      </c>
      <c r="O262" s="8">
        <v>305.47000000000003</v>
      </c>
      <c r="P262" s="8">
        <v>753.44</v>
      </c>
      <c r="Q262" s="8">
        <v>174.5</v>
      </c>
      <c r="R262" s="8">
        <v>139.46</v>
      </c>
      <c r="S262" s="8">
        <f t="shared" si="9"/>
        <v>1421.18</v>
      </c>
    </row>
    <row r="263" spans="1:19">
      <c r="A263" t="s">
        <v>23</v>
      </c>
      <c r="B263" t="s">
        <v>24</v>
      </c>
      <c r="C263" t="s">
        <v>16</v>
      </c>
      <c r="D263" t="s">
        <v>67</v>
      </c>
      <c r="E263" s="6">
        <v>1018</v>
      </c>
      <c r="F263" s="7" t="s">
        <v>15</v>
      </c>
      <c r="G263" s="8">
        <v>162.82</v>
      </c>
      <c r="H263" s="5">
        <v>6561</v>
      </c>
      <c r="I263" s="1">
        <v>45192</v>
      </c>
      <c r="J263" s="8">
        <v>18.45</v>
      </c>
      <c r="K263" s="7" t="s">
        <v>26</v>
      </c>
      <c r="L263" s="8">
        <f t="shared" si="8"/>
        <v>947211.57000000007</v>
      </c>
      <c r="M263" s="8">
        <v>944532.1100000001</v>
      </c>
      <c r="N263" s="8">
        <v>622.53</v>
      </c>
      <c r="O263" s="8">
        <v>565.1</v>
      </c>
      <c r="P263" s="8">
        <v>584.88</v>
      </c>
      <c r="Q263" s="8">
        <v>332.65</v>
      </c>
      <c r="R263" s="8">
        <v>574.29999999999995</v>
      </c>
      <c r="S263" s="8">
        <f t="shared" si="9"/>
        <v>2679.46</v>
      </c>
    </row>
    <row r="264" spans="1:19">
      <c r="A264" t="s">
        <v>16</v>
      </c>
      <c r="B264" t="s">
        <v>28</v>
      </c>
      <c r="C264" t="s">
        <v>16</v>
      </c>
      <c r="D264" t="s">
        <v>67</v>
      </c>
      <c r="E264" s="6">
        <v>1019</v>
      </c>
      <c r="F264" s="7" t="s">
        <v>19</v>
      </c>
      <c r="G264" s="8">
        <v>486.33</v>
      </c>
      <c r="H264" s="5">
        <v>8574</v>
      </c>
      <c r="I264" s="1">
        <v>45193</v>
      </c>
      <c r="J264" s="8">
        <v>6.05</v>
      </c>
      <c r="K264" s="7" t="s">
        <v>18</v>
      </c>
      <c r="L264" s="8">
        <f t="shared" si="8"/>
        <v>4117920.7199999997</v>
      </c>
      <c r="M264" s="8">
        <v>4117920.7199999997</v>
      </c>
      <c r="N264" s="8">
        <v>781.27</v>
      </c>
      <c r="O264" s="8">
        <v>132.53</v>
      </c>
      <c r="P264" s="8">
        <v>557.25</v>
      </c>
      <c r="Q264" s="8">
        <v>486.25</v>
      </c>
      <c r="R264" s="8">
        <v>619.96</v>
      </c>
      <c r="S264" s="8">
        <f t="shared" si="9"/>
        <v>2577.2600000000002</v>
      </c>
    </row>
    <row r="265" spans="1:19">
      <c r="A265" t="s">
        <v>27</v>
      </c>
      <c r="B265" t="s">
        <v>28</v>
      </c>
      <c r="C265" t="s">
        <v>20</v>
      </c>
      <c r="D265" t="s">
        <v>66</v>
      </c>
      <c r="E265" s="6">
        <v>1095</v>
      </c>
      <c r="F265" s="7" t="s">
        <v>22</v>
      </c>
      <c r="G265" s="8">
        <v>537.26</v>
      </c>
      <c r="H265" s="5">
        <v>6110</v>
      </c>
      <c r="I265" s="1">
        <v>45194</v>
      </c>
      <c r="J265" s="8">
        <v>20.95</v>
      </c>
      <c r="K265" s="7" t="s">
        <v>18</v>
      </c>
      <c r="L265" s="8">
        <f t="shared" si="8"/>
        <v>3154654.0999999996</v>
      </c>
      <c r="M265" s="8">
        <v>3154654.0999999996</v>
      </c>
      <c r="N265" s="8">
        <v>44.77</v>
      </c>
      <c r="O265" s="8">
        <v>137.03</v>
      </c>
      <c r="P265" s="8">
        <v>466.47</v>
      </c>
      <c r="Q265" s="8">
        <v>897.51</v>
      </c>
      <c r="R265" s="8">
        <v>546.67999999999995</v>
      </c>
      <c r="S265" s="8">
        <f t="shared" si="9"/>
        <v>2092.46</v>
      </c>
    </row>
    <row r="266" spans="1:19">
      <c r="A266" t="s">
        <v>20</v>
      </c>
      <c r="B266" t="s">
        <v>17</v>
      </c>
      <c r="C266" t="s">
        <v>20</v>
      </c>
      <c r="D266" t="s">
        <v>66</v>
      </c>
      <c r="E266" s="6">
        <v>1070</v>
      </c>
      <c r="F266" s="7" t="s">
        <v>19</v>
      </c>
      <c r="G266" s="8">
        <v>61.31</v>
      </c>
      <c r="H266" s="5">
        <v>8088</v>
      </c>
      <c r="I266" s="1">
        <v>45195</v>
      </c>
      <c r="J266" s="8">
        <v>37.56</v>
      </c>
      <c r="K266" s="7" t="s">
        <v>18</v>
      </c>
      <c r="L266" s="8">
        <f t="shared" si="8"/>
        <v>192090</v>
      </c>
      <c r="M266" s="8">
        <v>192090</v>
      </c>
      <c r="N266" s="8">
        <v>777.1</v>
      </c>
      <c r="O266" s="8">
        <v>699.92</v>
      </c>
      <c r="P266" s="8">
        <v>244.74</v>
      </c>
      <c r="Q266" s="8">
        <v>471.08</v>
      </c>
      <c r="R266" s="8">
        <v>920.77</v>
      </c>
      <c r="S266" s="8">
        <f t="shared" si="9"/>
        <v>3113.61</v>
      </c>
    </row>
    <row r="267" spans="1:19">
      <c r="A267" t="s">
        <v>20</v>
      </c>
      <c r="B267" t="s">
        <v>17</v>
      </c>
      <c r="C267" t="s">
        <v>23</v>
      </c>
      <c r="D267" t="s">
        <v>65</v>
      </c>
      <c r="E267" s="6">
        <v>1051</v>
      </c>
      <c r="F267" s="7" t="s">
        <v>19</v>
      </c>
      <c r="G267" s="8">
        <v>343.24</v>
      </c>
      <c r="H267" s="5">
        <v>11062</v>
      </c>
      <c r="I267" s="1">
        <v>45196</v>
      </c>
      <c r="J267" s="8">
        <v>3.55</v>
      </c>
      <c r="K267" s="7" t="s">
        <v>18</v>
      </c>
      <c r="L267" s="8">
        <f t="shared" si="8"/>
        <v>3757650.78</v>
      </c>
      <c r="M267" s="8">
        <v>3757650.78</v>
      </c>
      <c r="N267" s="8">
        <v>945.34</v>
      </c>
      <c r="O267" s="8">
        <v>772.2</v>
      </c>
      <c r="P267" s="8">
        <v>677.43</v>
      </c>
      <c r="Q267" s="8">
        <v>401.26</v>
      </c>
      <c r="R267" s="8">
        <v>837.18</v>
      </c>
      <c r="S267" s="8">
        <f t="shared" si="9"/>
        <v>3633.4099999999994</v>
      </c>
    </row>
    <row r="268" spans="1:19">
      <c r="A268" t="s">
        <v>20</v>
      </c>
      <c r="B268" t="s">
        <v>21</v>
      </c>
      <c r="C268" t="s">
        <v>16</v>
      </c>
      <c r="D268" t="s">
        <v>67</v>
      </c>
      <c r="E268" s="6">
        <v>1032</v>
      </c>
      <c r="F268" s="7" t="s">
        <v>15</v>
      </c>
      <c r="G268" s="8">
        <v>143.07</v>
      </c>
      <c r="H268" s="5">
        <v>6026</v>
      </c>
      <c r="I268" s="1">
        <v>45197</v>
      </c>
      <c r="J268" s="8">
        <v>4.01</v>
      </c>
      <c r="K268" s="7" t="s">
        <v>18</v>
      </c>
      <c r="L268" s="8">
        <f t="shared" si="8"/>
        <v>837975.56</v>
      </c>
      <c r="M268" s="8">
        <v>837975.56</v>
      </c>
      <c r="N268" s="8">
        <v>993.92</v>
      </c>
      <c r="O268" s="8">
        <v>528.13</v>
      </c>
      <c r="P268" s="8">
        <v>578.70000000000005</v>
      </c>
      <c r="Q268" s="8">
        <v>529.23</v>
      </c>
      <c r="R268" s="8">
        <v>80.86</v>
      </c>
      <c r="S268" s="8">
        <f t="shared" si="9"/>
        <v>2710.84</v>
      </c>
    </row>
    <row r="269" spans="1:19">
      <c r="A269" t="s">
        <v>20</v>
      </c>
      <c r="B269" t="s">
        <v>21</v>
      </c>
      <c r="C269" t="s">
        <v>27</v>
      </c>
      <c r="D269" t="s">
        <v>59</v>
      </c>
      <c r="E269" s="6">
        <v>1039</v>
      </c>
      <c r="F269" s="7" t="s">
        <v>30</v>
      </c>
      <c r="G269" s="8">
        <v>72.739999999999995</v>
      </c>
      <c r="H269" s="5">
        <v>10585</v>
      </c>
      <c r="I269" s="1">
        <v>45198</v>
      </c>
      <c r="J269" s="8">
        <v>17.739999999999998</v>
      </c>
      <c r="K269" s="7" t="s">
        <v>26</v>
      </c>
      <c r="L269" s="8">
        <f t="shared" si="8"/>
        <v>582175</v>
      </c>
      <c r="M269" s="8">
        <v>579030.98</v>
      </c>
      <c r="N269" s="8">
        <v>867.03</v>
      </c>
      <c r="O269" s="8">
        <v>524.35</v>
      </c>
      <c r="P269" s="8">
        <v>861.16</v>
      </c>
      <c r="Q269" s="8">
        <v>57.55</v>
      </c>
      <c r="R269" s="8">
        <v>833.93</v>
      </c>
      <c r="S269" s="8">
        <f t="shared" si="9"/>
        <v>3144.02</v>
      </c>
    </row>
    <row r="270" spans="1:19">
      <c r="A270" t="s">
        <v>23</v>
      </c>
      <c r="B270" t="s">
        <v>25</v>
      </c>
      <c r="C270" t="s">
        <v>16</v>
      </c>
      <c r="D270" t="s">
        <v>67</v>
      </c>
      <c r="E270" s="6">
        <v>1038</v>
      </c>
      <c r="F270" s="7" t="s">
        <v>29</v>
      </c>
      <c r="G270" s="8">
        <v>990.06</v>
      </c>
      <c r="H270" s="5">
        <v>8429</v>
      </c>
      <c r="I270" s="1">
        <v>45199</v>
      </c>
      <c r="J270" s="8">
        <v>47.09</v>
      </c>
      <c r="K270" s="7" t="s">
        <v>26</v>
      </c>
      <c r="L270" s="8">
        <f t="shared" si="8"/>
        <v>7948294.129999999</v>
      </c>
      <c r="M270" s="8">
        <v>7945159.8499999987</v>
      </c>
      <c r="N270" s="8">
        <v>808.06</v>
      </c>
      <c r="O270" s="8">
        <v>974.78</v>
      </c>
      <c r="P270" s="8">
        <v>811.9</v>
      </c>
      <c r="Q270" s="8">
        <v>103.54</v>
      </c>
      <c r="R270" s="8">
        <v>436</v>
      </c>
      <c r="S270" s="8">
        <f t="shared" si="9"/>
        <v>3134.2799999999997</v>
      </c>
    </row>
    <row r="271" spans="1:19">
      <c r="A271" t="s">
        <v>20</v>
      </c>
      <c r="B271" t="s">
        <v>21</v>
      </c>
      <c r="C271" t="s">
        <v>27</v>
      </c>
      <c r="D271" t="s">
        <v>59</v>
      </c>
      <c r="E271" s="6">
        <v>1081</v>
      </c>
      <c r="F271" s="7" t="s">
        <v>29</v>
      </c>
      <c r="G271" s="8">
        <v>329.13</v>
      </c>
      <c r="H271" s="5">
        <v>8609</v>
      </c>
      <c r="I271" s="1">
        <v>45200</v>
      </c>
      <c r="J271" s="8">
        <v>33.43</v>
      </c>
      <c r="K271" s="7" t="s">
        <v>26</v>
      </c>
      <c r="L271" s="8">
        <f t="shared" si="8"/>
        <v>2545681.2999999998</v>
      </c>
      <c r="M271" s="8">
        <v>2542838.6599999997</v>
      </c>
      <c r="N271" s="8">
        <v>838.61</v>
      </c>
      <c r="O271" s="8">
        <v>451.52</v>
      </c>
      <c r="P271" s="8">
        <v>852.62</v>
      </c>
      <c r="Q271" s="8">
        <v>34.9</v>
      </c>
      <c r="R271" s="8">
        <v>664.99</v>
      </c>
      <c r="S271" s="8">
        <f t="shared" si="9"/>
        <v>2842.6400000000003</v>
      </c>
    </row>
    <row r="272" spans="1:19">
      <c r="A272" t="s">
        <v>20</v>
      </c>
      <c r="B272" t="s">
        <v>25</v>
      </c>
      <c r="C272" t="s">
        <v>16</v>
      </c>
      <c r="D272" t="s">
        <v>67</v>
      </c>
      <c r="E272" s="6">
        <v>1000</v>
      </c>
      <c r="F272" s="7" t="s">
        <v>15</v>
      </c>
      <c r="G272" s="8">
        <v>811.78</v>
      </c>
      <c r="H272" s="5">
        <v>5970</v>
      </c>
      <c r="I272" s="1">
        <v>45201</v>
      </c>
      <c r="J272" s="8">
        <v>33.93</v>
      </c>
      <c r="K272" s="7" t="s">
        <v>18</v>
      </c>
      <c r="L272" s="8">
        <f t="shared" si="8"/>
        <v>4643764.5</v>
      </c>
      <c r="M272" s="8">
        <v>4643764.5</v>
      </c>
      <c r="N272" s="8">
        <v>993.84</v>
      </c>
      <c r="O272" s="8">
        <v>405.45</v>
      </c>
      <c r="P272" s="8">
        <v>334.76</v>
      </c>
      <c r="Q272" s="8">
        <v>95.3</v>
      </c>
      <c r="R272" s="8">
        <v>398.06</v>
      </c>
      <c r="S272" s="8">
        <f t="shared" si="9"/>
        <v>2227.41</v>
      </c>
    </row>
    <row r="273" spans="1:19">
      <c r="A273" t="s">
        <v>20</v>
      </c>
      <c r="B273" t="s">
        <v>24</v>
      </c>
      <c r="C273" t="s">
        <v>23</v>
      </c>
      <c r="D273" t="s">
        <v>65</v>
      </c>
      <c r="E273" s="6">
        <v>1010</v>
      </c>
      <c r="F273" s="7" t="s">
        <v>19</v>
      </c>
      <c r="G273" s="8">
        <v>262.08999999999997</v>
      </c>
      <c r="H273" s="5">
        <v>4089</v>
      </c>
      <c r="I273" s="1">
        <v>45202</v>
      </c>
      <c r="J273" s="8">
        <v>18.100000000000001</v>
      </c>
      <c r="K273" s="7" t="s">
        <v>18</v>
      </c>
      <c r="L273" s="8">
        <f t="shared" si="8"/>
        <v>997675.10999999987</v>
      </c>
      <c r="M273" s="8">
        <v>997675.10999999987</v>
      </c>
      <c r="N273" s="8">
        <v>178.84</v>
      </c>
      <c r="O273" s="8">
        <v>752.21</v>
      </c>
      <c r="P273" s="8">
        <v>42.51</v>
      </c>
      <c r="Q273" s="8">
        <v>156.04</v>
      </c>
      <c r="R273" s="8">
        <v>419.79</v>
      </c>
      <c r="S273" s="8">
        <f t="shared" si="9"/>
        <v>1549.39</v>
      </c>
    </row>
    <row r="274" spans="1:19">
      <c r="A274" t="s">
        <v>20</v>
      </c>
      <c r="B274" t="s">
        <v>17</v>
      </c>
      <c r="C274" t="s">
        <v>27</v>
      </c>
      <c r="D274" t="s">
        <v>59</v>
      </c>
      <c r="E274" s="6">
        <v>1091</v>
      </c>
      <c r="F274" s="7" t="s">
        <v>22</v>
      </c>
      <c r="G274" s="8">
        <v>684.69</v>
      </c>
      <c r="H274" s="5">
        <v>5132</v>
      </c>
      <c r="I274" s="1">
        <v>45203</v>
      </c>
      <c r="J274" s="8">
        <v>29.68</v>
      </c>
      <c r="K274" s="7" t="s">
        <v>18</v>
      </c>
      <c r="L274" s="8">
        <f t="shared" si="8"/>
        <v>3361511.3200000008</v>
      </c>
      <c r="M274" s="8">
        <v>3361511.3200000008</v>
      </c>
      <c r="N274" s="8">
        <v>380.57</v>
      </c>
      <c r="O274" s="8">
        <v>592.38</v>
      </c>
      <c r="P274" s="8">
        <v>723.51</v>
      </c>
      <c r="Q274" s="8">
        <v>524.08000000000004</v>
      </c>
      <c r="R274" s="8">
        <v>177.85</v>
      </c>
      <c r="S274" s="8">
        <f t="shared" si="9"/>
        <v>2398.39</v>
      </c>
    </row>
    <row r="275" spans="1:19">
      <c r="A275" t="s">
        <v>27</v>
      </c>
      <c r="B275" t="s">
        <v>24</v>
      </c>
      <c r="C275" t="s">
        <v>27</v>
      </c>
      <c r="D275" t="s">
        <v>59</v>
      </c>
      <c r="E275" s="6">
        <v>1056</v>
      </c>
      <c r="F275" s="7" t="s">
        <v>19</v>
      </c>
      <c r="G275" s="8">
        <v>762.63</v>
      </c>
      <c r="H275" s="5">
        <v>9431</v>
      </c>
      <c r="I275" s="1">
        <v>45204</v>
      </c>
      <c r="J275" s="8">
        <v>0.51</v>
      </c>
      <c r="K275" s="7" t="s">
        <v>26</v>
      </c>
      <c r="L275" s="8">
        <f t="shared" si="8"/>
        <v>7187553.7199999997</v>
      </c>
      <c r="M275" s="8">
        <v>7184722.4299999997</v>
      </c>
      <c r="N275" s="8">
        <v>858.69</v>
      </c>
      <c r="O275" s="8">
        <v>694.91</v>
      </c>
      <c r="P275" s="8">
        <v>121.48</v>
      </c>
      <c r="Q275" s="8">
        <v>368.16</v>
      </c>
      <c r="R275" s="8">
        <v>788.05</v>
      </c>
      <c r="S275" s="8">
        <f t="shared" si="9"/>
        <v>2831.29</v>
      </c>
    </row>
    <row r="276" spans="1:19">
      <c r="A276" t="s">
        <v>20</v>
      </c>
      <c r="B276" t="s">
        <v>21</v>
      </c>
      <c r="C276" t="s">
        <v>20</v>
      </c>
      <c r="D276" t="s">
        <v>66</v>
      </c>
      <c r="E276" s="6">
        <v>1088</v>
      </c>
      <c r="F276" s="7" t="s">
        <v>15</v>
      </c>
      <c r="G276" s="8">
        <v>599.67999999999995</v>
      </c>
      <c r="H276" s="5">
        <v>8533</v>
      </c>
      <c r="I276" s="1">
        <v>45205</v>
      </c>
      <c r="J276" s="8">
        <v>31.8</v>
      </c>
      <c r="K276" s="7" t="s">
        <v>18</v>
      </c>
      <c r="L276" s="8">
        <f t="shared" si="8"/>
        <v>4845720.04</v>
      </c>
      <c r="M276" s="8">
        <v>4845720.04</v>
      </c>
      <c r="N276" s="8">
        <v>696.38</v>
      </c>
      <c r="O276" s="8">
        <v>651.28</v>
      </c>
      <c r="P276" s="8">
        <v>202.29</v>
      </c>
      <c r="Q276" s="8">
        <v>51.87</v>
      </c>
      <c r="R276" s="8">
        <v>956.28</v>
      </c>
      <c r="S276" s="8">
        <f t="shared" si="9"/>
        <v>2558.0999999999995</v>
      </c>
    </row>
    <row r="277" spans="1:19">
      <c r="A277" t="s">
        <v>27</v>
      </c>
      <c r="B277" t="s">
        <v>24</v>
      </c>
      <c r="C277" t="s">
        <v>20</v>
      </c>
      <c r="D277" t="s">
        <v>66</v>
      </c>
      <c r="E277" s="6">
        <v>1049</v>
      </c>
      <c r="F277" s="7" t="s">
        <v>29</v>
      </c>
      <c r="G277" s="8">
        <v>476.86</v>
      </c>
      <c r="H277" s="5">
        <v>6912</v>
      </c>
      <c r="I277" s="1">
        <v>45206</v>
      </c>
      <c r="J277" s="8">
        <v>45.66</v>
      </c>
      <c r="K277" s="7" t="s">
        <v>18</v>
      </c>
      <c r="L277" s="8">
        <f t="shared" si="8"/>
        <v>2980454.4000000004</v>
      </c>
      <c r="M277" s="8">
        <v>2980454.4000000004</v>
      </c>
      <c r="N277" s="8">
        <v>408.35</v>
      </c>
      <c r="O277" s="8">
        <v>205.67</v>
      </c>
      <c r="P277" s="8">
        <v>712.51</v>
      </c>
      <c r="Q277" s="8">
        <v>102.98</v>
      </c>
      <c r="R277" s="8">
        <v>534.6</v>
      </c>
      <c r="S277" s="8">
        <f t="shared" si="9"/>
        <v>1964.1100000000001</v>
      </c>
    </row>
    <row r="278" spans="1:19">
      <c r="A278" t="s">
        <v>23</v>
      </c>
      <c r="B278" t="s">
        <v>24</v>
      </c>
      <c r="C278" t="s">
        <v>16</v>
      </c>
      <c r="D278" t="s">
        <v>67</v>
      </c>
      <c r="E278" s="6">
        <v>1022</v>
      </c>
      <c r="F278" s="7" t="s">
        <v>19</v>
      </c>
      <c r="G278" s="8">
        <v>417.72</v>
      </c>
      <c r="H278" s="5">
        <v>7495</v>
      </c>
      <c r="I278" s="1">
        <v>45207</v>
      </c>
      <c r="J278" s="8">
        <v>30.63</v>
      </c>
      <c r="K278" s="7" t="s">
        <v>18</v>
      </c>
      <c r="L278" s="8">
        <f t="shared" si="8"/>
        <v>2901239.5500000003</v>
      </c>
      <c r="M278" s="8">
        <v>2901239.5500000003</v>
      </c>
      <c r="N278" s="8">
        <v>265.94</v>
      </c>
      <c r="O278" s="8">
        <v>756.8</v>
      </c>
      <c r="P278" s="8">
        <v>891.25</v>
      </c>
      <c r="Q278" s="8">
        <v>481.1</v>
      </c>
      <c r="R278" s="8">
        <v>179.55</v>
      </c>
      <c r="S278" s="8">
        <f t="shared" si="9"/>
        <v>2574.6400000000003</v>
      </c>
    </row>
    <row r="279" spans="1:19">
      <c r="A279" t="s">
        <v>16</v>
      </c>
      <c r="B279" t="s">
        <v>24</v>
      </c>
      <c r="C279" t="s">
        <v>23</v>
      </c>
      <c r="D279" t="s">
        <v>65</v>
      </c>
      <c r="E279" s="6">
        <v>1030</v>
      </c>
      <c r="F279" s="7" t="s">
        <v>29</v>
      </c>
      <c r="G279" s="8">
        <v>355.38</v>
      </c>
      <c r="H279" s="5">
        <v>2353</v>
      </c>
      <c r="I279" s="1">
        <v>45208</v>
      </c>
      <c r="J279" s="8">
        <v>43.68</v>
      </c>
      <c r="K279" s="7" t="s">
        <v>26</v>
      </c>
      <c r="L279" s="8">
        <f t="shared" si="8"/>
        <v>733430.1</v>
      </c>
      <c r="M279" s="8">
        <v>732415.74</v>
      </c>
      <c r="N279" s="8">
        <v>480.67</v>
      </c>
      <c r="O279" s="8">
        <v>82.66</v>
      </c>
      <c r="P279" s="8">
        <v>217.72</v>
      </c>
      <c r="Q279" s="8">
        <v>217.9</v>
      </c>
      <c r="R279" s="8">
        <v>15.41</v>
      </c>
      <c r="S279" s="8">
        <f t="shared" si="9"/>
        <v>1014.36</v>
      </c>
    </row>
    <row r="280" spans="1:19">
      <c r="A280" t="s">
        <v>20</v>
      </c>
      <c r="B280" t="s">
        <v>21</v>
      </c>
      <c r="C280" t="s">
        <v>16</v>
      </c>
      <c r="D280" t="s">
        <v>67</v>
      </c>
      <c r="E280" s="6">
        <v>1093</v>
      </c>
      <c r="F280" s="7" t="s">
        <v>22</v>
      </c>
      <c r="G280" s="8">
        <v>930.23</v>
      </c>
      <c r="H280" s="5">
        <v>8488</v>
      </c>
      <c r="I280" s="1">
        <v>45209</v>
      </c>
      <c r="J280" s="8">
        <v>36.200000000000003</v>
      </c>
      <c r="K280" s="7" t="s">
        <v>18</v>
      </c>
      <c r="L280" s="8">
        <f t="shared" si="8"/>
        <v>7588526.6399999997</v>
      </c>
      <c r="M280" s="8">
        <v>7588526.6399999997</v>
      </c>
      <c r="N280" s="8">
        <v>746.29</v>
      </c>
      <c r="O280" s="8">
        <v>988.98</v>
      </c>
      <c r="P280" s="8">
        <v>229.34</v>
      </c>
      <c r="Q280" s="8">
        <v>282.95</v>
      </c>
      <c r="R280" s="8">
        <v>449.15</v>
      </c>
      <c r="S280" s="8">
        <f t="shared" si="9"/>
        <v>2696.71</v>
      </c>
    </row>
    <row r="281" spans="1:19">
      <c r="A281" t="s">
        <v>16</v>
      </c>
      <c r="B281" t="s">
        <v>24</v>
      </c>
      <c r="C281" t="s">
        <v>16</v>
      </c>
      <c r="D281" t="s">
        <v>67</v>
      </c>
      <c r="E281" s="6">
        <v>1041</v>
      </c>
      <c r="F281" s="7" t="s">
        <v>29</v>
      </c>
      <c r="G281" s="8">
        <v>832.31</v>
      </c>
      <c r="H281" s="5">
        <v>10655</v>
      </c>
      <c r="I281" s="1">
        <v>45210</v>
      </c>
      <c r="J281" s="8">
        <v>6.03</v>
      </c>
      <c r="K281" s="7" t="s">
        <v>26</v>
      </c>
      <c r="L281" s="8">
        <f t="shared" si="8"/>
        <v>8804013.4000000004</v>
      </c>
      <c r="M281" s="8">
        <v>8800668.1500000004</v>
      </c>
      <c r="N281" s="8">
        <v>640.69000000000005</v>
      </c>
      <c r="O281" s="8">
        <v>624.12</v>
      </c>
      <c r="P281" s="8">
        <v>948.97</v>
      </c>
      <c r="Q281" s="8">
        <v>480.16</v>
      </c>
      <c r="R281" s="8">
        <v>651.30999999999995</v>
      </c>
      <c r="S281" s="8">
        <f t="shared" si="9"/>
        <v>3345.2499999999995</v>
      </c>
    </row>
    <row r="282" spans="1:19">
      <c r="A282" t="s">
        <v>16</v>
      </c>
      <c r="B282" t="s">
        <v>25</v>
      </c>
      <c r="C282" t="s">
        <v>16</v>
      </c>
      <c r="D282" t="s">
        <v>67</v>
      </c>
      <c r="E282" s="6">
        <v>1098</v>
      </c>
      <c r="F282" s="7" t="s">
        <v>29</v>
      </c>
      <c r="G282" s="8">
        <v>965.38</v>
      </c>
      <c r="H282" s="5">
        <v>8169</v>
      </c>
      <c r="I282" s="1">
        <v>45211</v>
      </c>
      <c r="J282" s="8">
        <v>45.12</v>
      </c>
      <c r="K282" s="7" t="s">
        <v>18</v>
      </c>
      <c r="L282" s="8">
        <f t="shared" si="8"/>
        <v>7517603.9399999995</v>
      </c>
      <c r="M282" s="8">
        <v>7517603.9399999995</v>
      </c>
      <c r="N282" s="8">
        <v>990.33</v>
      </c>
      <c r="O282" s="8">
        <v>823.74</v>
      </c>
      <c r="P282" s="8">
        <v>986.35</v>
      </c>
      <c r="Q282" s="8">
        <v>422.92</v>
      </c>
      <c r="R282" s="8">
        <v>14.64</v>
      </c>
      <c r="S282" s="8">
        <f t="shared" si="9"/>
        <v>3237.98</v>
      </c>
    </row>
    <row r="283" spans="1:19">
      <c r="A283" t="s">
        <v>23</v>
      </c>
      <c r="B283" t="s">
        <v>21</v>
      </c>
      <c r="C283" t="s">
        <v>16</v>
      </c>
      <c r="D283" t="s">
        <v>67</v>
      </c>
      <c r="E283" s="6">
        <v>1006</v>
      </c>
      <c r="F283" s="7" t="s">
        <v>30</v>
      </c>
      <c r="G283" s="8">
        <v>133.05000000000001</v>
      </c>
      <c r="H283" s="5">
        <v>7308</v>
      </c>
      <c r="I283" s="1">
        <v>45212</v>
      </c>
      <c r="J283" s="8">
        <v>3.32</v>
      </c>
      <c r="K283" s="7" t="s">
        <v>26</v>
      </c>
      <c r="L283" s="8">
        <f t="shared" si="8"/>
        <v>948066.84000000008</v>
      </c>
      <c r="M283" s="8">
        <v>945660.4800000001</v>
      </c>
      <c r="N283" s="8">
        <v>384.82</v>
      </c>
      <c r="O283" s="8">
        <v>735.47</v>
      </c>
      <c r="P283" s="8">
        <v>872.34</v>
      </c>
      <c r="Q283" s="8">
        <v>371.94</v>
      </c>
      <c r="R283" s="8">
        <v>41.79</v>
      </c>
      <c r="S283" s="8">
        <f t="shared" si="9"/>
        <v>2406.36</v>
      </c>
    </row>
    <row r="284" spans="1:19">
      <c r="A284" t="s">
        <v>16</v>
      </c>
      <c r="B284" t="s">
        <v>24</v>
      </c>
      <c r="C284" t="s">
        <v>20</v>
      </c>
      <c r="D284" t="s">
        <v>66</v>
      </c>
      <c r="E284" s="6">
        <v>1015</v>
      </c>
      <c r="F284" s="7" t="s">
        <v>30</v>
      </c>
      <c r="G284" s="8">
        <v>733.56</v>
      </c>
      <c r="H284" s="5">
        <v>6828</v>
      </c>
      <c r="I284" s="1">
        <v>45213</v>
      </c>
      <c r="J284" s="8">
        <v>26.7</v>
      </c>
      <c r="K284" s="7" t="s">
        <v>26</v>
      </c>
      <c r="L284" s="8">
        <f t="shared" si="8"/>
        <v>4826440.0799999991</v>
      </c>
      <c r="M284" s="8">
        <v>4823677.0599999996</v>
      </c>
      <c r="N284" s="8">
        <v>355.88</v>
      </c>
      <c r="O284" s="8">
        <v>883.78</v>
      </c>
      <c r="P284" s="8">
        <v>362.08</v>
      </c>
      <c r="Q284" s="8">
        <v>757.46</v>
      </c>
      <c r="R284" s="8">
        <v>403.82</v>
      </c>
      <c r="S284" s="8">
        <f t="shared" si="9"/>
        <v>2763.02</v>
      </c>
    </row>
    <row r="285" spans="1:19">
      <c r="A285" t="s">
        <v>27</v>
      </c>
      <c r="B285" t="s">
        <v>21</v>
      </c>
      <c r="C285" t="s">
        <v>20</v>
      </c>
      <c r="D285" t="s">
        <v>66</v>
      </c>
      <c r="E285" s="6">
        <v>1089</v>
      </c>
      <c r="F285" s="7" t="s">
        <v>30</v>
      </c>
      <c r="G285" s="8">
        <v>938.96</v>
      </c>
      <c r="H285" s="5">
        <v>10387</v>
      </c>
      <c r="I285" s="1">
        <v>45214</v>
      </c>
      <c r="J285" s="8">
        <v>7.11</v>
      </c>
      <c r="K285" s="7" t="s">
        <v>26</v>
      </c>
      <c r="L285" s="8">
        <f t="shared" si="8"/>
        <v>9679125.9500000011</v>
      </c>
      <c r="M285" s="8">
        <v>9675806.790000001</v>
      </c>
      <c r="N285" s="8">
        <v>958.24</v>
      </c>
      <c r="O285" s="8">
        <v>69.459999999999994</v>
      </c>
      <c r="P285" s="8">
        <v>868.58</v>
      </c>
      <c r="Q285" s="8">
        <v>649.5</v>
      </c>
      <c r="R285" s="8">
        <v>773.38</v>
      </c>
      <c r="S285" s="8">
        <f t="shared" si="9"/>
        <v>3319.1600000000003</v>
      </c>
    </row>
    <row r="286" spans="1:19">
      <c r="A286" t="s">
        <v>16</v>
      </c>
      <c r="B286" t="s">
        <v>28</v>
      </c>
      <c r="C286" t="s">
        <v>27</v>
      </c>
      <c r="D286" t="s">
        <v>59</v>
      </c>
      <c r="E286" s="6">
        <v>1059</v>
      </c>
      <c r="F286" s="7" t="s">
        <v>29</v>
      </c>
      <c r="G286" s="8">
        <v>189.42</v>
      </c>
      <c r="H286" s="5">
        <v>9244</v>
      </c>
      <c r="I286" s="1">
        <v>45215</v>
      </c>
      <c r="J286" s="8">
        <v>0.59</v>
      </c>
      <c r="K286" s="7" t="s">
        <v>18</v>
      </c>
      <c r="L286" s="8">
        <f t="shared" si="8"/>
        <v>1745544.5199999998</v>
      </c>
      <c r="M286" s="8">
        <v>1745544.5199999998</v>
      </c>
      <c r="N286" s="8">
        <v>40.81</v>
      </c>
      <c r="O286" s="8">
        <v>580.23</v>
      </c>
      <c r="P286" s="8">
        <v>852.48</v>
      </c>
      <c r="Q286" s="8">
        <v>548.47</v>
      </c>
      <c r="R286" s="8">
        <v>725.71</v>
      </c>
      <c r="S286" s="8">
        <f t="shared" si="9"/>
        <v>2747.7</v>
      </c>
    </row>
    <row r="287" spans="1:19">
      <c r="A287" t="s">
        <v>16</v>
      </c>
      <c r="B287" t="s">
        <v>25</v>
      </c>
      <c r="C287" t="s">
        <v>23</v>
      </c>
      <c r="D287" t="s">
        <v>65</v>
      </c>
      <c r="E287" s="6">
        <v>1001</v>
      </c>
      <c r="F287" s="7" t="s">
        <v>15</v>
      </c>
      <c r="G287" s="8">
        <v>75.83</v>
      </c>
      <c r="H287" s="5">
        <v>7656</v>
      </c>
      <c r="I287" s="1">
        <v>45216</v>
      </c>
      <c r="J287" s="8">
        <v>21.1</v>
      </c>
      <c r="K287" s="7" t="s">
        <v>18</v>
      </c>
      <c r="L287" s="8">
        <f t="shared" si="8"/>
        <v>419012.88</v>
      </c>
      <c r="M287" s="8">
        <v>419012.88</v>
      </c>
      <c r="N287" s="8">
        <v>225.69</v>
      </c>
      <c r="O287" s="8">
        <v>357.07</v>
      </c>
      <c r="P287" s="8">
        <v>932.19</v>
      </c>
      <c r="Q287" s="8">
        <v>165.56</v>
      </c>
      <c r="R287" s="8">
        <v>307.39999999999998</v>
      </c>
      <c r="S287" s="8">
        <f t="shared" si="9"/>
        <v>1987.9099999999999</v>
      </c>
    </row>
    <row r="288" spans="1:19">
      <c r="A288" t="s">
        <v>16</v>
      </c>
      <c r="B288" t="s">
        <v>24</v>
      </c>
      <c r="C288" t="s">
        <v>20</v>
      </c>
      <c r="D288" t="s">
        <v>66</v>
      </c>
      <c r="E288" s="6">
        <v>1000</v>
      </c>
      <c r="F288" s="7" t="s">
        <v>29</v>
      </c>
      <c r="G288" s="8">
        <v>743.71</v>
      </c>
      <c r="H288" s="5">
        <v>5029</v>
      </c>
      <c r="I288" s="1">
        <v>45217</v>
      </c>
      <c r="J288" s="8">
        <v>700</v>
      </c>
      <c r="K288" s="7" t="s">
        <v>26</v>
      </c>
      <c r="L288" s="8">
        <f t="shared" si="8"/>
        <v>219817.59000000017</v>
      </c>
      <c r="M288" s="8">
        <v>217754.71000000017</v>
      </c>
      <c r="N288" s="8">
        <v>138.83000000000001</v>
      </c>
      <c r="O288" s="8">
        <v>804.53</v>
      </c>
      <c r="P288" s="8">
        <v>587.20000000000005</v>
      </c>
      <c r="Q288" s="8">
        <v>436.57</v>
      </c>
      <c r="R288" s="8">
        <v>95.75</v>
      </c>
      <c r="S288" s="8">
        <f t="shared" si="9"/>
        <v>2062.88</v>
      </c>
    </row>
    <row r="289" spans="1:19">
      <c r="A289" t="s">
        <v>20</v>
      </c>
      <c r="B289" t="s">
        <v>28</v>
      </c>
      <c r="C289" t="s">
        <v>16</v>
      </c>
      <c r="D289" t="s">
        <v>67</v>
      </c>
      <c r="E289" s="6">
        <v>1047</v>
      </c>
      <c r="F289" s="7" t="s">
        <v>15</v>
      </c>
      <c r="G289" s="8">
        <v>578.73</v>
      </c>
      <c r="H289" s="5">
        <v>7617</v>
      </c>
      <c r="I289" s="1">
        <v>45218</v>
      </c>
      <c r="J289" s="8">
        <v>24.3</v>
      </c>
      <c r="K289" s="7" t="s">
        <v>26</v>
      </c>
      <c r="L289" s="8">
        <f t="shared" si="8"/>
        <v>4223093.3100000005</v>
      </c>
      <c r="M289" s="8">
        <v>4220942.7600000007</v>
      </c>
      <c r="N289" s="8">
        <v>79.680000000000007</v>
      </c>
      <c r="O289" s="8">
        <v>738.08</v>
      </c>
      <c r="P289" s="8">
        <v>360.38</v>
      </c>
      <c r="Q289" s="8">
        <v>145.03</v>
      </c>
      <c r="R289" s="8">
        <v>827.38</v>
      </c>
      <c r="S289" s="8">
        <f t="shared" si="9"/>
        <v>2150.5499999999997</v>
      </c>
    </row>
    <row r="290" spans="1:19">
      <c r="A290" t="s">
        <v>20</v>
      </c>
      <c r="B290" t="s">
        <v>28</v>
      </c>
      <c r="C290" t="s">
        <v>20</v>
      </c>
      <c r="D290" t="s">
        <v>66</v>
      </c>
      <c r="E290" s="6">
        <v>1011</v>
      </c>
      <c r="F290" s="7" t="s">
        <v>15</v>
      </c>
      <c r="G290" s="8">
        <v>843.41</v>
      </c>
      <c r="H290" s="5">
        <v>7850</v>
      </c>
      <c r="I290" s="1">
        <v>45219</v>
      </c>
      <c r="J290" s="8">
        <v>28.86</v>
      </c>
      <c r="K290" s="7" t="s">
        <v>18</v>
      </c>
      <c r="L290" s="8">
        <f t="shared" si="8"/>
        <v>6394217.5</v>
      </c>
      <c r="M290" s="8">
        <v>6394217.5</v>
      </c>
      <c r="N290" s="8">
        <v>594.84</v>
      </c>
      <c r="O290" s="8">
        <v>172.14</v>
      </c>
      <c r="P290" s="8">
        <v>622.86</v>
      </c>
      <c r="Q290" s="8">
        <v>795</v>
      </c>
      <c r="R290" s="8">
        <v>909.79</v>
      </c>
      <c r="S290" s="8">
        <f t="shared" si="9"/>
        <v>3094.63</v>
      </c>
    </row>
    <row r="291" spans="1:19">
      <c r="A291" t="s">
        <v>27</v>
      </c>
      <c r="B291" t="s">
        <v>21</v>
      </c>
      <c r="C291" t="s">
        <v>23</v>
      </c>
      <c r="D291" t="s">
        <v>65</v>
      </c>
      <c r="E291" s="6">
        <v>1068</v>
      </c>
      <c r="F291" s="7" t="s">
        <v>30</v>
      </c>
      <c r="G291" s="8">
        <v>148.37</v>
      </c>
      <c r="H291" s="5">
        <v>8366</v>
      </c>
      <c r="I291" s="1">
        <v>45220</v>
      </c>
      <c r="J291" s="8">
        <v>2.19</v>
      </c>
      <c r="K291" s="7" t="s">
        <v>18</v>
      </c>
      <c r="L291" s="8">
        <f t="shared" si="8"/>
        <v>1222941.8800000001</v>
      </c>
      <c r="M291" s="8">
        <v>1222941.8800000001</v>
      </c>
      <c r="N291" s="8">
        <v>947.72</v>
      </c>
      <c r="O291" s="8">
        <v>879.45</v>
      </c>
      <c r="P291" s="8">
        <v>979.08</v>
      </c>
      <c r="Q291" s="8">
        <v>304.11</v>
      </c>
      <c r="R291" s="8">
        <v>92.45</v>
      </c>
      <c r="S291" s="8">
        <f t="shared" si="9"/>
        <v>3202.81</v>
      </c>
    </row>
    <row r="292" spans="1:19">
      <c r="A292" t="s">
        <v>27</v>
      </c>
      <c r="B292" t="s">
        <v>28</v>
      </c>
      <c r="C292" t="s">
        <v>23</v>
      </c>
      <c r="D292" t="s">
        <v>65</v>
      </c>
      <c r="E292" s="6">
        <v>1036</v>
      </c>
      <c r="F292" s="7" t="s">
        <v>19</v>
      </c>
      <c r="G292" s="8">
        <v>797.31</v>
      </c>
      <c r="H292" s="5">
        <v>6814</v>
      </c>
      <c r="I292" s="1">
        <v>45221</v>
      </c>
      <c r="J292" s="8">
        <v>6.15</v>
      </c>
      <c r="K292" s="7" t="s">
        <v>26</v>
      </c>
      <c r="L292" s="8">
        <f t="shared" si="8"/>
        <v>5390964.2400000002</v>
      </c>
      <c r="M292" s="8">
        <v>5388922.3300000001</v>
      </c>
      <c r="N292" s="8">
        <v>708.03</v>
      </c>
      <c r="O292" s="8">
        <v>425.3</v>
      </c>
      <c r="P292" s="8">
        <v>555.71</v>
      </c>
      <c r="Q292" s="8">
        <v>208.48</v>
      </c>
      <c r="R292" s="8">
        <v>144.38999999999999</v>
      </c>
      <c r="S292" s="8">
        <f t="shared" si="9"/>
        <v>2041.9099999999999</v>
      </c>
    </row>
    <row r="293" spans="1:19">
      <c r="A293" t="s">
        <v>20</v>
      </c>
      <c r="B293" t="s">
        <v>25</v>
      </c>
      <c r="C293" t="s">
        <v>27</v>
      </c>
      <c r="D293" t="s">
        <v>59</v>
      </c>
      <c r="E293" s="6">
        <v>1031</v>
      </c>
      <c r="F293" s="7" t="s">
        <v>22</v>
      </c>
      <c r="G293" s="8">
        <v>209.61</v>
      </c>
      <c r="H293" s="5">
        <v>6851</v>
      </c>
      <c r="I293" s="1">
        <v>45222</v>
      </c>
      <c r="J293" s="8">
        <v>27.93</v>
      </c>
      <c r="K293" s="7" t="s">
        <v>18</v>
      </c>
      <c r="L293" s="8">
        <f t="shared" si="8"/>
        <v>1244689.68</v>
      </c>
      <c r="M293" s="8">
        <v>1244689.68</v>
      </c>
      <c r="N293" s="8">
        <v>770.05</v>
      </c>
      <c r="O293" s="8">
        <v>694.6</v>
      </c>
      <c r="P293" s="8">
        <v>172.26</v>
      </c>
      <c r="Q293" s="8">
        <v>572.26</v>
      </c>
      <c r="R293" s="8">
        <v>410.56</v>
      </c>
      <c r="S293" s="8">
        <f t="shared" si="9"/>
        <v>2619.73</v>
      </c>
    </row>
    <row r="294" spans="1:19">
      <c r="A294" t="s">
        <v>27</v>
      </c>
      <c r="B294" t="s">
        <v>25</v>
      </c>
      <c r="C294" t="s">
        <v>27</v>
      </c>
      <c r="D294" t="s">
        <v>59</v>
      </c>
      <c r="E294" s="6">
        <v>1008</v>
      </c>
      <c r="F294" s="7" t="s">
        <v>30</v>
      </c>
      <c r="G294" s="8">
        <v>172.02</v>
      </c>
      <c r="H294" s="5">
        <v>6477</v>
      </c>
      <c r="I294" s="1">
        <v>45223</v>
      </c>
      <c r="J294" s="8">
        <v>17.16</v>
      </c>
      <c r="K294" s="7" t="s">
        <v>18</v>
      </c>
      <c r="L294" s="8">
        <f t="shared" si="8"/>
        <v>1003028.2200000001</v>
      </c>
      <c r="M294" s="8">
        <v>1003028.2200000001</v>
      </c>
      <c r="N294" s="8">
        <v>512.38</v>
      </c>
      <c r="O294" s="8">
        <v>373.78</v>
      </c>
      <c r="P294" s="8">
        <v>366.95</v>
      </c>
      <c r="Q294" s="8">
        <v>987.14</v>
      </c>
      <c r="R294" s="8">
        <v>509.03</v>
      </c>
      <c r="S294" s="8">
        <f t="shared" si="9"/>
        <v>2749.2799999999997</v>
      </c>
    </row>
    <row r="295" spans="1:19">
      <c r="A295" t="s">
        <v>20</v>
      </c>
      <c r="B295" t="s">
        <v>17</v>
      </c>
      <c r="C295" t="s">
        <v>20</v>
      </c>
      <c r="D295" t="s">
        <v>66</v>
      </c>
      <c r="E295" s="6">
        <v>1098</v>
      </c>
      <c r="F295" s="7" t="s">
        <v>30</v>
      </c>
      <c r="G295" s="8">
        <v>172.62</v>
      </c>
      <c r="H295" s="5">
        <v>6949</v>
      </c>
      <c r="I295" s="1">
        <v>45224</v>
      </c>
      <c r="J295" s="8">
        <v>36.46</v>
      </c>
      <c r="K295" s="7" t="s">
        <v>18</v>
      </c>
      <c r="L295" s="8">
        <f t="shared" si="8"/>
        <v>946175.84</v>
      </c>
      <c r="M295" s="8">
        <v>946175.84</v>
      </c>
      <c r="N295" s="8">
        <v>998.1</v>
      </c>
      <c r="O295" s="8">
        <v>781.06</v>
      </c>
      <c r="P295" s="8">
        <v>60.61</v>
      </c>
      <c r="Q295" s="8">
        <v>174.63</v>
      </c>
      <c r="R295" s="8">
        <v>213.53</v>
      </c>
      <c r="S295" s="8">
        <f t="shared" si="9"/>
        <v>2227.9299999999998</v>
      </c>
    </row>
    <row r="296" spans="1:19">
      <c r="A296" t="s">
        <v>23</v>
      </c>
      <c r="B296" t="s">
        <v>25</v>
      </c>
      <c r="C296" t="s">
        <v>20</v>
      </c>
      <c r="D296" t="s">
        <v>66</v>
      </c>
      <c r="E296" s="6">
        <v>1018</v>
      </c>
      <c r="F296" s="7" t="s">
        <v>19</v>
      </c>
      <c r="G296" s="8">
        <v>816.43</v>
      </c>
      <c r="H296" s="5">
        <v>7737</v>
      </c>
      <c r="I296" s="1">
        <v>45225</v>
      </c>
      <c r="J296" s="8">
        <v>32.61</v>
      </c>
      <c r="K296" s="7" t="s">
        <v>18</v>
      </c>
      <c r="L296" s="8">
        <f t="shared" si="8"/>
        <v>6064415.3399999999</v>
      </c>
      <c r="M296" s="8">
        <v>6064415.3399999999</v>
      </c>
      <c r="N296" s="8">
        <v>322.35000000000002</v>
      </c>
      <c r="O296" s="8">
        <v>640.29</v>
      </c>
      <c r="P296" s="8">
        <v>343.65</v>
      </c>
      <c r="Q296" s="8">
        <v>534.22</v>
      </c>
      <c r="R296" s="8">
        <v>648.71</v>
      </c>
      <c r="S296" s="8">
        <f t="shared" si="9"/>
        <v>2489.2200000000003</v>
      </c>
    </row>
    <row r="297" spans="1:19">
      <c r="A297" t="s">
        <v>16</v>
      </c>
      <c r="B297" t="s">
        <v>28</v>
      </c>
      <c r="C297" t="s">
        <v>27</v>
      </c>
      <c r="D297" t="s">
        <v>59</v>
      </c>
      <c r="E297" s="6">
        <v>1047</v>
      </c>
      <c r="F297" s="7" t="s">
        <v>22</v>
      </c>
      <c r="G297" s="8">
        <v>668.55</v>
      </c>
      <c r="H297" s="5">
        <v>8187</v>
      </c>
      <c r="I297" s="1">
        <v>45226</v>
      </c>
      <c r="J297" s="8">
        <v>42.28</v>
      </c>
      <c r="K297" s="7" t="s">
        <v>26</v>
      </c>
      <c r="L297" s="8">
        <f t="shared" si="8"/>
        <v>5127272.49</v>
      </c>
      <c r="M297" s="8">
        <v>5124855.4400000004</v>
      </c>
      <c r="N297" s="8">
        <v>476.45</v>
      </c>
      <c r="O297" s="8">
        <v>301.79000000000002</v>
      </c>
      <c r="P297" s="8">
        <v>802.3</v>
      </c>
      <c r="Q297" s="8">
        <v>434.82</v>
      </c>
      <c r="R297" s="8">
        <v>401.69</v>
      </c>
      <c r="S297" s="8">
        <f t="shared" si="9"/>
        <v>2417.0499999999997</v>
      </c>
    </row>
  </sheetData>
  <conditionalFormatting sqref="A1:XFD1048576">
    <cfRule type="expression" dxfId="1" priority="1">
      <formula>COUNTA($1:$1048576)=0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1C8D-FF0F-4368-BD1F-2B7408C380ED}">
  <dimension ref="B1:T3"/>
  <sheetViews>
    <sheetView zoomScale="87" zoomScaleNormal="87" workbookViewId="0">
      <selection activeCell="A11" sqref="A11"/>
    </sheetView>
  </sheetViews>
  <sheetFormatPr defaultRowHeight="14.5"/>
  <cols>
    <col min="1" max="1" width="13.26953125" style="39" customWidth="1"/>
    <col min="2" max="9" width="8.7265625" style="39"/>
    <col min="10" max="10" width="8.7265625" style="39" customWidth="1"/>
    <col min="11" max="16384" width="8.7265625" style="39"/>
  </cols>
  <sheetData>
    <row r="1" spans="2:20">
      <c r="B1" s="45"/>
      <c r="C1" s="45"/>
      <c r="D1" s="45"/>
      <c r="E1" s="45"/>
      <c r="F1" s="45"/>
      <c r="G1" s="45"/>
      <c r="H1" s="45"/>
      <c r="I1" s="45"/>
      <c r="J1" s="45"/>
      <c r="K1" s="45"/>
      <c r="L1" s="45"/>
      <c r="M1" s="45"/>
      <c r="N1" s="45"/>
      <c r="O1" s="45"/>
      <c r="P1" s="45"/>
      <c r="Q1" s="45"/>
      <c r="R1" s="45"/>
      <c r="S1" s="45"/>
      <c r="T1" s="45"/>
    </row>
    <row r="2" spans="2:20" ht="29">
      <c r="B2" s="45"/>
      <c r="C2" s="45"/>
      <c r="D2" s="45"/>
      <c r="E2" s="45"/>
      <c r="F2" s="45"/>
      <c r="G2" s="47" t="s">
        <v>88</v>
      </c>
      <c r="H2" s="45"/>
      <c r="I2" s="45"/>
      <c r="J2" s="45"/>
      <c r="K2" s="45"/>
      <c r="L2" s="45"/>
      <c r="M2" s="45"/>
      <c r="N2" s="45"/>
      <c r="O2" s="45"/>
      <c r="P2" s="45"/>
      <c r="Q2" s="45"/>
      <c r="R2" s="45"/>
      <c r="S2" s="45"/>
      <c r="T2" s="45"/>
    </row>
    <row r="3" spans="2:20">
      <c r="B3" s="46"/>
      <c r="C3" s="46"/>
      <c r="D3" s="46"/>
      <c r="E3" s="46"/>
      <c r="F3" s="46"/>
      <c r="G3" s="46"/>
      <c r="H3" s="46"/>
      <c r="I3" s="46"/>
      <c r="J3" s="46"/>
      <c r="K3" s="46"/>
      <c r="L3" s="46"/>
      <c r="M3" s="46"/>
      <c r="N3" s="46"/>
      <c r="O3" s="46"/>
      <c r="P3" s="46"/>
      <c r="Q3" s="46"/>
      <c r="R3" s="46"/>
      <c r="S3" s="46"/>
      <c r="T3" s="4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A9D96-1EC4-4DA8-B74B-32018667467B}">
  <dimension ref="C4:C21"/>
  <sheetViews>
    <sheetView workbookViewId="0">
      <selection activeCell="C18" sqref="C18"/>
    </sheetView>
  </sheetViews>
  <sheetFormatPr defaultRowHeight="14.5"/>
  <cols>
    <col min="1" max="2" width="8.7265625" style="4"/>
    <col min="3" max="3" width="189.81640625" style="4" customWidth="1"/>
    <col min="4" max="16384" width="8.7265625" style="4"/>
  </cols>
  <sheetData>
    <row r="4" spans="3:3" ht="17.5">
      <c r="C4" s="2" t="s">
        <v>89</v>
      </c>
    </row>
    <row r="5" spans="3:3">
      <c r="C5" s="3"/>
    </row>
    <row r="6" spans="3:3">
      <c r="C6" s="48" t="s">
        <v>90</v>
      </c>
    </row>
    <row r="7" spans="3:3">
      <c r="C7" s="48" t="s">
        <v>91</v>
      </c>
    </row>
    <row r="8" spans="3:3">
      <c r="C8" s="48" t="s">
        <v>92</v>
      </c>
    </row>
    <row r="9" spans="3:3">
      <c r="C9" s="48" t="s">
        <v>93</v>
      </c>
    </row>
    <row r="10" spans="3:3">
      <c r="C10" s="48" t="s">
        <v>94</v>
      </c>
    </row>
    <row r="11" spans="3:3">
      <c r="C11" s="48" t="s">
        <v>95</v>
      </c>
    </row>
    <row r="12" spans="3:3">
      <c r="C12" s="48" t="s">
        <v>96</v>
      </c>
    </row>
    <row r="13" spans="3:3">
      <c r="C13" s="48" t="s">
        <v>97</v>
      </c>
    </row>
    <row r="21" spans="3:3">
      <c r="C21"/>
    </row>
  </sheetData>
  <sheetProtection algorithmName="SHA-512" hashValue="eUsNrRpJ+WETkn6hmr8xUDeNLeovKvKxYhElvIl09cA96NLcn2DSO4rmfW7HlVOdTfsD0vhUQyyyn1SbwFIvwQ==" saltValue="CsDSix95JRT3ka5+bPytAQ==" spinCount="100000" sheet="1" objects="1" scenarios="1" selectLockedCells="1" selectUn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03A3-DC35-43ED-A365-35551E1893F1}">
  <dimension ref="D4:D30"/>
  <sheetViews>
    <sheetView workbookViewId="0">
      <selection activeCell="I28" sqref="I28"/>
    </sheetView>
  </sheetViews>
  <sheetFormatPr defaultRowHeight="14.5"/>
  <cols>
    <col min="1" max="16384" width="8.7265625" style="49"/>
  </cols>
  <sheetData>
    <row r="4" spans="4:4">
      <c r="D4" s="50" t="s">
        <v>98</v>
      </c>
    </row>
    <row r="5" spans="4:4">
      <c r="D5" s="51"/>
    </row>
    <row r="6" spans="4:4">
      <c r="D6" s="52" t="s">
        <v>99</v>
      </c>
    </row>
    <row r="7" spans="4:4">
      <c r="D7" s="51"/>
    </row>
    <row r="8" spans="4:4">
      <c r="D8" s="51"/>
    </row>
    <row r="9" spans="4:4">
      <c r="D9" s="53" t="s">
        <v>100</v>
      </c>
    </row>
    <row r="10" spans="4:4">
      <c r="D10" s="51"/>
    </row>
    <row r="11" spans="4:4">
      <c r="D11" s="52" t="s">
        <v>101</v>
      </c>
    </row>
    <row r="12" spans="4:4">
      <c r="D12" s="51"/>
    </row>
    <row r="13" spans="4:4">
      <c r="D13" s="51"/>
    </row>
    <row r="14" spans="4:4">
      <c r="D14" s="53" t="s">
        <v>102</v>
      </c>
    </row>
    <row r="15" spans="4:4">
      <c r="D15" s="53" t="s">
        <v>103</v>
      </c>
    </row>
    <row r="16" spans="4:4">
      <c r="D16" s="53" t="s">
        <v>104</v>
      </c>
    </row>
    <row r="17" spans="4:4">
      <c r="D17" s="51"/>
    </row>
    <row r="18" spans="4:4">
      <c r="D18" s="52" t="s">
        <v>105</v>
      </c>
    </row>
    <row r="19" spans="4:4">
      <c r="D19" s="51"/>
    </row>
    <row r="20" spans="4:4">
      <c r="D20" s="51"/>
    </row>
    <row r="21" spans="4:4">
      <c r="D21" s="53" t="s">
        <v>106</v>
      </c>
    </row>
    <row r="22" spans="4:4">
      <c r="D22" s="54" t="s">
        <v>107</v>
      </c>
    </row>
    <row r="23" spans="4:4">
      <c r="D23" s="54" t="s">
        <v>108</v>
      </c>
    </row>
    <row r="24" spans="4:4">
      <c r="D24" s="54" t="s">
        <v>109</v>
      </c>
    </row>
    <row r="26" spans="4:4">
      <c r="D26" s="50" t="s">
        <v>113</v>
      </c>
    </row>
    <row r="27" spans="4:4">
      <c r="D27" s="51"/>
    </row>
    <row r="28" spans="4:4">
      <c r="D28" s="52" t="s">
        <v>110</v>
      </c>
    </row>
    <row r="29" spans="4:4">
      <c r="D29" s="53" t="s">
        <v>111</v>
      </c>
    </row>
    <row r="30" spans="4:4">
      <c r="D30" s="53" t="s">
        <v>112</v>
      </c>
    </row>
  </sheetData>
  <sheetProtection algorithmName="SHA-512" hashValue="9Td4heq+3N4r4FnNyiNE23Il98d2E0ZbtlPZPddTj8tMc0VF48C+YTeRyYiqEAPnY8WDnZWBvTK46qLFTN4KmA==" saltValue="dSEyDWGmRpCeRwSIYiq9v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47908-7773-43BA-90C8-4CBDE9F0C6DA}">
  <dimension ref="A3:D9"/>
  <sheetViews>
    <sheetView workbookViewId="0">
      <selection activeCell="I20" sqref="I20"/>
    </sheetView>
  </sheetViews>
  <sheetFormatPr defaultRowHeight="14.5"/>
  <cols>
    <col min="1" max="1" width="16.36328125" bestFit="1" customWidth="1"/>
    <col min="2" max="5" width="15.81640625" bestFit="1" customWidth="1"/>
    <col min="6" max="6" width="18.26953125" bestFit="1" customWidth="1"/>
    <col min="7" max="7" width="19.1796875" bestFit="1" customWidth="1"/>
    <col min="8" max="8" width="18.26953125" bestFit="1" customWidth="1"/>
    <col min="9" max="9" width="19.1796875" bestFit="1" customWidth="1"/>
    <col min="10" max="10" width="18.26953125" bestFit="1" customWidth="1"/>
    <col min="11" max="11" width="19.1796875" bestFit="1" customWidth="1"/>
  </cols>
  <sheetData>
    <row r="3" spans="1:4">
      <c r="A3" s="26" t="s">
        <v>64</v>
      </c>
      <c r="B3" s="21" t="s">
        <v>63</v>
      </c>
      <c r="C3" s="22"/>
      <c r="D3" s="23"/>
    </row>
    <row r="4" spans="1:4">
      <c r="A4" s="25" t="s">
        <v>61</v>
      </c>
      <c r="B4" t="s">
        <v>18</v>
      </c>
      <c r="C4" t="s">
        <v>26</v>
      </c>
      <c r="D4" s="24" t="s">
        <v>62</v>
      </c>
    </row>
    <row r="5" spans="1:4">
      <c r="A5" s="18" t="s">
        <v>29</v>
      </c>
      <c r="B5" s="41">
        <v>98838087.730000019</v>
      </c>
      <c r="C5" s="41">
        <v>95476478.409999982</v>
      </c>
      <c r="D5" s="29">
        <v>194314566.13999999</v>
      </c>
    </row>
    <row r="6" spans="1:4">
      <c r="A6" s="18" t="s">
        <v>30</v>
      </c>
      <c r="B6" s="41">
        <v>96063257.139999986</v>
      </c>
      <c r="C6" s="42">
        <v>115018022.10000001</v>
      </c>
      <c r="D6" s="29">
        <v>211081279.24000001</v>
      </c>
    </row>
    <row r="7" spans="1:4">
      <c r="A7" s="18" t="s">
        <v>22</v>
      </c>
      <c r="B7" s="41">
        <v>97915877.720000014</v>
      </c>
      <c r="C7" s="42">
        <v>106377945.52</v>
      </c>
      <c r="D7" s="29">
        <v>204293823.24000001</v>
      </c>
    </row>
    <row r="8" spans="1:4">
      <c r="A8" s="18" t="s">
        <v>15</v>
      </c>
      <c r="B8" s="42">
        <v>105563330.83999999</v>
      </c>
      <c r="C8" s="43">
        <v>71549945.219999999</v>
      </c>
      <c r="D8" s="29">
        <v>177113276.06</v>
      </c>
    </row>
    <row r="9" spans="1:4">
      <c r="A9" s="19" t="s">
        <v>19</v>
      </c>
      <c r="B9" s="35">
        <v>114701930.47</v>
      </c>
      <c r="C9" s="36">
        <v>80762387.379999995</v>
      </c>
      <c r="D9" s="31">
        <v>195464317.84999999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BB9B-8301-4CF9-B8B3-AE6B88A40D5A}">
  <dimension ref="A3:D8"/>
  <sheetViews>
    <sheetView workbookViewId="0">
      <selection activeCell="G18" sqref="G18"/>
    </sheetView>
  </sheetViews>
  <sheetFormatPr defaultRowHeight="14.5"/>
  <cols>
    <col min="1" max="1" width="16.36328125" bestFit="1" customWidth="1"/>
    <col min="2" max="5" width="15.81640625" bestFit="1" customWidth="1"/>
    <col min="6" max="6" width="18.26953125" bestFit="1" customWidth="1"/>
    <col min="7" max="7" width="19.1796875" bestFit="1" customWidth="1"/>
    <col min="8" max="8" width="18.26953125" bestFit="1" customWidth="1"/>
    <col min="9" max="9" width="19.1796875" bestFit="1" customWidth="1"/>
    <col min="10" max="10" width="18.26953125" bestFit="1" customWidth="1"/>
    <col min="11" max="11" width="19.1796875" bestFit="1" customWidth="1"/>
  </cols>
  <sheetData>
    <row r="3" spans="1:4">
      <c r="A3" s="26" t="s">
        <v>64</v>
      </c>
      <c r="B3" s="21" t="s">
        <v>63</v>
      </c>
      <c r="C3" s="22"/>
      <c r="D3" s="23"/>
    </row>
    <row r="4" spans="1:4">
      <c r="A4" s="25" t="s">
        <v>61</v>
      </c>
      <c r="B4" t="s">
        <v>18</v>
      </c>
      <c r="C4" t="s">
        <v>26</v>
      </c>
      <c r="D4" s="24" t="s">
        <v>62</v>
      </c>
    </row>
    <row r="5" spans="1:4">
      <c r="A5" s="18" t="s">
        <v>27</v>
      </c>
      <c r="B5" s="43">
        <v>104136412.55000004</v>
      </c>
      <c r="C5" s="43">
        <v>87483555.469999984</v>
      </c>
      <c r="D5" s="30">
        <v>191619968.02000004</v>
      </c>
    </row>
    <row r="6" spans="1:4">
      <c r="A6" s="18" t="s">
        <v>20</v>
      </c>
      <c r="B6" s="44">
        <v>116663705.99000001</v>
      </c>
      <c r="C6" s="41">
        <v>114853412.51000001</v>
      </c>
      <c r="D6" s="29">
        <v>231517118.5</v>
      </c>
    </row>
    <row r="7" spans="1:4">
      <c r="A7" s="18" t="s">
        <v>16</v>
      </c>
      <c r="B7" s="42">
        <v>171213816.30000001</v>
      </c>
      <c r="C7" s="42">
        <v>137127962.23999998</v>
      </c>
      <c r="D7" s="34">
        <v>308341778.53999996</v>
      </c>
    </row>
    <row r="8" spans="1:4">
      <c r="A8" s="19" t="s">
        <v>23</v>
      </c>
      <c r="B8" s="32">
        <v>121068549.05999996</v>
      </c>
      <c r="C8" s="32">
        <v>129719848.40999998</v>
      </c>
      <c r="D8" s="31">
        <v>250788397.46999994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9CD9A-BE4C-4260-BF6B-88A355E87B2B}">
  <dimension ref="A3:F9"/>
  <sheetViews>
    <sheetView topLeftCell="A3" workbookViewId="0">
      <selection activeCell="J21" sqref="J21"/>
    </sheetView>
  </sheetViews>
  <sheetFormatPr defaultRowHeight="14.5"/>
  <cols>
    <col min="1" max="1" width="17.08984375" bestFit="1" customWidth="1"/>
    <col min="2" max="2" width="15.6328125" bestFit="1" customWidth="1"/>
    <col min="3" max="5" width="11.1796875" bestFit="1" customWidth="1"/>
    <col min="6" max="6" width="12.1796875" bestFit="1" customWidth="1"/>
    <col min="7" max="11" width="10.1796875" bestFit="1" customWidth="1"/>
    <col min="12" max="12" width="8.6328125" bestFit="1" customWidth="1"/>
    <col min="13" max="50" width="10.1796875" bestFit="1" customWidth="1"/>
    <col min="51" max="51" width="8.6328125" bestFit="1" customWidth="1"/>
    <col min="52" max="58" width="10.1796875" bestFit="1" customWidth="1"/>
    <col min="59" max="59" width="8.6328125" bestFit="1" customWidth="1"/>
    <col min="60" max="295" width="10.1796875" bestFit="1" customWidth="1"/>
    <col min="296" max="296" width="12.1796875" bestFit="1" customWidth="1"/>
  </cols>
  <sheetData>
    <row r="3" spans="1:6">
      <c r="A3" s="20"/>
      <c r="B3" s="21" t="s">
        <v>63</v>
      </c>
      <c r="C3" s="22"/>
      <c r="D3" s="23"/>
      <c r="E3" s="22"/>
      <c r="F3" s="23"/>
    </row>
    <row r="4" spans="1:6">
      <c r="A4" s="40" t="s">
        <v>82</v>
      </c>
      <c r="B4" t="s">
        <v>27</v>
      </c>
      <c r="C4" t="s">
        <v>20</v>
      </c>
      <c r="D4" t="s">
        <v>16</v>
      </c>
      <c r="E4" t="s">
        <v>23</v>
      </c>
      <c r="F4" s="24" t="s">
        <v>62</v>
      </c>
    </row>
    <row r="5" spans="1:6">
      <c r="A5" s="18" t="s">
        <v>83</v>
      </c>
      <c r="B5" s="43">
        <v>30101.100000000006</v>
      </c>
      <c r="C5" s="44">
        <v>34376.380000000005</v>
      </c>
      <c r="D5" s="44">
        <v>43204.909999999974</v>
      </c>
      <c r="E5" s="44">
        <v>45536.709999999992</v>
      </c>
      <c r="F5" s="33">
        <v>153219.09999999998</v>
      </c>
    </row>
    <row r="6" spans="1:6">
      <c r="A6" s="18" t="s">
        <v>84</v>
      </c>
      <c r="B6" s="43">
        <v>33266.550000000003</v>
      </c>
      <c r="C6" s="44">
        <v>36803.429999999978</v>
      </c>
      <c r="D6" s="44">
        <v>44475.74</v>
      </c>
      <c r="E6" s="44">
        <v>38163.929999999993</v>
      </c>
      <c r="F6" s="33">
        <v>152709.64999999997</v>
      </c>
    </row>
    <row r="7" spans="1:6">
      <c r="A7" s="18" t="s">
        <v>85</v>
      </c>
      <c r="B7" s="44">
        <v>32771.139999999992</v>
      </c>
      <c r="C7" s="43">
        <v>29600.900000000012</v>
      </c>
      <c r="D7" s="44">
        <v>47350.53</v>
      </c>
      <c r="E7" s="44">
        <v>35567.80000000001</v>
      </c>
      <c r="F7" s="33">
        <v>145290.37000000002</v>
      </c>
    </row>
    <row r="8" spans="1:6">
      <c r="A8" s="18" t="s">
        <v>86</v>
      </c>
      <c r="B8" s="43">
        <v>26665.729999999996</v>
      </c>
      <c r="C8" s="44">
        <v>36730.629999999997</v>
      </c>
      <c r="D8" s="44">
        <v>40049.989999999991</v>
      </c>
      <c r="E8" s="44">
        <v>39446.700000000012</v>
      </c>
      <c r="F8" s="33">
        <v>142893.04999999999</v>
      </c>
    </row>
    <row r="9" spans="1:6">
      <c r="A9" s="19" t="s">
        <v>87</v>
      </c>
      <c r="B9" s="36">
        <v>30069.929999999993</v>
      </c>
      <c r="C9" s="37">
        <v>34082.19000000001</v>
      </c>
      <c r="D9" s="37">
        <v>39560.830000000009</v>
      </c>
      <c r="E9" s="37">
        <v>35390.509999999995</v>
      </c>
      <c r="F9" s="38">
        <v>139103.46000000002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8F4DD-6A8C-4CC0-B241-F6674AA84B62}">
  <dimension ref="A3:F5"/>
  <sheetViews>
    <sheetView workbookViewId="0">
      <selection activeCell="H17" sqref="H17"/>
    </sheetView>
  </sheetViews>
  <sheetFormatPr defaultRowHeight="14.5"/>
  <cols>
    <col min="1" max="1" width="13.7265625" bestFit="1" customWidth="1"/>
    <col min="2" max="4" width="11.1796875" bestFit="1" customWidth="1"/>
    <col min="5" max="5" width="17.90625" bestFit="1" customWidth="1"/>
    <col min="6" max="6" width="15.81640625" bestFit="1" customWidth="1"/>
    <col min="7" max="25" width="13.81640625" bestFit="1" customWidth="1"/>
    <col min="26" max="27" width="12.1796875" bestFit="1" customWidth="1"/>
    <col min="28" max="33" width="13.81640625" bestFit="1" customWidth="1"/>
    <col min="34" max="35" width="12.1796875" bestFit="1" customWidth="1"/>
    <col min="36" max="41" width="13.81640625" bestFit="1" customWidth="1"/>
    <col min="42" max="42" width="12.1796875" bestFit="1" customWidth="1"/>
    <col min="43" max="43" width="13.81640625" bestFit="1" customWidth="1"/>
    <col min="44" max="44" width="12.1796875" bestFit="1" customWidth="1"/>
    <col min="45" max="46" width="13.81640625" bestFit="1" customWidth="1"/>
    <col min="47" max="47" width="12.1796875" bestFit="1" customWidth="1"/>
    <col min="48" max="55" width="13.81640625" bestFit="1" customWidth="1"/>
    <col min="56" max="56" width="12.1796875" bestFit="1" customWidth="1"/>
    <col min="57" max="63" width="13.81640625" bestFit="1" customWidth="1"/>
    <col min="64" max="65" width="12.1796875" bestFit="1" customWidth="1"/>
    <col min="66" max="72" width="13.81640625" bestFit="1" customWidth="1"/>
    <col min="73" max="73" width="11.1796875" bestFit="1" customWidth="1"/>
    <col min="74" max="77" width="13.81640625" bestFit="1" customWidth="1"/>
    <col min="78" max="78" width="11.1796875" bestFit="1" customWidth="1"/>
    <col min="79" max="79" width="12.1796875" bestFit="1" customWidth="1"/>
    <col min="80" max="86" width="13.81640625" bestFit="1" customWidth="1"/>
    <col min="87" max="87" width="12.1796875" bestFit="1" customWidth="1"/>
    <col min="88" max="97" width="13.81640625" bestFit="1" customWidth="1"/>
    <col min="98" max="98" width="12.1796875" bestFit="1" customWidth="1"/>
    <col min="99" max="102" width="13.81640625" bestFit="1" customWidth="1"/>
    <col min="103" max="103" width="12.1796875" bestFit="1" customWidth="1"/>
    <col min="104" max="105" width="13.81640625" bestFit="1" customWidth="1"/>
    <col min="106" max="106" width="12.1796875" bestFit="1" customWidth="1"/>
    <col min="107" max="108" width="13.81640625" bestFit="1" customWidth="1"/>
    <col min="109" max="109" width="12.1796875" bestFit="1" customWidth="1"/>
    <col min="110" max="114" width="13.81640625" bestFit="1" customWidth="1"/>
    <col min="115" max="115" width="13.90625" bestFit="1" customWidth="1"/>
    <col min="116" max="116" width="12.1796875" bestFit="1" customWidth="1"/>
    <col min="117" max="117" width="13.90625" bestFit="1" customWidth="1"/>
    <col min="118" max="118" width="11.1796875" bestFit="1" customWidth="1"/>
    <col min="119" max="119" width="13.90625" bestFit="1" customWidth="1"/>
    <col min="120" max="120" width="12.1796875" bestFit="1" customWidth="1"/>
    <col min="121" max="121" width="13.90625" bestFit="1" customWidth="1"/>
    <col min="122" max="122" width="12.1796875" bestFit="1" customWidth="1"/>
    <col min="123" max="123" width="13.90625" bestFit="1" customWidth="1"/>
    <col min="124" max="124" width="13.81640625" bestFit="1" customWidth="1"/>
    <col min="125" max="125" width="13.90625" bestFit="1" customWidth="1"/>
    <col min="126" max="126" width="12.1796875" bestFit="1" customWidth="1"/>
    <col min="127" max="127" width="13.90625" bestFit="1" customWidth="1"/>
    <col min="128" max="128" width="13.81640625" bestFit="1" customWidth="1"/>
    <col min="129" max="129" width="13.90625" bestFit="1" customWidth="1"/>
    <col min="130" max="130" width="11.1796875" bestFit="1" customWidth="1"/>
    <col min="131" max="131" width="13.90625" bestFit="1" customWidth="1"/>
    <col min="132" max="132" width="12.1796875" bestFit="1" customWidth="1"/>
    <col min="133" max="133" width="13.90625" bestFit="1" customWidth="1"/>
    <col min="134" max="134" width="13.81640625" bestFit="1" customWidth="1"/>
    <col min="135" max="135" width="13.90625" bestFit="1" customWidth="1"/>
    <col min="136" max="136" width="13.81640625" bestFit="1" customWidth="1"/>
    <col min="137" max="137" width="13.90625" bestFit="1" customWidth="1"/>
    <col min="138" max="138" width="13.81640625" bestFit="1" customWidth="1"/>
    <col min="139" max="139" width="13.90625" bestFit="1" customWidth="1"/>
    <col min="140" max="140" width="13.81640625" bestFit="1" customWidth="1"/>
    <col min="141" max="141" width="13.90625" bestFit="1" customWidth="1"/>
    <col min="142" max="142" width="13.81640625" bestFit="1" customWidth="1"/>
    <col min="143" max="143" width="13.90625" bestFit="1" customWidth="1"/>
    <col min="144" max="144" width="13.81640625" bestFit="1" customWidth="1"/>
    <col min="145" max="145" width="13.90625" bestFit="1" customWidth="1"/>
    <col min="146" max="146" width="13.81640625" bestFit="1" customWidth="1"/>
    <col min="147" max="147" width="13.90625" bestFit="1" customWidth="1"/>
    <col min="148" max="148" width="13.81640625" bestFit="1" customWidth="1"/>
    <col min="149" max="149" width="13.90625" bestFit="1" customWidth="1"/>
    <col min="150" max="150" width="13.81640625" bestFit="1" customWidth="1"/>
    <col min="151" max="151" width="13.90625" bestFit="1" customWidth="1"/>
    <col min="152" max="152" width="13.81640625" bestFit="1" customWidth="1"/>
    <col min="153" max="153" width="13.90625" bestFit="1" customWidth="1"/>
    <col min="154" max="154" width="13.81640625" bestFit="1" customWidth="1"/>
    <col min="155" max="155" width="13.90625" bestFit="1" customWidth="1"/>
    <col min="156" max="156" width="13.81640625" bestFit="1" customWidth="1"/>
    <col min="157" max="157" width="13.90625" bestFit="1" customWidth="1"/>
    <col min="158" max="158" width="13.81640625" bestFit="1" customWidth="1"/>
    <col min="159" max="159" width="13.90625" bestFit="1" customWidth="1"/>
    <col min="160" max="160" width="13.81640625" bestFit="1" customWidth="1"/>
    <col min="161" max="161" width="13.90625" bestFit="1" customWidth="1"/>
    <col min="162" max="162" width="11.1796875" bestFit="1" customWidth="1"/>
    <col min="163" max="163" width="13.90625" bestFit="1" customWidth="1"/>
    <col min="164" max="164" width="13.81640625" bestFit="1" customWidth="1"/>
    <col min="165" max="165" width="13.90625" bestFit="1" customWidth="1"/>
    <col min="166" max="166" width="12.1796875" bestFit="1" customWidth="1"/>
    <col min="167" max="167" width="13.90625" bestFit="1" customWidth="1"/>
    <col min="168" max="168" width="13.81640625" bestFit="1" customWidth="1"/>
    <col min="169" max="169" width="13.90625" bestFit="1" customWidth="1"/>
    <col min="170" max="170" width="13.81640625" bestFit="1" customWidth="1"/>
    <col min="171" max="171" width="13.90625" bestFit="1" customWidth="1"/>
    <col min="172" max="172" width="13.81640625" bestFit="1" customWidth="1"/>
    <col min="173" max="173" width="13.90625" bestFit="1" customWidth="1"/>
    <col min="174" max="174" width="13.81640625" bestFit="1" customWidth="1"/>
    <col min="175" max="175" width="13.90625" bestFit="1" customWidth="1"/>
    <col min="176" max="176" width="12.1796875" bestFit="1" customWidth="1"/>
    <col min="177" max="177" width="13.90625" bestFit="1" customWidth="1"/>
    <col min="178" max="178" width="13.81640625" bestFit="1" customWidth="1"/>
    <col min="179" max="179" width="13.90625" bestFit="1" customWidth="1"/>
    <col min="180" max="180" width="13.81640625" bestFit="1" customWidth="1"/>
    <col min="181" max="181" width="13.90625" bestFit="1" customWidth="1"/>
    <col min="182" max="182" width="13.81640625" bestFit="1" customWidth="1"/>
    <col min="183" max="183" width="13.90625" bestFit="1" customWidth="1"/>
    <col min="184" max="184" width="13.81640625" bestFit="1" customWidth="1"/>
    <col min="185" max="185" width="13.90625" bestFit="1" customWidth="1"/>
    <col min="186" max="186" width="13.81640625" bestFit="1" customWidth="1"/>
    <col min="187" max="187" width="13.90625" bestFit="1" customWidth="1"/>
    <col min="188" max="188" width="13.81640625" bestFit="1" customWidth="1"/>
    <col min="189" max="189" width="13.90625" bestFit="1" customWidth="1"/>
    <col min="190" max="190" width="12.1796875" bestFit="1" customWidth="1"/>
    <col min="191" max="191" width="13.90625" bestFit="1" customWidth="1"/>
    <col min="192" max="192" width="13.81640625" bestFit="1" customWidth="1"/>
    <col min="193" max="193" width="13.90625" bestFit="1" customWidth="1"/>
    <col min="194" max="194" width="13.81640625" bestFit="1" customWidth="1"/>
    <col min="195" max="195" width="13.90625" bestFit="1" customWidth="1"/>
    <col min="196" max="196" width="12.1796875" bestFit="1" customWidth="1"/>
    <col min="197" max="197" width="13.90625" bestFit="1" customWidth="1"/>
    <col min="198" max="198" width="13.81640625" bestFit="1" customWidth="1"/>
    <col min="199" max="199" width="13.90625" bestFit="1" customWidth="1"/>
    <col min="200" max="200" width="13.81640625" bestFit="1" customWidth="1"/>
    <col min="201" max="201" width="13.90625" bestFit="1" customWidth="1"/>
    <col min="202" max="202" width="13.81640625" bestFit="1" customWidth="1"/>
    <col min="203" max="203" width="13.90625" bestFit="1" customWidth="1"/>
    <col min="204" max="204" width="13.81640625" bestFit="1" customWidth="1"/>
    <col min="205" max="205" width="13.90625" bestFit="1" customWidth="1"/>
    <col min="206" max="206" width="13.81640625" bestFit="1" customWidth="1"/>
    <col min="207" max="207" width="13.90625" bestFit="1" customWidth="1"/>
    <col min="208" max="208" width="13.81640625" bestFit="1" customWidth="1"/>
    <col min="209" max="209" width="13.90625" bestFit="1" customWidth="1"/>
    <col min="210" max="210" width="12.1796875" bestFit="1" customWidth="1"/>
    <col min="211" max="211" width="13.90625" bestFit="1" customWidth="1"/>
    <col min="212" max="212" width="13.81640625" bestFit="1" customWidth="1"/>
    <col min="213" max="213" width="13.90625" bestFit="1" customWidth="1"/>
    <col min="214" max="214" width="13.81640625" bestFit="1" customWidth="1"/>
    <col min="215" max="215" width="13.90625" bestFit="1" customWidth="1"/>
    <col min="216" max="216" width="13.81640625" bestFit="1" customWidth="1"/>
    <col min="217" max="217" width="13.90625" bestFit="1" customWidth="1"/>
    <col min="218" max="218" width="13.81640625" bestFit="1" customWidth="1"/>
    <col min="219" max="219" width="13.90625" bestFit="1" customWidth="1"/>
    <col min="220" max="220" width="13.81640625" bestFit="1" customWidth="1"/>
    <col min="221" max="221" width="13.90625" bestFit="1" customWidth="1"/>
    <col min="222" max="222" width="13.81640625" bestFit="1" customWidth="1"/>
    <col min="223" max="223" width="13.90625" bestFit="1" customWidth="1"/>
    <col min="224" max="224" width="13.81640625" bestFit="1" customWidth="1"/>
    <col min="225" max="226" width="13.90625" bestFit="1" customWidth="1"/>
    <col min="227" max="227" width="13.81640625" bestFit="1" customWidth="1"/>
    <col min="228" max="229" width="13.90625" bestFit="1" customWidth="1"/>
    <col min="230" max="230" width="12.1796875" bestFit="1" customWidth="1"/>
    <col min="231" max="232" width="13.90625" bestFit="1" customWidth="1"/>
    <col min="233" max="233" width="13.81640625" bestFit="1" customWidth="1"/>
    <col min="234" max="235" width="13.90625" bestFit="1" customWidth="1"/>
    <col min="236" max="236" width="11.1796875" bestFit="1" customWidth="1"/>
    <col min="237" max="238" width="13.90625" bestFit="1" customWidth="1"/>
    <col min="239" max="239" width="13.81640625" bestFit="1" customWidth="1"/>
    <col min="240" max="241" width="13.90625" bestFit="1" customWidth="1"/>
    <col min="242" max="242" width="13.81640625" bestFit="1" customWidth="1"/>
    <col min="243" max="244" width="13.90625" bestFit="1" customWidth="1"/>
    <col min="245" max="245" width="13.81640625" bestFit="1" customWidth="1"/>
    <col min="246" max="247" width="13.90625" bestFit="1" customWidth="1"/>
    <col min="248" max="248" width="13.81640625" bestFit="1" customWidth="1"/>
    <col min="249" max="250" width="13.90625" bestFit="1" customWidth="1"/>
    <col min="251" max="251" width="13.81640625" bestFit="1" customWidth="1"/>
    <col min="252" max="253" width="13.90625" bestFit="1" customWidth="1"/>
    <col min="254" max="254" width="13.81640625" bestFit="1" customWidth="1"/>
    <col min="255" max="256" width="13.90625" bestFit="1" customWidth="1"/>
    <col min="257" max="257" width="13.81640625" bestFit="1" customWidth="1"/>
    <col min="258" max="259" width="13.90625" bestFit="1" customWidth="1"/>
    <col min="260" max="260" width="13.81640625" bestFit="1" customWidth="1"/>
    <col min="261" max="262" width="13.90625" bestFit="1" customWidth="1"/>
    <col min="263" max="264" width="13.81640625" bestFit="1" customWidth="1"/>
    <col min="265" max="265" width="13.90625" bestFit="1" customWidth="1"/>
    <col min="266" max="266" width="13.81640625" bestFit="1" customWidth="1"/>
    <col min="267" max="268" width="13.90625" bestFit="1" customWidth="1"/>
    <col min="269" max="269" width="13.81640625" bestFit="1" customWidth="1"/>
    <col min="270" max="271" width="13.90625" bestFit="1" customWidth="1"/>
    <col min="272" max="272" width="12.1796875" bestFit="1" customWidth="1"/>
    <col min="273" max="274" width="13.90625" bestFit="1" customWidth="1"/>
    <col min="275" max="275" width="13.81640625" bestFit="1" customWidth="1"/>
    <col min="276" max="277" width="13.90625" bestFit="1" customWidth="1"/>
    <col min="278" max="279" width="13.81640625" bestFit="1" customWidth="1"/>
    <col min="280" max="280" width="13.90625" bestFit="1" customWidth="1"/>
    <col min="281" max="281" width="13.81640625" bestFit="1" customWidth="1"/>
    <col min="282" max="283" width="13.90625" bestFit="1" customWidth="1"/>
    <col min="284" max="284" width="12.1796875" bestFit="1" customWidth="1"/>
    <col min="285" max="286" width="13.90625" bestFit="1" customWidth="1"/>
    <col min="287" max="287" width="13.81640625" bestFit="1" customWidth="1"/>
    <col min="288" max="289" width="13.90625" bestFit="1" customWidth="1"/>
    <col min="290" max="290" width="13.81640625" bestFit="1" customWidth="1"/>
    <col min="291" max="292" width="13.90625" bestFit="1" customWidth="1"/>
    <col min="293" max="293" width="13.81640625" bestFit="1" customWidth="1"/>
    <col min="294" max="295" width="13.90625" bestFit="1" customWidth="1"/>
    <col min="296" max="296" width="13.81640625" bestFit="1" customWidth="1"/>
    <col min="297" max="298" width="13.90625" bestFit="1" customWidth="1"/>
    <col min="299" max="299" width="13.81640625" bestFit="1" customWidth="1"/>
    <col min="300" max="301" width="13.90625" bestFit="1" customWidth="1"/>
    <col min="302" max="302" width="13.81640625" bestFit="1" customWidth="1"/>
    <col min="303" max="304" width="13.90625" bestFit="1" customWidth="1"/>
    <col min="305" max="305" width="12.1796875" bestFit="1" customWidth="1"/>
    <col min="306" max="307" width="13.90625" bestFit="1" customWidth="1"/>
    <col min="308" max="308" width="13.81640625" bestFit="1" customWidth="1"/>
    <col min="309" max="310" width="13.90625" bestFit="1" customWidth="1"/>
    <col min="311" max="311" width="13.81640625" bestFit="1" customWidth="1"/>
    <col min="312" max="313" width="13.90625" bestFit="1" customWidth="1"/>
    <col min="314" max="315" width="13.81640625" bestFit="1" customWidth="1"/>
    <col min="316" max="316" width="13.90625" bestFit="1" customWidth="1"/>
    <col min="317" max="318" width="13.81640625" bestFit="1" customWidth="1"/>
    <col min="319" max="319" width="13.90625" bestFit="1" customWidth="1"/>
    <col min="320" max="320" width="13.81640625" bestFit="1" customWidth="1"/>
    <col min="321" max="322" width="13.90625" bestFit="1" customWidth="1"/>
    <col min="323" max="323" width="13.81640625" bestFit="1" customWidth="1"/>
    <col min="324" max="325" width="13.90625" bestFit="1" customWidth="1"/>
    <col min="326" max="327" width="13.81640625" bestFit="1" customWidth="1"/>
    <col min="328" max="328" width="13.90625" bestFit="1" customWidth="1"/>
    <col min="329" max="329" width="13.81640625" bestFit="1" customWidth="1"/>
    <col min="330" max="331" width="13.90625" bestFit="1" customWidth="1"/>
    <col min="332" max="332" width="13.81640625" bestFit="1" customWidth="1"/>
    <col min="333" max="334" width="13.90625" bestFit="1" customWidth="1"/>
    <col min="335" max="335" width="15.81640625" bestFit="1" customWidth="1"/>
  </cols>
  <sheetData>
    <row r="3" spans="1:6">
      <c r="A3" s="26" t="s">
        <v>61</v>
      </c>
      <c r="B3" s="23" t="s">
        <v>83</v>
      </c>
      <c r="C3" s="22" t="s">
        <v>84</v>
      </c>
      <c r="D3" s="23" t="s">
        <v>85</v>
      </c>
      <c r="E3" s="22" t="s">
        <v>87</v>
      </c>
      <c r="F3" s="23" t="s">
        <v>86</v>
      </c>
    </row>
    <row r="4" spans="1:6">
      <c r="A4" s="18" t="s">
        <v>15</v>
      </c>
      <c r="B4" s="41">
        <v>27970.429999999997</v>
      </c>
      <c r="C4" s="41">
        <v>24271.58</v>
      </c>
      <c r="D4" s="41">
        <v>27506.79</v>
      </c>
      <c r="E4" s="41">
        <v>21642.740000000005</v>
      </c>
      <c r="F4" s="29">
        <v>27235.949999999993</v>
      </c>
    </row>
    <row r="5" spans="1:6">
      <c r="A5" s="19" t="s">
        <v>19</v>
      </c>
      <c r="B5" s="32">
        <v>35464.76</v>
      </c>
      <c r="C5" s="32">
        <v>35129.259999999987</v>
      </c>
      <c r="D5" s="32">
        <v>28318.929999999993</v>
      </c>
      <c r="E5" s="32">
        <v>29883.000000000004</v>
      </c>
      <c r="F5" s="31">
        <v>31206.359999999993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Cleaned_data_bkup</vt:lpstr>
      <vt:lpstr>Advertising_data</vt:lpstr>
      <vt:lpstr>Dashboard</vt:lpstr>
      <vt:lpstr>Data Cleaning</vt:lpstr>
      <vt:lpstr>Insights</vt:lpstr>
      <vt:lpstr>Prod.sales by sales channel</vt:lpstr>
      <vt:lpstr>Regional Sales by sales channel</vt:lpstr>
      <vt:lpstr>Regional sales by advertising</vt:lpstr>
      <vt:lpstr>Bottom 2 products &amp; advertising</vt:lpstr>
      <vt:lpstr>Bottom 2 prod.,adv.,region</vt:lpstr>
      <vt:lpstr>Monthly sales &amp; Region</vt:lpstr>
      <vt:lpstr>Advertising_cleaned_data_bkup</vt:lpstr>
      <vt:lpstr>Advertising_Data_bkup1</vt:lpstr>
      <vt:lpstr>Advertising_Data_bkup2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Priya Diwakar</dc:creator>
  <cp:lastModifiedBy>Lakshmi Priya Diwakar</cp:lastModifiedBy>
  <dcterms:created xsi:type="dcterms:W3CDTF">2024-06-25T14:21:36Z</dcterms:created>
  <dcterms:modified xsi:type="dcterms:W3CDTF">2024-07-02T15:17:52Z</dcterms:modified>
</cp:coreProperties>
</file>