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2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3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4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tables/table1.xml" ContentType="application/vnd.openxmlformats-officedocument.spreadsheetml.table+xml"/>
  <Override PartName="/xl/charts/chart3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4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5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6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kit\OneDrive\Desktop\Coding ninjas\"/>
    </mc:Choice>
  </mc:AlternateContent>
  <xr:revisionPtr revIDLastSave="0" documentId="13_ncr:1_{347A4BF7-2288-4AAD-B097-F49343B44294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All_India_Index_Upto_April23 (1" sheetId="1" r:id="rId1"/>
    <sheet name="Clear data" sheetId="4" r:id="rId2"/>
    <sheet name="Analysis-1" sheetId="30" r:id="rId3"/>
    <sheet name="Analysis-2" sheetId="32" r:id="rId4"/>
    <sheet name="Analysis-3" sheetId="23" r:id="rId5"/>
    <sheet name="Question no-4 data" sheetId="13" r:id="rId6"/>
    <sheet name="Anaylsis-4" sheetId="29" r:id="rId7"/>
    <sheet name="Analysis-5" sheetId="27" r:id="rId8"/>
  </sheets>
  <definedNames>
    <definedName name="_xlnm._FilterDatabase" localSheetId="0" hidden="1">'All_India_Index_Upto_April23 (1'!$A$1:$AD$1</definedName>
    <definedName name="_xlnm._FilterDatabase" localSheetId="3" hidden="1">'Analysis-2'!$A$2:$G$91</definedName>
    <definedName name="_xlnm._FilterDatabase" localSheetId="4" hidden="1">'Analysis-3'!$A$1:$D$18</definedName>
    <definedName name="_xlnm._FilterDatabase" localSheetId="7" hidden="1">'Analysis-5'!$G$1:$AN$1</definedName>
    <definedName name="_xlnm._FilterDatabase" localSheetId="6" hidden="1">'Anaylsis-4'!$A$3:$B$12</definedName>
    <definedName name="_xlnm._FilterDatabase" localSheetId="1" hidden="1">'Clear data'!$A$1:$AH$376</definedName>
    <definedName name="_xlnm._FilterDatabase" localSheetId="5" hidden="1">'Question no-4 data'!$A$1:$H$145</definedName>
    <definedName name="_xlchart.v1.0" hidden="1">'Analysis-3'!$D$60</definedName>
    <definedName name="_xlchart.v1.1" hidden="1">'Analysis-3'!$D$61</definedName>
    <definedName name="_xlchart.v1.10" hidden="1">'Analysis-3'!$D$70</definedName>
    <definedName name="_xlchart.v1.11" hidden="1">'Analysis-3'!$D$71</definedName>
    <definedName name="_xlchart.v1.12" hidden="1">'Analysis-3'!$E$59:$Q$59</definedName>
    <definedName name="_xlchart.v1.13" hidden="1">'Analysis-3'!$E$60:$Q$60</definedName>
    <definedName name="_xlchart.v1.14" hidden="1">'Analysis-3'!$E$61:$Q$61</definedName>
    <definedName name="_xlchart.v1.15" hidden="1">'Analysis-3'!$E$62:$Q$62</definedName>
    <definedName name="_xlchart.v1.16" hidden="1">'Analysis-3'!$E$63:$Q$63</definedName>
    <definedName name="_xlchart.v1.17" hidden="1">'Analysis-3'!$E$64:$Q$64</definedName>
    <definedName name="_xlchart.v1.18" hidden="1">'Analysis-3'!$E$65:$Q$65</definedName>
    <definedName name="_xlchart.v1.19" hidden="1">'Analysis-3'!$E$66:$Q$66</definedName>
    <definedName name="_xlchart.v1.2" hidden="1">'Analysis-3'!$D$62</definedName>
    <definedName name="_xlchart.v1.20" hidden="1">'Analysis-3'!$E$67:$Q$67</definedName>
    <definedName name="_xlchart.v1.21" hidden="1">'Analysis-3'!$E$68:$Q$68</definedName>
    <definedName name="_xlchart.v1.22" hidden="1">'Analysis-3'!$E$69:$Q$69</definedName>
    <definedName name="_xlchart.v1.23" hidden="1">'Analysis-3'!$E$70:$Q$70</definedName>
    <definedName name="_xlchart.v1.24" hidden="1">'Analysis-3'!$E$71:$Q$71</definedName>
    <definedName name="_xlchart.v1.25" hidden="1">'Analysis-3'!$G$7:$G$18</definedName>
    <definedName name="_xlchart.v1.26" hidden="1">'Analysis-3'!$D$43</definedName>
    <definedName name="_xlchart.v1.27" hidden="1">'Analysis-3'!$D$44</definedName>
    <definedName name="_xlchart.v1.28" hidden="1">'Analysis-3'!$D$45</definedName>
    <definedName name="_xlchart.v1.29" hidden="1">'Analysis-3'!$D$46</definedName>
    <definedName name="_xlchart.v1.3" hidden="1">'Analysis-3'!$D$63</definedName>
    <definedName name="_xlchart.v1.30" hidden="1">'Analysis-3'!$D$47</definedName>
    <definedName name="_xlchart.v1.31" hidden="1">'Analysis-3'!$D$48</definedName>
    <definedName name="_xlchart.v1.32" hidden="1">'Analysis-3'!$D$49</definedName>
    <definedName name="_xlchart.v1.33" hidden="1">'Analysis-3'!$D$50</definedName>
    <definedName name="_xlchart.v1.34" hidden="1">'Analysis-3'!$D$51</definedName>
    <definedName name="_xlchart.v1.35" hidden="1">'Analysis-3'!$D$52</definedName>
    <definedName name="_xlchart.v1.36" hidden="1">'Analysis-3'!$D$53</definedName>
    <definedName name="_xlchart.v1.37" hidden="1">'Analysis-3'!$D$54</definedName>
    <definedName name="_xlchart.v1.38" hidden="1">'Analysis-3'!$E$42:$Q$42</definedName>
    <definedName name="_xlchart.v1.39" hidden="1">'Analysis-3'!$E$43:$Q$43</definedName>
    <definedName name="_xlchart.v1.4" hidden="1">'Analysis-3'!$D$64</definedName>
    <definedName name="_xlchart.v1.40" hidden="1">'Analysis-3'!$E$44:$Q$44</definedName>
    <definedName name="_xlchart.v1.41" hidden="1">'Analysis-3'!$E$45:$Q$45</definedName>
    <definedName name="_xlchart.v1.42" hidden="1">'Analysis-3'!$E$46:$Q$46</definedName>
    <definedName name="_xlchart.v1.43" hidden="1">'Analysis-3'!$E$47:$Q$47</definedName>
    <definedName name="_xlchart.v1.44" hidden="1">'Analysis-3'!$E$48:$Q$48</definedName>
    <definedName name="_xlchart.v1.45" hidden="1">'Analysis-3'!$E$49:$Q$49</definedName>
    <definedName name="_xlchart.v1.46" hidden="1">'Analysis-3'!$E$50:$Q$50</definedName>
    <definedName name="_xlchart.v1.47" hidden="1">'Analysis-3'!$E$51:$Q$51</definedName>
    <definedName name="_xlchart.v1.48" hidden="1">'Analysis-3'!$E$52:$Q$52</definedName>
    <definedName name="_xlchart.v1.49" hidden="1">'Analysis-3'!$E$53:$Q$53</definedName>
    <definedName name="_xlchart.v1.5" hidden="1">'Analysis-3'!$D$65</definedName>
    <definedName name="_xlchart.v1.50" hidden="1">'Analysis-3'!$E$54:$Q$54</definedName>
    <definedName name="_xlchart.v1.51" hidden="1">'Analysis-3'!$D$25</definedName>
    <definedName name="_xlchart.v1.52" hidden="1">'Analysis-3'!$D$26</definedName>
    <definedName name="_xlchart.v1.53" hidden="1">'Analysis-3'!$D$27</definedName>
    <definedName name="_xlchart.v1.54" hidden="1">'Analysis-3'!$D$28</definedName>
    <definedName name="_xlchart.v1.55" hidden="1">'Analysis-3'!$D$29</definedName>
    <definedName name="_xlchart.v1.56" hidden="1">'Analysis-3'!$D$30</definedName>
    <definedName name="_xlchart.v1.57" hidden="1">'Analysis-3'!$D$31</definedName>
    <definedName name="_xlchart.v1.58" hidden="1">'Analysis-3'!$D$32</definedName>
    <definedName name="_xlchart.v1.59" hidden="1">'Analysis-3'!$D$33</definedName>
    <definedName name="_xlchart.v1.6" hidden="1">'Analysis-3'!$D$66</definedName>
    <definedName name="_xlchart.v1.60" hidden="1">'Analysis-3'!$D$34</definedName>
    <definedName name="_xlchart.v1.61" hidden="1">'Analysis-3'!$D$35</definedName>
    <definedName name="_xlchart.v1.62" hidden="1">'Analysis-3'!$D$36</definedName>
    <definedName name="_xlchart.v1.63" hidden="1">'Analysis-3'!$E$24:$Q$24</definedName>
    <definedName name="_xlchart.v1.64" hidden="1">'Analysis-3'!$E$25:$Q$25</definedName>
    <definedName name="_xlchart.v1.65" hidden="1">'Analysis-3'!$E$26:$Q$26</definedName>
    <definedName name="_xlchart.v1.66" hidden="1">'Analysis-3'!$E$27:$Q$27</definedName>
    <definedName name="_xlchart.v1.67" hidden="1">'Analysis-3'!$E$28:$Q$28</definedName>
    <definedName name="_xlchart.v1.68" hidden="1">'Analysis-3'!$E$29:$Q$29</definedName>
    <definedName name="_xlchart.v1.69" hidden="1">'Analysis-3'!$E$30:$Q$30</definedName>
    <definedName name="_xlchart.v1.7" hidden="1">'Analysis-3'!$D$67</definedName>
    <definedName name="_xlchart.v1.70" hidden="1">'Analysis-3'!$E$31:$Q$31</definedName>
    <definedName name="_xlchart.v1.71" hidden="1">'Analysis-3'!$E$32:$Q$32</definedName>
    <definedName name="_xlchart.v1.72" hidden="1">'Analysis-3'!$E$33:$Q$33</definedName>
    <definedName name="_xlchart.v1.73" hidden="1">'Analysis-3'!$E$34:$Q$34</definedName>
    <definedName name="_xlchart.v1.74" hidden="1">'Analysis-3'!$E$35:$Q$35</definedName>
    <definedName name="_xlchart.v1.75" hidden="1">'Analysis-3'!$E$36:$Q$36</definedName>
    <definedName name="_xlchart.v1.8" hidden="1">'Analysis-3'!$D$68</definedName>
    <definedName name="_xlchart.v1.9" hidden="1">'Analysis-3'!$D$69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32" l="1"/>
  <c r="C19" i="30"/>
  <c r="F10" i="30"/>
  <c r="F12" i="30"/>
  <c r="F13" i="30"/>
  <c r="F14" i="30"/>
  <c r="F15" i="30"/>
  <c r="F16" i="30"/>
  <c r="F18" i="30"/>
  <c r="F9" i="30"/>
  <c r="E17" i="30"/>
  <c r="E19" i="30" s="1"/>
  <c r="D17" i="30"/>
  <c r="F17" i="30" s="1"/>
  <c r="C17" i="30"/>
  <c r="C11" i="30"/>
  <c r="F11" i="30" s="1"/>
  <c r="E11" i="30"/>
  <c r="D11" i="30"/>
  <c r="E9" i="30"/>
  <c r="D9" i="30"/>
  <c r="C9" i="30"/>
  <c r="AT27" i="27"/>
  <c r="AT28" i="27"/>
  <c r="AT26" i="27"/>
  <c r="AT25" i="27"/>
  <c r="AT24" i="27"/>
  <c r="AT23" i="27"/>
  <c r="AT22" i="27"/>
  <c r="AT21" i="27"/>
  <c r="AT20" i="27"/>
  <c r="AT19" i="27"/>
  <c r="AT18" i="27"/>
  <c r="AT17" i="27"/>
  <c r="AT16" i="27"/>
  <c r="AT15" i="27"/>
  <c r="AT14" i="27"/>
  <c r="AT13" i="27"/>
  <c r="AT12" i="27"/>
  <c r="AT11" i="27"/>
  <c r="AT10" i="27"/>
  <c r="AT9" i="27"/>
  <c r="AT8" i="27"/>
  <c r="AT7" i="27"/>
  <c r="AT6" i="27"/>
  <c r="AT5" i="27"/>
  <c r="AT4" i="27"/>
  <c r="AT3" i="27"/>
  <c r="AT2" i="27"/>
  <c r="D19" i="30" l="1"/>
  <c r="F19" i="30"/>
  <c r="G16" i="30" s="1"/>
  <c r="L74" i="13"/>
  <c r="M74" i="13"/>
  <c r="N74" i="13"/>
  <c r="K74" i="13"/>
  <c r="N38" i="13"/>
  <c r="L38" i="13"/>
  <c r="M38" i="13"/>
  <c r="K38" i="13"/>
  <c r="R361" i="4"/>
  <c r="R360" i="4"/>
  <c r="R359" i="4"/>
  <c r="R358" i="4"/>
  <c r="R357" i="4"/>
  <c r="R356" i="4"/>
  <c r="R355" i="4"/>
  <c r="R354" i="4"/>
  <c r="R353" i="4"/>
  <c r="R352" i="4"/>
  <c r="R351" i="4"/>
  <c r="R350" i="4"/>
  <c r="R349" i="4"/>
  <c r="R348" i="4"/>
  <c r="R347" i="4"/>
  <c r="R346" i="4"/>
  <c r="R345" i="4"/>
  <c r="R344" i="4"/>
  <c r="R343" i="4"/>
  <c r="R342" i="4"/>
  <c r="R341" i="4"/>
  <c r="R340" i="4"/>
  <c r="R339" i="4"/>
  <c r="R338" i="4"/>
  <c r="R337" i="4"/>
  <c r="R336" i="4"/>
  <c r="R335" i="4"/>
  <c r="R334" i="4"/>
  <c r="R333" i="4"/>
  <c r="R332" i="4"/>
  <c r="R331" i="4"/>
  <c r="R330" i="4"/>
  <c r="R329" i="4"/>
  <c r="R328" i="4"/>
  <c r="R327" i="4"/>
  <c r="R326" i="4"/>
  <c r="R253" i="4"/>
  <c r="R252" i="4"/>
  <c r="R251" i="4"/>
  <c r="R250" i="4"/>
  <c r="R249" i="4"/>
  <c r="R248" i="4"/>
  <c r="R247" i="4"/>
  <c r="R246" i="4"/>
  <c r="R245" i="4"/>
  <c r="R244" i="4"/>
  <c r="R243" i="4"/>
  <c r="R242" i="4"/>
  <c r="R241" i="4"/>
  <c r="R240" i="4"/>
  <c r="R239" i="4"/>
  <c r="R238" i="4"/>
  <c r="R237" i="4"/>
  <c r="R236" i="4"/>
  <c r="R235" i="4"/>
  <c r="R234" i="4"/>
  <c r="R233" i="4"/>
  <c r="R232" i="4"/>
  <c r="R230" i="4"/>
  <c r="R228" i="4"/>
  <c r="R226" i="4"/>
  <c r="R225" i="4"/>
  <c r="R224" i="4"/>
  <c r="R223" i="4"/>
  <c r="R222" i="4"/>
  <c r="R221" i="4"/>
  <c r="R220" i="4"/>
  <c r="R219" i="4"/>
  <c r="W361" i="4"/>
  <c r="W360" i="4"/>
  <c r="W359" i="4"/>
  <c r="W358" i="4"/>
  <c r="W357" i="4"/>
  <c r="W356" i="4"/>
  <c r="W355" i="4"/>
  <c r="W354" i="4"/>
  <c r="W353" i="4"/>
  <c r="W352" i="4"/>
  <c r="W351" i="4"/>
  <c r="W350" i="4"/>
  <c r="W349" i="4"/>
  <c r="W348" i="4"/>
  <c r="W347" i="4"/>
  <c r="W346" i="4"/>
  <c r="W345" i="4"/>
  <c r="W344" i="4"/>
  <c r="W343" i="4"/>
  <c r="W342" i="4"/>
  <c r="W341" i="4"/>
  <c r="W340" i="4"/>
  <c r="W339" i="4"/>
  <c r="W338" i="4"/>
  <c r="W337" i="4"/>
  <c r="W336" i="4"/>
  <c r="W335" i="4"/>
  <c r="W334" i="4"/>
  <c r="W333" i="4"/>
  <c r="W332" i="4"/>
  <c r="W331" i="4"/>
  <c r="W330" i="4"/>
  <c r="W329" i="4"/>
  <c r="W328" i="4"/>
  <c r="W327" i="4"/>
  <c r="W326" i="4"/>
  <c r="W253" i="4"/>
  <c r="W252" i="4"/>
  <c r="W251" i="4"/>
  <c r="W250" i="4"/>
  <c r="W249" i="4"/>
  <c r="W248" i="4"/>
  <c r="W247" i="4"/>
  <c r="W246" i="4"/>
  <c r="W245" i="4"/>
  <c r="W244" i="4"/>
  <c r="W243" i="4"/>
  <c r="W242" i="4"/>
  <c r="W241" i="4"/>
  <c r="W240" i="4"/>
  <c r="W239" i="4"/>
  <c r="W238" i="4"/>
  <c r="W237" i="4"/>
  <c r="W236" i="4"/>
  <c r="W235" i="4"/>
  <c r="W234" i="4"/>
  <c r="W233" i="4"/>
  <c r="W232" i="4"/>
  <c r="W230" i="4"/>
  <c r="W228" i="4"/>
  <c r="W226" i="4"/>
  <c r="W225" i="4"/>
  <c r="W224" i="4"/>
  <c r="W223" i="4"/>
  <c r="W222" i="4"/>
  <c r="W221" i="4"/>
  <c r="W220" i="4"/>
  <c r="W219" i="4"/>
  <c r="F227" i="4"/>
  <c r="G227" i="4"/>
  <c r="H227" i="4"/>
  <c r="I227" i="4"/>
  <c r="J227" i="4"/>
  <c r="K227" i="4"/>
  <c r="L227" i="4"/>
  <c r="M227" i="4"/>
  <c r="N227" i="4"/>
  <c r="O227" i="4"/>
  <c r="P227" i="4"/>
  <c r="Q227" i="4"/>
  <c r="S227" i="4"/>
  <c r="T227" i="4"/>
  <c r="U227" i="4"/>
  <c r="V227" i="4"/>
  <c r="X227" i="4"/>
  <c r="Y227" i="4"/>
  <c r="Z227" i="4"/>
  <c r="AA227" i="4"/>
  <c r="AB227" i="4"/>
  <c r="AC227" i="4"/>
  <c r="AD227" i="4"/>
  <c r="AE227" i="4"/>
  <c r="AF227" i="4"/>
  <c r="AG227" i="4"/>
  <c r="E227" i="4"/>
  <c r="D227" i="4"/>
  <c r="D224" i="4"/>
  <c r="F231" i="4"/>
  <c r="G231" i="4"/>
  <c r="H231" i="4"/>
  <c r="I231" i="4"/>
  <c r="J231" i="4"/>
  <c r="K231" i="4"/>
  <c r="L231" i="4"/>
  <c r="M231" i="4"/>
  <c r="N231" i="4"/>
  <c r="O231" i="4"/>
  <c r="P231" i="4"/>
  <c r="Q231" i="4"/>
  <c r="S231" i="4"/>
  <c r="T231" i="4"/>
  <c r="U231" i="4"/>
  <c r="V231" i="4"/>
  <c r="X231" i="4"/>
  <c r="Y231" i="4"/>
  <c r="Z231" i="4"/>
  <c r="AA231" i="4"/>
  <c r="AB231" i="4"/>
  <c r="AC231" i="4"/>
  <c r="AD231" i="4"/>
  <c r="AE231" i="4"/>
  <c r="AF231" i="4"/>
  <c r="AG231" i="4"/>
  <c r="E231" i="4"/>
  <c r="D231" i="4"/>
  <c r="F229" i="4"/>
  <c r="G229" i="4"/>
  <c r="H229" i="4"/>
  <c r="I229" i="4"/>
  <c r="J229" i="4"/>
  <c r="K229" i="4"/>
  <c r="L229" i="4"/>
  <c r="M229" i="4"/>
  <c r="N229" i="4"/>
  <c r="O229" i="4"/>
  <c r="P229" i="4"/>
  <c r="Q229" i="4"/>
  <c r="S229" i="4"/>
  <c r="T229" i="4"/>
  <c r="U229" i="4"/>
  <c r="V229" i="4"/>
  <c r="X229" i="4"/>
  <c r="Y229" i="4"/>
  <c r="Z229" i="4"/>
  <c r="AA229" i="4"/>
  <c r="AB229" i="4"/>
  <c r="AC229" i="4"/>
  <c r="AD229" i="4"/>
  <c r="AE229" i="4"/>
  <c r="AF229" i="4"/>
  <c r="AG229" i="4"/>
  <c r="E229" i="4"/>
  <c r="D229" i="4"/>
  <c r="G7" i="23"/>
  <c r="G8" i="23"/>
  <c r="G9" i="23"/>
  <c r="G10" i="23"/>
  <c r="G11" i="23"/>
  <c r="G12" i="23"/>
  <c r="G13" i="23"/>
  <c r="G14" i="23"/>
  <c r="G15" i="23"/>
  <c r="G16" i="23"/>
  <c r="G17" i="23"/>
  <c r="G18" i="23"/>
  <c r="AH3" i="4"/>
  <c r="AH4" i="4"/>
  <c r="AH5" i="4"/>
  <c r="AH6" i="4"/>
  <c r="AH7" i="4"/>
  <c r="AH8" i="4"/>
  <c r="AH9" i="4"/>
  <c r="AH10" i="4"/>
  <c r="AH11" i="4"/>
  <c r="AH12" i="4"/>
  <c r="AH13" i="4"/>
  <c r="AH14" i="4"/>
  <c r="AH15" i="4"/>
  <c r="AH16" i="4"/>
  <c r="AH17" i="4"/>
  <c r="AH18" i="4"/>
  <c r="AH19" i="4"/>
  <c r="AH20" i="4"/>
  <c r="AH21" i="4"/>
  <c r="AH22" i="4"/>
  <c r="AH23" i="4"/>
  <c r="AH24" i="4"/>
  <c r="AH25" i="4"/>
  <c r="AH26" i="4"/>
  <c r="AH27" i="4"/>
  <c r="AH28" i="4"/>
  <c r="AH29" i="4"/>
  <c r="AH30" i="4"/>
  <c r="AH31" i="4"/>
  <c r="AH32" i="4"/>
  <c r="AH33" i="4"/>
  <c r="AH34" i="4"/>
  <c r="AH35" i="4"/>
  <c r="AH36" i="4"/>
  <c r="AH37" i="4"/>
  <c r="AH38" i="4"/>
  <c r="AH39" i="4"/>
  <c r="AH40" i="4"/>
  <c r="AH41" i="4"/>
  <c r="AH42" i="4"/>
  <c r="AH43" i="4"/>
  <c r="AH44" i="4"/>
  <c r="AH45" i="4"/>
  <c r="AH46" i="4"/>
  <c r="AH47" i="4"/>
  <c r="AH48" i="4"/>
  <c r="AH49" i="4"/>
  <c r="AH50" i="4"/>
  <c r="AH51" i="4"/>
  <c r="AH52" i="4"/>
  <c r="AH53" i="4"/>
  <c r="AH54" i="4"/>
  <c r="AH55" i="4"/>
  <c r="AH56" i="4"/>
  <c r="AH57" i="4"/>
  <c r="AH58" i="4"/>
  <c r="AH59" i="4"/>
  <c r="AH60" i="4"/>
  <c r="AH61" i="4"/>
  <c r="AH62" i="4"/>
  <c r="AH63" i="4"/>
  <c r="AH64" i="4"/>
  <c r="AH65" i="4"/>
  <c r="AH66" i="4"/>
  <c r="AH67" i="4"/>
  <c r="AH68" i="4"/>
  <c r="AH69" i="4"/>
  <c r="AH70" i="4"/>
  <c r="AH71" i="4"/>
  <c r="AH72" i="4"/>
  <c r="AH73" i="4"/>
  <c r="AH74" i="4"/>
  <c r="AH75" i="4"/>
  <c r="AH76" i="4"/>
  <c r="AH77" i="4"/>
  <c r="AH78" i="4"/>
  <c r="AH79" i="4"/>
  <c r="AH80" i="4"/>
  <c r="AH81" i="4"/>
  <c r="AH82" i="4"/>
  <c r="AH83" i="4"/>
  <c r="AH84" i="4"/>
  <c r="AH85" i="4"/>
  <c r="AH86" i="4"/>
  <c r="AH87" i="4"/>
  <c r="AH88" i="4"/>
  <c r="AH89" i="4"/>
  <c r="AH90" i="4"/>
  <c r="AH91" i="4"/>
  <c r="AH92" i="4"/>
  <c r="AH93" i="4"/>
  <c r="AH94" i="4"/>
  <c r="AH95" i="4"/>
  <c r="AH96" i="4"/>
  <c r="AH97" i="4"/>
  <c r="AH98" i="4"/>
  <c r="AH99" i="4"/>
  <c r="AH100" i="4"/>
  <c r="AH101" i="4"/>
  <c r="AH102" i="4"/>
  <c r="AH103" i="4"/>
  <c r="AH104" i="4"/>
  <c r="AH105" i="4"/>
  <c r="AH106" i="4"/>
  <c r="AH107" i="4"/>
  <c r="AH108" i="4"/>
  <c r="AH109" i="4"/>
  <c r="AH110" i="4"/>
  <c r="AH111" i="4"/>
  <c r="AH112" i="4"/>
  <c r="AH113" i="4"/>
  <c r="AH114" i="4"/>
  <c r="AH115" i="4"/>
  <c r="AH116" i="4"/>
  <c r="AH117" i="4"/>
  <c r="AH118" i="4"/>
  <c r="AH119" i="4"/>
  <c r="AH120" i="4"/>
  <c r="AH121" i="4"/>
  <c r="AH122" i="4"/>
  <c r="AH123" i="4"/>
  <c r="AH124" i="4"/>
  <c r="AH125" i="4"/>
  <c r="AH126" i="4"/>
  <c r="AH127" i="4"/>
  <c r="AH128" i="4"/>
  <c r="AH129" i="4"/>
  <c r="AH130" i="4"/>
  <c r="AH131" i="4"/>
  <c r="AH132" i="4"/>
  <c r="AH133" i="4"/>
  <c r="AH134" i="4"/>
  <c r="AH135" i="4"/>
  <c r="AH136" i="4"/>
  <c r="AH137" i="4"/>
  <c r="AH138" i="4"/>
  <c r="AH139" i="4"/>
  <c r="AH140" i="4"/>
  <c r="AH141" i="4"/>
  <c r="AH142" i="4"/>
  <c r="AH143" i="4"/>
  <c r="AH144" i="4"/>
  <c r="AH145" i="4"/>
  <c r="AH146" i="4"/>
  <c r="AH147" i="4"/>
  <c r="AH148" i="4"/>
  <c r="AH149" i="4"/>
  <c r="AH150" i="4"/>
  <c r="AH151" i="4"/>
  <c r="AH152" i="4"/>
  <c r="AH153" i="4"/>
  <c r="AH154" i="4"/>
  <c r="AH155" i="4"/>
  <c r="AH156" i="4"/>
  <c r="AH157" i="4"/>
  <c r="AH158" i="4"/>
  <c r="AH159" i="4"/>
  <c r="AH160" i="4"/>
  <c r="AH161" i="4"/>
  <c r="AH162" i="4"/>
  <c r="AH163" i="4"/>
  <c r="AH164" i="4"/>
  <c r="AH165" i="4"/>
  <c r="AH166" i="4"/>
  <c r="AH167" i="4"/>
  <c r="AH168" i="4"/>
  <c r="AH169" i="4"/>
  <c r="AH170" i="4"/>
  <c r="AH171" i="4"/>
  <c r="AH172" i="4"/>
  <c r="AH173" i="4"/>
  <c r="AH174" i="4"/>
  <c r="AH175" i="4"/>
  <c r="AH176" i="4"/>
  <c r="AH177" i="4"/>
  <c r="AH178" i="4"/>
  <c r="AH179" i="4"/>
  <c r="AH180" i="4"/>
  <c r="AH181" i="4"/>
  <c r="AH182" i="4"/>
  <c r="AH183" i="4"/>
  <c r="AH184" i="4"/>
  <c r="AH185" i="4"/>
  <c r="AH186" i="4"/>
  <c r="AH187" i="4"/>
  <c r="AH188" i="4"/>
  <c r="AH189" i="4"/>
  <c r="AH190" i="4"/>
  <c r="AH191" i="4"/>
  <c r="AH192" i="4"/>
  <c r="AH193" i="4"/>
  <c r="AH194" i="4"/>
  <c r="AH195" i="4"/>
  <c r="AH196" i="4"/>
  <c r="AH197" i="4"/>
  <c r="AH198" i="4"/>
  <c r="AH199" i="4"/>
  <c r="AH200" i="4"/>
  <c r="AH201" i="4"/>
  <c r="AH202" i="4"/>
  <c r="AH203" i="4"/>
  <c r="AH204" i="4"/>
  <c r="AH205" i="4"/>
  <c r="AH206" i="4"/>
  <c r="AH207" i="4"/>
  <c r="AH208" i="4"/>
  <c r="AH209" i="4"/>
  <c r="AH210" i="4"/>
  <c r="AH211" i="4"/>
  <c r="AH212" i="4"/>
  <c r="AH213" i="4"/>
  <c r="AH214" i="4"/>
  <c r="AH215" i="4"/>
  <c r="AH216" i="4"/>
  <c r="AH217" i="4"/>
  <c r="AH218" i="4"/>
  <c r="AH219" i="4"/>
  <c r="AH220" i="4"/>
  <c r="AH221" i="4"/>
  <c r="AH222" i="4"/>
  <c r="AH223" i="4"/>
  <c r="AH224" i="4"/>
  <c r="AH225" i="4"/>
  <c r="AH226" i="4"/>
  <c r="AH228" i="4"/>
  <c r="AH230" i="4"/>
  <c r="AH232" i="4"/>
  <c r="AH233" i="4"/>
  <c r="AH234" i="4"/>
  <c r="AH235" i="4"/>
  <c r="AH236" i="4"/>
  <c r="AH237" i="4"/>
  <c r="AH238" i="4"/>
  <c r="AH239" i="4"/>
  <c r="AH240" i="4"/>
  <c r="AH241" i="4"/>
  <c r="AH242" i="4"/>
  <c r="AH243" i="4"/>
  <c r="AH244" i="4"/>
  <c r="AH245" i="4"/>
  <c r="AH246" i="4"/>
  <c r="AH247" i="4"/>
  <c r="AH248" i="4"/>
  <c r="AH249" i="4"/>
  <c r="AH250" i="4"/>
  <c r="AH251" i="4"/>
  <c r="AH252" i="4"/>
  <c r="AH253" i="4"/>
  <c r="AH254" i="4"/>
  <c r="AH255" i="4"/>
  <c r="AH256" i="4"/>
  <c r="AH257" i="4"/>
  <c r="AH258" i="4"/>
  <c r="AH259" i="4"/>
  <c r="AH260" i="4"/>
  <c r="AH261" i="4"/>
  <c r="AH262" i="4"/>
  <c r="AH263" i="4"/>
  <c r="AH264" i="4"/>
  <c r="AH265" i="4"/>
  <c r="AH266" i="4"/>
  <c r="AH267" i="4"/>
  <c r="AH268" i="4"/>
  <c r="AH269" i="4"/>
  <c r="AH270" i="4"/>
  <c r="AH271" i="4"/>
  <c r="AH272" i="4"/>
  <c r="AH273" i="4"/>
  <c r="AH274" i="4"/>
  <c r="AH275" i="4"/>
  <c r="AH276" i="4"/>
  <c r="AH277" i="4"/>
  <c r="AH278" i="4"/>
  <c r="AH279" i="4"/>
  <c r="AH280" i="4"/>
  <c r="AH281" i="4"/>
  <c r="AH282" i="4"/>
  <c r="AH283" i="4"/>
  <c r="AH284" i="4"/>
  <c r="AH285" i="4"/>
  <c r="AH286" i="4"/>
  <c r="AH287" i="4"/>
  <c r="AH288" i="4"/>
  <c r="AH289" i="4"/>
  <c r="AH290" i="4"/>
  <c r="AH291" i="4"/>
  <c r="AH292" i="4"/>
  <c r="AH293" i="4"/>
  <c r="AH294" i="4"/>
  <c r="AH295" i="4"/>
  <c r="AH296" i="4"/>
  <c r="AH297" i="4"/>
  <c r="AH298" i="4"/>
  <c r="AH299" i="4"/>
  <c r="AH300" i="4"/>
  <c r="AH301" i="4"/>
  <c r="AH302" i="4"/>
  <c r="AH303" i="4"/>
  <c r="AH304" i="4"/>
  <c r="AH305" i="4"/>
  <c r="AH306" i="4"/>
  <c r="AH307" i="4"/>
  <c r="AH308" i="4"/>
  <c r="AH309" i="4"/>
  <c r="AH310" i="4"/>
  <c r="AH311" i="4"/>
  <c r="AH312" i="4"/>
  <c r="AH313" i="4"/>
  <c r="AH314" i="4"/>
  <c r="AH315" i="4"/>
  <c r="AH316" i="4"/>
  <c r="AH317" i="4"/>
  <c r="AH318" i="4"/>
  <c r="AH319" i="4"/>
  <c r="AH320" i="4"/>
  <c r="AH321" i="4"/>
  <c r="AH322" i="4"/>
  <c r="AH323" i="4"/>
  <c r="AH324" i="4"/>
  <c r="AH325" i="4"/>
  <c r="AH326" i="4"/>
  <c r="AH327" i="4"/>
  <c r="AH328" i="4"/>
  <c r="AH329" i="4"/>
  <c r="AH330" i="4"/>
  <c r="AH331" i="4"/>
  <c r="AH332" i="4"/>
  <c r="AH333" i="4"/>
  <c r="AH334" i="4"/>
  <c r="AH335" i="4"/>
  <c r="AH336" i="4"/>
  <c r="AH337" i="4"/>
  <c r="AH338" i="4"/>
  <c r="AH339" i="4"/>
  <c r="AH340" i="4"/>
  <c r="AH341" i="4"/>
  <c r="AH342" i="4"/>
  <c r="AH343" i="4"/>
  <c r="AH344" i="4"/>
  <c r="AH345" i="4"/>
  <c r="AH346" i="4"/>
  <c r="AH347" i="4"/>
  <c r="AH348" i="4"/>
  <c r="AH349" i="4"/>
  <c r="AH350" i="4"/>
  <c r="AH351" i="4"/>
  <c r="AH352" i="4"/>
  <c r="AH353" i="4"/>
  <c r="AH354" i="4"/>
  <c r="AH355" i="4"/>
  <c r="AH356" i="4"/>
  <c r="AH357" i="4"/>
  <c r="AH358" i="4"/>
  <c r="AH359" i="4"/>
  <c r="AH360" i="4"/>
  <c r="AH361" i="4"/>
  <c r="AH362" i="4"/>
  <c r="AH363" i="4"/>
  <c r="AH364" i="4"/>
  <c r="AH365" i="4"/>
  <c r="AH366" i="4"/>
  <c r="AH367" i="4"/>
  <c r="AH368" i="4"/>
  <c r="AH369" i="4"/>
  <c r="AH370" i="4"/>
  <c r="AH371" i="4"/>
  <c r="AH372" i="4"/>
  <c r="AH373" i="4"/>
  <c r="AH374" i="4"/>
  <c r="AH375" i="4"/>
  <c r="AH376" i="4"/>
  <c r="AH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5" i="4"/>
  <c r="D226" i="4"/>
  <c r="D228" i="4"/>
  <c r="D230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2" i="4"/>
  <c r="W3" i="4"/>
  <c r="W4" i="4"/>
  <c r="W5" i="4"/>
  <c r="W6" i="4"/>
  <c r="W7" i="4"/>
  <c r="W8" i="4"/>
  <c r="W9" i="4"/>
  <c r="W10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W27" i="4"/>
  <c r="W28" i="4"/>
  <c r="W29" i="4"/>
  <c r="W30" i="4"/>
  <c r="W31" i="4"/>
  <c r="W32" i="4"/>
  <c r="W33" i="4"/>
  <c r="W34" i="4"/>
  <c r="W35" i="4"/>
  <c r="W36" i="4"/>
  <c r="W37" i="4"/>
  <c r="W38" i="4"/>
  <c r="W39" i="4"/>
  <c r="W40" i="4"/>
  <c r="W41" i="4"/>
  <c r="W42" i="4"/>
  <c r="W43" i="4"/>
  <c r="W44" i="4"/>
  <c r="W45" i="4"/>
  <c r="W46" i="4"/>
  <c r="W47" i="4"/>
  <c r="W48" i="4"/>
  <c r="W49" i="4"/>
  <c r="W50" i="4"/>
  <c r="W51" i="4"/>
  <c r="W52" i="4"/>
  <c r="W53" i="4"/>
  <c r="W54" i="4"/>
  <c r="W55" i="4"/>
  <c r="W56" i="4"/>
  <c r="W57" i="4"/>
  <c r="W58" i="4"/>
  <c r="W59" i="4"/>
  <c r="W60" i="4"/>
  <c r="W61" i="4"/>
  <c r="W62" i="4"/>
  <c r="W63" i="4"/>
  <c r="W64" i="4"/>
  <c r="W65" i="4"/>
  <c r="W66" i="4"/>
  <c r="W67" i="4"/>
  <c r="W68" i="4"/>
  <c r="W69" i="4"/>
  <c r="W70" i="4"/>
  <c r="W71" i="4"/>
  <c r="W72" i="4"/>
  <c r="W73" i="4"/>
  <c r="W74" i="4"/>
  <c r="W75" i="4"/>
  <c r="W76" i="4"/>
  <c r="W77" i="4"/>
  <c r="W78" i="4"/>
  <c r="W79" i="4"/>
  <c r="W80" i="4"/>
  <c r="W81" i="4"/>
  <c r="W82" i="4"/>
  <c r="W83" i="4"/>
  <c r="W84" i="4"/>
  <c r="W85" i="4"/>
  <c r="W86" i="4"/>
  <c r="W87" i="4"/>
  <c r="W88" i="4"/>
  <c r="W89" i="4"/>
  <c r="W90" i="4"/>
  <c r="W91" i="4"/>
  <c r="W92" i="4"/>
  <c r="W93" i="4"/>
  <c r="W94" i="4"/>
  <c r="W95" i="4"/>
  <c r="W96" i="4"/>
  <c r="W97" i="4"/>
  <c r="W98" i="4"/>
  <c r="W99" i="4"/>
  <c r="W100" i="4"/>
  <c r="W101" i="4"/>
  <c r="W102" i="4"/>
  <c r="W103" i="4"/>
  <c r="W104" i="4"/>
  <c r="W105" i="4"/>
  <c r="W106" i="4"/>
  <c r="W107" i="4"/>
  <c r="W108" i="4"/>
  <c r="W109" i="4"/>
  <c r="W110" i="4"/>
  <c r="W111" i="4"/>
  <c r="W112" i="4"/>
  <c r="W113" i="4"/>
  <c r="W114" i="4"/>
  <c r="W115" i="4"/>
  <c r="W116" i="4"/>
  <c r="W117" i="4"/>
  <c r="W118" i="4"/>
  <c r="W119" i="4"/>
  <c r="W120" i="4"/>
  <c r="W121" i="4"/>
  <c r="W122" i="4"/>
  <c r="W123" i="4"/>
  <c r="W124" i="4"/>
  <c r="W125" i="4"/>
  <c r="W126" i="4"/>
  <c r="W127" i="4"/>
  <c r="W128" i="4"/>
  <c r="W129" i="4"/>
  <c r="W130" i="4"/>
  <c r="W131" i="4"/>
  <c r="W132" i="4"/>
  <c r="W133" i="4"/>
  <c r="W134" i="4"/>
  <c r="W135" i="4"/>
  <c r="W136" i="4"/>
  <c r="W137" i="4"/>
  <c r="W138" i="4"/>
  <c r="W139" i="4"/>
  <c r="W140" i="4"/>
  <c r="W141" i="4"/>
  <c r="W142" i="4"/>
  <c r="W143" i="4"/>
  <c r="W144" i="4"/>
  <c r="W145" i="4"/>
  <c r="W146" i="4"/>
  <c r="W147" i="4"/>
  <c r="W148" i="4"/>
  <c r="W149" i="4"/>
  <c r="W150" i="4"/>
  <c r="W151" i="4"/>
  <c r="W152" i="4"/>
  <c r="W153" i="4"/>
  <c r="W154" i="4"/>
  <c r="W155" i="4"/>
  <c r="W156" i="4"/>
  <c r="W157" i="4"/>
  <c r="W158" i="4"/>
  <c r="W159" i="4"/>
  <c r="W160" i="4"/>
  <c r="W161" i="4"/>
  <c r="W162" i="4"/>
  <c r="W163" i="4"/>
  <c r="W164" i="4"/>
  <c r="W165" i="4"/>
  <c r="W166" i="4"/>
  <c r="W167" i="4"/>
  <c r="W168" i="4"/>
  <c r="W169" i="4"/>
  <c r="W170" i="4"/>
  <c r="W171" i="4"/>
  <c r="W172" i="4"/>
  <c r="W173" i="4"/>
  <c r="W174" i="4"/>
  <c r="W175" i="4"/>
  <c r="W176" i="4"/>
  <c r="W177" i="4"/>
  <c r="W178" i="4"/>
  <c r="W179" i="4"/>
  <c r="W180" i="4"/>
  <c r="W181" i="4"/>
  <c r="W182" i="4"/>
  <c r="W183" i="4"/>
  <c r="W184" i="4"/>
  <c r="W185" i="4"/>
  <c r="W186" i="4"/>
  <c r="W187" i="4"/>
  <c r="W188" i="4"/>
  <c r="W189" i="4"/>
  <c r="W190" i="4"/>
  <c r="W191" i="4"/>
  <c r="W192" i="4"/>
  <c r="W193" i="4"/>
  <c r="W194" i="4"/>
  <c r="W195" i="4"/>
  <c r="W196" i="4"/>
  <c r="W197" i="4"/>
  <c r="W198" i="4"/>
  <c r="W199" i="4"/>
  <c r="W200" i="4"/>
  <c r="W201" i="4"/>
  <c r="W202" i="4"/>
  <c r="W203" i="4"/>
  <c r="W204" i="4"/>
  <c r="W205" i="4"/>
  <c r="W206" i="4"/>
  <c r="W207" i="4"/>
  <c r="W208" i="4"/>
  <c r="W209" i="4"/>
  <c r="W210" i="4"/>
  <c r="W211" i="4"/>
  <c r="W212" i="4"/>
  <c r="W213" i="4"/>
  <c r="W214" i="4"/>
  <c r="W215" i="4"/>
  <c r="W216" i="4"/>
  <c r="W217" i="4"/>
  <c r="W218" i="4"/>
  <c r="W254" i="4"/>
  <c r="W255" i="4"/>
  <c r="W256" i="4"/>
  <c r="W257" i="4"/>
  <c r="W258" i="4"/>
  <c r="W259" i="4"/>
  <c r="W260" i="4"/>
  <c r="W261" i="4"/>
  <c r="W262" i="4"/>
  <c r="W263" i="4"/>
  <c r="W264" i="4"/>
  <c r="W265" i="4"/>
  <c r="W266" i="4"/>
  <c r="W267" i="4"/>
  <c r="W268" i="4"/>
  <c r="W269" i="4"/>
  <c r="W270" i="4"/>
  <c r="W271" i="4"/>
  <c r="W272" i="4"/>
  <c r="W273" i="4"/>
  <c r="W274" i="4"/>
  <c r="W275" i="4"/>
  <c r="W276" i="4"/>
  <c r="W277" i="4"/>
  <c r="W278" i="4"/>
  <c r="W279" i="4"/>
  <c r="W280" i="4"/>
  <c r="W281" i="4"/>
  <c r="W282" i="4"/>
  <c r="W283" i="4"/>
  <c r="W284" i="4"/>
  <c r="W285" i="4"/>
  <c r="W286" i="4"/>
  <c r="W287" i="4"/>
  <c r="W288" i="4"/>
  <c r="W289" i="4"/>
  <c r="W290" i="4"/>
  <c r="W291" i="4"/>
  <c r="W292" i="4"/>
  <c r="W293" i="4"/>
  <c r="W294" i="4"/>
  <c r="W295" i="4"/>
  <c r="W296" i="4"/>
  <c r="W297" i="4"/>
  <c r="W298" i="4"/>
  <c r="W299" i="4"/>
  <c r="W300" i="4"/>
  <c r="W301" i="4"/>
  <c r="W302" i="4"/>
  <c r="W303" i="4"/>
  <c r="W304" i="4"/>
  <c r="W305" i="4"/>
  <c r="W306" i="4"/>
  <c r="W307" i="4"/>
  <c r="W308" i="4"/>
  <c r="W309" i="4"/>
  <c r="W310" i="4"/>
  <c r="W311" i="4"/>
  <c r="W312" i="4"/>
  <c r="W313" i="4"/>
  <c r="W314" i="4"/>
  <c r="W315" i="4"/>
  <c r="W316" i="4"/>
  <c r="W317" i="4"/>
  <c r="W318" i="4"/>
  <c r="W319" i="4"/>
  <c r="W320" i="4"/>
  <c r="W321" i="4"/>
  <c r="W322" i="4"/>
  <c r="W323" i="4"/>
  <c r="W324" i="4"/>
  <c r="W325" i="4"/>
  <c r="W362" i="4"/>
  <c r="W363" i="4"/>
  <c r="W364" i="4"/>
  <c r="W365" i="4"/>
  <c r="W366" i="4"/>
  <c r="W367" i="4"/>
  <c r="W368" i="4"/>
  <c r="W369" i="4"/>
  <c r="W370" i="4"/>
  <c r="W371" i="4"/>
  <c r="W372" i="4"/>
  <c r="W373" i="4"/>
  <c r="W374" i="4"/>
  <c r="W375" i="4"/>
  <c r="W376" i="4"/>
  <c r="W2" i="4"/>
  <c r="R3" i="4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43" i="4"/>
  <c r="R44" i="4"/>
  <c r="R45" i="4"/>
  <c r="R46" i="4"/>
  <c r="R47" i="4"/>
  <c r="R48" i="4"/>
  <c r="R49" i="4"/>
  <c r="R50" i="4"/>
  <c r="R51" i="4"/>
  <c r="R52" i="4"/>
  <c r="R53" i="4"/>
  <c r="R54" i="4"/>
  <c r="R55" i="4"/>
  <c r="R56" i="4"/>
  <c r="R57" i="4"/>
  <c r="R58" i="4"/>
  <c r="R59" i="4"/>
  <c r="R60" i="4"/>
  <c r="R61" i="4"/>
  <c r="R62" i="4"/>
  <c r="R63" i="4"/>
  <c r="R64" i="4"/>
  <c r="R65" i="4"/>
  <c r="R66" i="4"/>
  <c r="R67" i="4"/>
  <c r="R68" i="4"/>
  <c r="R69" i="4"/>
  <c r="R70" i="4"/>
  <c r="R71" i="4"/>
  <c r="R72" i="4"/>
  <c r="R73" i="4"/>
  <c r="R74" i="4"/>
  <c r="R75" i="4"/>
  <c r="R76" i="4"/>
  <c r="R77" i="4"/>
  <c r="R78" i="4"/>
  <c r="R79" i="4"/>
  <c r="R80" i="4"/>
  <c r="R81" i="4"/>
  <c r="R82" i="4"/>
  <c r="R83" i="4"/>
  <c r="R84" i="4"/>
  <c r="R85" i="4"/>
  <c r="R86" i="4"/>
  <c r="R87" i="4"/>
  <c r="R88" i="4"/>
  <c r="R89" i="4"/>
  <c r="R90" i="4"/>
  <c r="R91" i="4"/>
  <c r="R92" i="4"/>
  <c r="R93" i="4"/>
  <c r="R94" i="4"/>
  <c r="R95" i="4"/>
  <c r="R96" i="4"/>
  <c r="R97" i="4"/>
  <c r="R98" i="4"/>
  <c r="R99" i="4"/>
  <c r="R100" i="4"/>
  <c r="R101" i="4"/>
  <c r="R102" i="4"/>
  <c r="R103" i="4"/>
  <c r="R104" i="4"/>
  <c r="R105" i="4"/>
  <c r="R106" i="4"/>
  <c r="R107" i="4"/>
  <c r="R108" i="4"/>
  <c r="R109" i="4"/>
  <c r="R110" i="4"/>
  <c r="R111" i="4"/>
  <c r="R112" i="4"/>
  <c r="R113" i="4"/>
  <c r="R114" i="4"/>
  <c r="R115" i="4"/>
  <c r="R116" i="4"/>
  <c r="R117" i="4"/>
  <c r="R118" i="4"/>
  <c r="R119" i="4"/>
  <c r="R120" i="4"/>
  <c r="R121" i="4"/>
  <c r="R122" i="4"/>
  <c r="R123" i="4"/>
  <c r="R124" i="4"/>
  <c r="R125" i="4"/>
  <c r="R126" i="4"/>
  <c r="R127" i="4"/>
  <c r="R128" i="4"/>
  <c r="R129" i="4"/>
  <c r="R130" i="4"/>
  <c r="R131" i="4"/>
  <c r="R132" i="4"/>
  <c r="R133" i="4"/>
  <c r="R134" i="4"/>
  <c r="R135" i="4"/>
  <c r="R136" i="4"/>
  <c r="R137" i="4"/>
  <c r="R138" i="4"/>
  <c r="R139" i="4"/>
  <c r="R140" i="4"/>
  <c r="R141" i="4"/>
  <c r="R142" i="4"/>
  <c r="R143" i="4"/>
  <c r="R144" i="4"/>
  <c r="R145" i="4"/>
  <c r="R146" i="4"/>
  <c r="R147" i="4"/>
  <c r="R148" i="4"/>
  <c r="R149" i="4"/>
  <c r="R150" i="4"/>
  <c r="R151" i="4"/>
  <c r="R152" i="4"/>
  <c r="R153" i="4"/>
  <c r="R154" i="4"/>
  <c r="R155" i="4"/>
  <c r="R156" i="4"/>
  <c r="R157" i="4"/>
  <c r="R158" i="4"/>
  <c r="R159" i="4"/>
  <c r="R160" i="4"/>
  <c r="R161" i="4"/>
  <c r="R162" i="4"/>
  <c r="R163" i="4"/>
  <c r="R164" i="4"/>
  <c r="R165" i="4"/>
  <c r="R166" i="4"/>
  <c r="R167" i="4"/>
  <c r="R168" i="4"/>
  <c r="R169" i="4"/>
  <c r="R170" i="4"/>
  <c r="R171" i="4"/>
  <c r="R172" i="4"/>
  <c r="R173" i="4"/>
  <c r="R174" i="4"/>
  <c r="R175" i="4"/>
  <c r="R176" i="4"/>
  <c r="R177" i="4"/>
  <c r="R178" i="4"/>
  <c r="R179" i="4"/>
  <c r="R180" i="4"/>
  <c r="R181" i="4"/>
  <c r="R182" i="4"/>
  <c r="R183" i="4"/>
  <c r="R184" i="4"/>
  <c r="R185" i="4"/>
  <c r="R186" i="4"/>
  <c r="R187" i="4"/>
  <c r="R188" i="4"/>
  <c r="R189" i="4"/>
  <c r="R190" i="4"/>
  <c r="R191" i="4"/>
  <c r="R192" i="4"/>
  <c r="R193" i="4"/>
  <c r="R194" i="4"/>
  <c r="R195" i="4"/>
  <c r="R196" i="4"/>
  <c r="R197" i="4"/>
  <c r="R198" i="4"/>
  <c r="R199" i="4"/>
  <c r="R200" i="4"/>
  <c r="R201" i="4"/>
  <c r="R202" i="4"/>
  <c r="R203" i="4"/>
  <c r="R204" i="4"/>
  <c r="R205" i="4"/>
  <c r="R206" i="4"/>
  <c r="R207" i="4"/>
  <c r="R208" i="4"/>
  <c r="R209" i="4"/>
  <c r="R210" i="4"/>
  <c r="R211" i="4"/>
  <c r="R212" i="4"/>
  <c r="R213" i="4"/>
  <c r="R214" i="4"/>
  <c r="R215" i="4"/>
  <c r="R216" i="4"/>
  <c r="R217" i="4"/>
  <c r="R218" i="4"/>
  <c r="R254" i="4"/>
  <c r="R255" i="4"/>
  <c r="R256" i="4"/>
  <c r="R257" i="4"/>
  <c r="R258" i="4"/>
  <c r="R259" i="4"/>
  <c r="R260" i="4"/>
  <c r="R261" i="4"/>
  <c r="R262" i="4"/>
  <c r="R263" i="4"/>
  <c r="R264" i="4"/>
  <c r="R265" i="4"/>
  <c r="R266" i="4"/>
  <c r="R267" i="4"/>
  <c r="R268" i="4"/>
  <c r="R269" i="4"/>
  <c r="R270" i="4"/>
  <c r="R271" i="4"/>
  <c r="R272" i="4"/>
  <c r="R273" i="4"/>
  <c r="R274" i="4"/>
  <c r="R275" i="4"/>
  <c r="R276" i="4"/>
  <c r="R277" i="4"/>
  <c r="R278" i="4"/>
  <c r="R279" i="4"/>
  <c r="R280" i="4"/>
  <c r="R281" i="4"/>
  <c r="R282" i="4"/>
  <c r="R283" i="4"/>
  <c r="R284" i="4"/>
  <c r="R285" i="4"/>
  <c r="R286" i="4"/>
  <c r="R287" i="4"/>
  <c r="R288" i="4"/>
  <c r="R289" i="4"/>
  <c r="R290" i="4"/>
  <c r="R291" i="4"/>
  <c r="R292" i="4"/>
  <c r="R293" i="4"/>
  <c r="R294" i="4"/>
  <c r="R295" i="4"/>
  <c r="R296" i="4"/>
  <c r="R297" i="4"/>
  <c r="R298" i="4"/>
  <c r="R299" i="4"/>
  <c r="R300" i="4"/>
  <c r="R301" i="4"/>
  <c r="R302" i="4"/>
  <c r="R303" i="4"/>
  <c r="R304" i="4"/>
  <c r="R305" i="4"/>
  <c r="R306" i="4"/>
  <c r="R307" i="4"/>
  <c r="R308" i="4"/>
  <c r="R309" i="4"/>
  <c r="R310" i="4"/>
  <c r="R311" i="4"/>
  <c r="R312" i="4"/>
  <c r="R313" i="4"/>
  <c r="R314" i="4"/>
  <c r="R315" i="4"/>
  <c r="R316" i="4"/>
  <c r="R317" i="4"/>
  <c r="R318" i="4"/>
  <c r="R319" i="4"/>
  <c r="R320" i="4"/>
  <c r="R321" i="4"/>
  <c r="R322" i="4"/>
  <c r="R323" i="4"/>
  <c r="R324" i="4"/>
  <c r="R325" i="4"/>
  <c r="R362" i="4"/>
  <c r="R363" i="4"/>
  <c r="R364" i="4"/>
  <c r="R365" i="4"/>
  <c r="R366" i="4"/>
  <c r="R367" i="4"/>
  <c r="R368" i="4"/>
  <c r="R369" i="4"/>
  <c r="R370" i="4"/>
  <c r="R371" i="4"/>
  <c r="R372" i="4"/>
  <c r="R373" i="4"/>
  <c r="R374" i="4"/>
  <c r="R375" i="4"/>
  <c r="R376" i="4"/>
  <c r="R2" i="4"/>
  <c r="G15" i="30" l="1"/>
  <c r="G19" i="30"/>
  <c r="G10" i="30"/>
  <c r="G13" i="30"/>
  <c r="G11" i="30"/>
  <c r="G14" i="30"/>
  <c r="G18" i="30"/>
  <c r="G9" i="30"/>
  <c r="G17" i="30"/>
  <c r="G12" i="30"/>
  <c r="W229" i="4"/>
  <c r="W231" i="4"/>
  <c r="W227" i="4"/>
  <c r="R231" i="4"/>
  <c r="R227" i="4"/>
  <c r="R229" i="4"/>
  <c r="AH227" i="4"/>
  <c r="AH231" i="4"/>
  <c r="AH229" i="4"/>
</calcChain>
</file>

<file path=xl/sharedStrings.xml><?xml version="1.0" encoding="utf-8"?>
<sst xmlns="http://schemas.openxmlformats.org/spreadsheetml/2006/main" count="3144" uniqueCount="230">
  <si>
    <t>Sector</t>
  </si>
  <si>
    <t>Year</t>
  </si>
  <si>
    <t>Month</t>
  </si>
  <si>
    <t>Cereals and products</t>
  </si>
  <si>
    <t>Meat and fish</t>
  </si>
  <si>
    <t>Egg</t>
  </si>
  <si>
    <t>Milk and products</t>
  </si>
  <si>
    <t>Oils and fats</t>
  </si>
  <si>
    <t>Fruits</t>
  </si>
  <si>
    <t>Vegetables</t>
  </si>
  <si>
    <t>Pulses and products</t>
  </si>
  <si>
    <t>Sugar and Confectionery</t>
  </si>
  <si>
    <t>Spices</t>
  </si>
  <si>
    <t>Non-alcoholic beverages</t>
  </si>
  <si>
    <t>Prepared meals, snacks, sweets etc.</t>
  </si>
  <si>
    <t>Food and beverages</t>
  </si>
  <si>
    <t>Pan, tobacco and intoxicants</t>
  </si>
  <si>
    <t>Clothing</t>
  </si>
  <si>
    <t>Footwear</t>
  </si>
  <si>
    <t>Clothing and footwear</t>
  </si>
  <si>
    <t>Housing</t>
  </si>
  <si>
    <t>Fuel and light</t>
  </si>
  <si>
    <t>Household goods and services</t>
  </si>
  <si>
    <t>Health</t>
  </si>
  <si>
    <t>Transport and communication</t>
  </si>
  <si>
    <t>Recreation and amusement</t>
  </si>
  <si>
    <t>Education</t>
  </si>
  <si>
    <t>Personal care and effects</t>
  </si>
  <si>
    <t>Miscellaneous</t>
  </si>
  <si>
    <t>General index</t>
  </si>
  <si>
    <t>Rural</t>
  </si>
  <si>
    <t>January</t>
  </si>
  <si>
    <t>NA</t>
  </si>
  <si>
    <t>Urban</t>
  </si>
  <si>
    <t>Rural+Urban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</si>
  <si>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</si>
  <si>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</si>
  <si>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</si>
  <si>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</si>
  <si>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</si>
  <si>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</si>
  <si>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</si>
  <si>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</si>
  <si>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</si>
  <si>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 xml:space="preserve">November </t>
  </si>
  <si>
    <t>November</t>
  </si>
  <si>
    <t>December</t>
  </si>
  <si>
    <t>Marcrh</t>
  </si>
  <si>
    <t>-</t>
  </si>
  <si>
    <t>food</t>
  </si>
  <si>
    <t>Category</t>
  </si>
  <si>
    <t>Rural+urban</t>
  </si>
  <si>
    <t>Food</t>
  </si>
  <si>
    <t>Energy</t>
  </si>
  <si>
    <t>Total</t>
  </si>
  <si>
    <t>Food Category</t>
  </si>
  <si>
    <t>Clothing &amp; footwear Catergory</t>
  </si>
  <si>
    <t>Column1</t>
  </si>
  <si>
    <t>Month &amp; Year</t>
  </si>
  <si>
    <t>January-2016</t>
  </si>
  <si>
    <t>February-2016</t>
  </si>
  <si>
    <t>March-2016</t>
  </si>
  <si>
    <t>April-2016</t>
  </si>
  <si>
    <t>May-2016</t>
  </si>
  <si>
    <t>June-2016</t>
  </si>
  <si>
    <t>July-2016</t>
  </si>
  <si>
    <t>August-2016</t>
  </si>
  <si>
    <t>September-2016</t>
  </si>
  <si>
    <t>October-2016</t>
  </si>
  <si>
    <t>November-2016</t>
  </si>
  <si>
    <t>December-2016</t>
  </si>
  <si>
    <t>January-2017</t>
  </si>
  <si>
    <t>February-2017</t>
  </si>
  <si>
    <t>March-2017</t>
  </si>
  <si>
    <t>April-2017</t>
  </si>
  <si>
    <t>May-2017</t>
  </si>
  <si>
    <t>June-2017</t>
  </si>
  <si>
    <t>July-2017</t>
  </si>
  <si>
    <t>August-2017</t>
  </si>
  <si>
    <t>September-2017</t>
  </si>
  <si>
    <t>October-2017</t>
  </si>
  <si>
    <t>November-2017</t>
  </si>
  <si>
    <t>December-2017</t>
  </si>
  <si>
    <t>January-2018</t>
  </si>
  <si>
    <t>February-2018</t>
  </si>
  <si>
    <t>March-2018</t>
  </si>
  <si>
    <t>April-2018</t>
  </si>
  <si>
    <t>May-2018</t>
  </si>
  <si>
    <t>June-2018</t>
  </si>
  <si>
    <t>July-2018</t>
  </si>
  <si>
    <t>August-2018</t>
  </si>
  <si>
    <t>September-2018</t>
  </si>
  <si>
    <t>October-2018</t>
  </si>
  <si>
    <t>November-2018</t>
  </si>
  <si>
    <t>December-2018</t>
  </si>
  <si>
    <t>January-2019</t>
  </si>
  <si>
    <t>February-2019</t>
  </si>
  <si>
    <t>March-2019</t>
  </si>
  <si>
    <t>May-2019</t>
  </si>
  <si>
    <t>June-2019</t>
  </si>
  <si>
    <t>July-2019</t>
  </si>
  <si>
    <t>August-2019</t>
  </si>
  <si>
    <t>September-2019</t>
  </si>
  <si>
    <t>October-2019</t>
  </si>
  <si>
    <t>November-2019</t>
  </si>
  <si>
    <t>December-2019</t>
  </si>
  <si>
    <t>January-2020</t>
  </si>
  <si>
    <t>February-2020</t>
  </si>
  <si>
    <t>March-2020</t>
  </si>
  <si>
    <t>April-2020</t>
  </si>
  <si>
    <t>May-2020</t>
  </si>
  <si>
    <t>June-2020</t>
  </si>
  <si>
    <t>July-2020</t>
  </si>
  <si>
    <t>August-2020</t>
  </si>
  <si>
    <t>September-2020</t>
  </si>
  <si>
    <t>October-2020</t>
  </si>
  <si>
    <t>November-2020</t>
  </si>
  <si>
    <t>December-2020</t>
  </si>
  <si>
    <t>January-2021</t>
  </si>
  <si>
    <t>February-2021</t>
  </si>
  <si>
    <t>March-2021</t>
  </si>
  <si>
    <t>April-2021</t>
  </si>
  <si>
    <t>May-2021</t>
  </si>
  <si>
    <t>June-2021</t>
  </si>
  <si>
    <t>July-2021</t>
  </si>
  <si>
    <t>August-2021</t>
  </si>
  <si>
    <t>September-2021</t>
  </si>
  <si>
    <t>October-2021</t>
  </si>
  <si>
    <t>November-2021</t>
  </si>
  <si>
    <t>December-2021</t>
  </si>
  <si>
    <t>January-2022</t>
  </si>
  <si>
    <t>February-2022</t>
  </si>
  <si>
    <t>March-2022</t>
  </si>
  <si>
    <t>April-2022</t>
  </si>
  <si>
    <t>May-2022</t>
  </si>
  <si>
    <t>June-2022</t>
  </si>
  <si>
    <t>July-2022</t>
  </si>
  <si>
    <t>August-2022</t>
  </si>
  <si>
    <t>September-2022</t>
  </si>
  <si>
    <t>October-2022</t>
  </si>
  <si>
    <t>November-2022</t>
  </si>
  <si>
    <t>December-2022</t>
  </si>
  <si>
    <t>January-2023</t>
  </si>
  <si>
    <t>February-2023</t>
  </si>
  <si>
    <t>March-2023</t>
  </si>
  <si>
    <t>April-2023</t>
  </si>
  <si>
    <t>May-2023</t>
  </si>
  <si>
    <t>Essential service</t>
  </si>
  <si>
    <t>Egg contribution is 5.08 towards inflation.</t>
  </si>
  <si>
    <t>Egg has highest contribution towards inflation from may 2022 to june 2023 in Rural+urban sector.</t>
  </si>
  <si>
    <t>Egg has highest contribution towards inflation from may 2022 to june 2023 in Rural sector</t>
  </si>
  <si>
    <t>Egg contribution is 5.17 towards inflation</t>
  </si>
  <si>
    <t>Egg has highest contribution towards inflation from may 2022 to june 2023 in Urban sector.</t>
  </si>
  <si>
    <t>Healthcare</t>
  </si>
  <si>
    <t>2019-2020</t>
  </si>
  <si>
    <t>2021-2022</t>
  </si>
  <si>
    <t>2020-2021</t>
  </si>
  <si>
    <t>2020-21</t>
  </si>
  <si>
    <t>2019-20</t>
  </si>
  <si>
    <t>2021-22</t>
  </si>
  <si>
    <t>April-2019</t>
  </si>
  <si>
    <t>19-20</t>
  </si>
  <si>
    <t>20-21</t>
  </si>
  <si>
    <t>21-22</t>
  </si>
  <si>
    <t>year</t>
  </si>
  <si>
    <t>Total Imported Crude Oil data from 2021 to2023</t>
  </si>
  <si>
    <t>Imported crude oil</t>
  </si>
  <si>
    <t>Categories</t>
  </si>
  <si>
    <t>Basket</t>
  </si>
  <si>
    <t>Change in Inflation from 2019 to 2022 in all the sectors</t>
  </si>
  <si>
    <t>Findings</t>
  </si>
  <si>
    <t>1. Before Covid-19 inflation is nearby same in all the sectors.</t>
  </si>
  <si>
    <t>Tobacco</t>
  </si>
  <si>
    <t>Clothing &amp; footwear bucket</t>
  </si>
  <si>
    <t>Food bucket</t>
  </si>
  <si>
    <t>Essential service bucket</t>
  </si>
  <si>
    <t>clothing and footwera</t>
  </si>
  <si>
    <t>The inflation prices of meat and fish are strongly changes with fluctuations in imported oil prices.</t>
  </si>
  <si>
    <t>The inflation prices of oils and fats are strongly changes with fluctuations in imported oil prices.</t>
  </si>
  <si>
    <t>The inflation prices of transport and communication are strongly changes with fluctuations in imported oil prices.</t>
  </si>
  <si>
    <t>Buckets</t>
  </si>
  <si>
    <t>Transportation</t>
  </si>
  <si>
    <t>Amusement</t>
  </si>
  <si>
    <t>Grand total</t>
  </si>
  <si>
    <t>Contirbution towards cpi</t>
  </si>
  <si>
    <t>Notes</t>
  </si>
  <si>
    <t>3. In essential service I takes categories like housing,household good &amp; service and personal car.</t>
  </si>
  <si>
    <t>1. In food bucket i takes categories such as cereals,meat,egg,milk,oils,fruits,vegetables,pulses,sugar,Non-alcoholic beverages,Prepared meals, snacks, sweets etcand food and beverages.</t>
  </si>
  <si>
    <t>2.In clothings and footwera I takes categories like clothing,footwera,clothing&amp;footwera.</t>
  </si>
  <si>
    <t>Latest month contribution data</t>
  </si>
  <si>
    <t>Food has highest contribution towards CPI basket based on latest month.</t>
  </si>
  <si>
    <t>Y-o-Y inflation</t>
  </si>
  <si>
    <t>2016-2017</t>
  </si>
  <si>
    <t>2017-18</t>
  </si>
  <si>
    <t>2018-19</t>
  </si>
  <si>
    <t>2022-23</t>
  </si>
  <si>
    <t>2017-2018</t>
  </si>
  <si>
    <t>2018-2019</t>
  </si>
  <si>
    <t>2022-2023</t>
  </si>
  <si>
    <t>Y-o-Y Inflation</t>
  </si>
  <si>
    <t>In the year of 2021 to 2022 all categories prices are at their peak.</t>
  </si>
  <si>
    <t>In the year of 2021 to 2022 all categories prices are high, especially food category.</t>
  </si>
  <si>
    <t>Inflation of food category</t>
  </si>
  <si>
    <t>Food category inflation are rise in june 2022 and may 2023 in rural+urban sector.</t>
  </si>
  <si>
    <t>In decmeber 2022 and february 2023 has shown decline in food inflation in rural+urban sector.</t>
  </si>
  <si>
    <t>Inflation of food items in Rural+urban Sector</t>
  </si>
  <si>
    <t>Inflation of food items in Urban Sector</t>
  </si>
  <si>
    <t>Egg contribution is 5.30 towards inflation.</t>
  </si>
  <si>
    <t>Inflation of food items in Rural Sector</t>
  </si>
  <si>
    <t>2.In the year of 2020 and 2021 inflation is reduced in rural sector and rural+urban sector.</t>
  </si>
  <si>
    <t>3.After Covid-19 inflation rise in rural sector and rural+urban sector and decline in urban sector.</t>
  </si>
  <si>
    <t>Inflation in Urban Sector from 2019 to 2022</t>
  </si>
  <si>
    <t>Inflation in Rural Sector from 2019 to 2022</t>
  </si>
  <si>
    <t>Inflation in Rural+Urban Sector from 2019 to 2022</t>
  </si>
  <si>
    <t>2. After Covid-19 healthcare category inflation rises in rural sector.</t>
  </si>
  <si>
    <t>3.After Covid-19 essential service inflation also goes high in rural sector.</t>
  </si>
  <si>
    <t>In the year 2019-2020 food category inflation is highest over the year in urban sector.</t>
  </si>
  <si>
    <t>In the year 2020-2021 healthcare category inflation at his peak level in urban sector.</t>
  </si>
  <si>
    <t>In the between Covid-19 essential services inflation is very high in the year 2020-2021 at urban sector.</t>
  </si>
  <si>
    <t>1.In the year 2019-2020 food category inflation is highest as compare to other years in rural sector.</t>
  </si>
  <si>
    <t>In the year 2019-2020 food category inflation is very high as compare with other years in rural+urban sector.</t>
  </si>
  <si>
    <t>Healthcare category inflation is rise up in the years 2020-2021 and 2021-2022 in rural+urban sector.</t>
  </si>
  <si>
    <t>Essential services category inflation is rises in the year 2020-2021 in rural+urban sector.</t>
  </si>
  <si>
    <t>Month-Year</t>
  </si>
  <si>
    <t>Note</t>
  </si>
  <si>
    <t>for imported crude oil i take data from external source.</t>
  </si>
  <si>
    <t>for coorelation I take data from clear sheet for all categories from January 2021 to may 2023.</t>
  </si>
  <si>
    <t>Coorelation with imported crude oil prices</t>
  </si>
  <si>
    <t>Note- To check month on month inflation on food category i take data from january 2022 to may 2023 of food category in rural+urban sector wise.</t>
  </si>
  <si>
    <t>Note- To check year on year Inflation i take general index data from the year 2016 to 2023 in rural+urban sector.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</si>
</sst>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name val="Arial"/>
      <family val="2"/>
    </font>
    <font>
      <sz val="6"/>
      <color theme="1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  <xf numFmtId="0" fontId="20" fillId="0" borderId="0"/>
  </cellStyleXfs>
  <cellXfs count="18">
    <xf numFmtId="0" fontId="0" fillId="0" borderId="0" xfId="0"/>
    <xf numFmtId="0" fontId="16" fillId="0" borderId="0" xfId="0" applyFont="1"/>
    <xf numFmtId="0" fontId="0" fillId="0" borderId="0" xfId="0" applyFont="1"/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0" fontId="18" fillId="0" borderId="0" xfId="0" applyFont="1"/>
    <xf numFmtId="2" fontId="0" fillId="0" borderId="0" xfId="42" applyNumberFormat="1" applyFont="1"/>
    <xf numFmtId="17" fontId="0" fillId="0" borderId="0" xfId="0" applyNumberFormat="1"/>
    <xf numFmtId="0" fontId="0" fillId="0" borderId="0" xfId="0" applyBorder="1"/>
    <xf numFmtId="2" fontId="0" fillId="0" borderId="0" xfId="0" applyNumberFormat="1" applyBorder="1"/>
    <xf numFmtId="0" fontId="16" fillId="0" borderId="0" xfId="0" applyFont="1" applyBorder="1"/>
    <xf numFmtId="0" fontId="18" fillId="0" borderId="0" xfId="0" applyFont="1" applyBorder="1"/>
    <xf numFmtId="0" fontId="0" fillId="33" borderId="10" xfId="0" applyFont="1" applyFill="1" applyBorder="1"/>
    <xf numFmtId="9" fontId="0" fillId="0" borderId="0" xfId="42" applyFont="1"/>
    <xf numFmtId="0" fontId="21" fillId="0" borderId="0" xfId="0" applyFont="1" applyAlignment="1">
      <alignment horizontal="center" vertical="center"/>
    </xf>
    <xf numFmtId="17" fontId="18" fillId="0" borderId="0" xfId="0" applyNumberFormat="1" applyFont="1"/>
    <xf numFmtId="0" fontId="16" fillId="0" borderId="0" xfId="0" applyFont="1" applyAlignment="1">
      <alignment horizontal="left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59" xfId="43" xr:uid="{0B3459B0-DE6B-47B4-B68A-A80D1356F4ED}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5499300087489066"/>
          <c:y val="0.11298447069116359"/>
          <c:w val="0.27612532808398949"/>
          <c:h val="0.46020888013998251"/>
        </c:manualLayout>
      </c:layout>
      <c:pieChart>
        <c:varyColors val="1"/>
        <c:ser>
          <c:idx val="0"/>
          <c:order val="0"/>
          <c:tx>
            <c:strRef>
              <c:f>'Analysis-1'!$C$23</c:f>
              <c:strCache>
                <c:ptCount val="1"/>
                <c:pt idx="0">
                  <c:v>Rural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C28-4935-A1F1-9ADBC7B9851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0AC0-4B59-A2CA-6AC3B0287AC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0AC0-4B59-A2CA-6AC3B0287AC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0AC0-4B59-A2CA-6AC3B0287AC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0AC0-4B59-A2CA-6AC3B0287AC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0AC0-4B59-A2CA-6AC3B0287AC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AC0-4B59-A2CA-6AC3B0287AC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0AC0-4B59-A2CA-6AC3B0287ACE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AC0-4B59-A2CA-6AC3B0287ACE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0AC0-4B59-A2CA-6AC3B0287ACE}"/>
              </c:ext>
            </c:extLst>
          </c:dPt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0AC0-4B59-A2CA-6AC3B0287ACE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0AC0-4B59-A2CA-6AC3B0287ACE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0AC0-4B59-A2CA-6AC3B0287ACE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0AC0-4B59-A2CA-6AC3B0287ACE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0AC0-4B59-A2CA-6AC3B0287ACE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0AC0-4B59-A2CA-6AC3B0287ACE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0AC0-4B59-A2CA-6AC3B0287ACE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AC0-4B59-A2CA-6AC3B0287ACE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AC0-4B59-A2CA-6AC3B0287ACE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multiLvlStrRef>
              <c:f>'Analysis-1'!$A$24:$B$33</c:f>
              <c:multiLvlStrCache>
                <c:ptCount val="10"/>
                <c:lvl>
                  <c:pt idx="0">
                    <c:v>May-23</c:v>
                  </c:pt>
                  <c:pt idx="1">
                    <c:v>May-23</c:v>
                  </c:pt>
                  <c:pt idx="2">
                    <c:v>May-23</c:v>
                  </c:pt>
                  <c:pt idx="3">
                    <c:v>May-23</c:v>
                  </c:pt>
                  <c:pt idx="4">
                    <c:v>May-23</c:v>
                  </c:pt>
                  <c:pt idx="5">
                    <c:v>May-23</c:v>
                  </c:pt>
                  <c:pt idx="6">
                    <c:v>May-23</c:v>
                  </c:pt>
                  <c:pt idx="7">
                    <c:v>May-23</c:v>
                  </c:pt>
                  <c:pt idx="8">
                    <c:v>May-23</c:v>
                  </c:pt>
                  <c:pt idx="9">
                    <c:v>May-23</c:v>
                  </c:pt>
                </c:lvl>
                <c:lvl>
                  <c:pt idx="0">
                    <c:v>Food</c:v>
                  </c:pt>
                  <c:pt idx="1">
                    <c:v>Tobacco</c:v>
                  </c:pt>
                  <c:pt idx="2">
                    <c:v>clothing and footwera</c:v>
                  </c:pt>
                  <c:pt idx="3">
                    <c:v>Energy</c:v>
                  </c:pt>
                  <c:pt idx="4">
                    <c:v>Healthcare</c:v>
                  </c:pt>
                  <c:pt idx="5">
                    <c:v>Transportation</c:v>
                  </c:pt>
                  <c:pt idx="6">
                    <c:v>Amusement</c:v>
                  </c:pt>
                  <c:pt idx="7">
                    <c:v>Education</c:v>
                  </c:pt>
                  <c:pt idx="8">
                    <c:v>Essential service</c:v>
                  </c:pt>
                  <c:pt idx="9">
                    <c:v>Miscellaneous</c:v>
                  </c:pt>
                </c:lvl>
              </c:multiLvlStrCache>
            </c:multiLvlStrRef>
          </c:cat>
          <c:val>
            <c:numRef>
              <c:f>'Analysis-1'!$C$24:$C$33</c:f>
              <c:numCache>
                <c:formatCode>General</c:formatCode>
                <c:ptCount val="10"/>
                <c:pt idx="0">
                  <c:v>2290.7000000000007</c:v>
                </c:pt>
                <c:pt idx="1">
                  <c:v>199.9</c:v>
                </c:pt>
                <c:pt idx="2">
                  <c:v>569.90000000000009</c:v>
                </c:pt>
                <c:pt idx="3">
                  <c:v>182.5</c:v>
                </c:pt>
                <c:pt idx="4">
                  <c:v>187.8</c:v>
                </c:pt>
                <c:pt idx="5">
                  <c:v>169.7</c:v>
                </c:pt>
                <c:pt idx="6">
                  <c:v>173.8</c:v>
                </c:pt>
                <c:pt idx="7">
                  <c:v>180.3</c:v>
                </c:pt>
                <c:pt idx="8">
                  <c:v>504.07000000000005</c:v>
                </c:pt>
                <c:pt idx="9">
                  <c:v>179.5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C0-4B59-A2CA-6AC3B0287ACE}"/>
            </c:ext>
          </c:extLst>
        </c:ser>
        <c:ser>
          <c:idx val="1"/>
          <c:order val="1"/>
          <c:tx>
            <c:strRef>
              <c:f>'Analysis-1'!$D$23</c:f>
              <c:strCache>
                <c:ptCount val="1"/>
                <c:pt idx="0">
                  <c:v>Rural+urban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7C28-4935-A1F1-9ADBC7B9851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7C28-4935-A1F1-9ADBC7B9851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7C28-4935-A1F1-9ADBC7B9851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7C28-4935-A1F1-9ADBC7B9851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7C28-4935-A1F1-9ADBC7B9851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7C28-4935-A1F1-9ADBC7B9851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7C28-4935-A1F1-9ADBC7B98516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7C28-4935-A1F1-9ADBC7B98516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7C28-4935-A1F1-9ADBC7B98516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7C28-4935-A1F1-9ADBC7B98516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multiLvlStrRef>
              <c:f>'Analysis-1'!$A$24:$B$33</c:f>
              <c:multiLvlStrCache>
                <c:ptCount val="10"/>
                <c:lvl>
                  <c:pt idx="0">
                    <c:v>May-23</c:v>
                  </c:pt>
                  <c:pt idx="1">
                    <c:v>May-23</c:v>
                  </c:pt>
                  <c:pt idx="2">
                    <c:v>May-23</c:v>
                  </c:pt>
                  <c:pt idx="3">
                    <c:v>May-23</c:v>
                  </c:pt>
                  <c:pt idx="4">
                    <c:v>May-23</c:v>
                  </c:pt>
                  <c:pt idx="5">
                    <c:v>May-23</c:v>
                  </c:pt>
                  <c:pt idx="6">
                    <c:v>May-23</c:v>
                  </c:pt>
                  <c:pt idx="7">
                    <c:v>May-23</c:v>
                  </c:pt>
                  <c:pt idx="8">
                    <c:v>May-23</c:v>
                  </c:pt>
                  <c:pt idx="9">
                    <c:v>May-23</c:v>
                  </c:pt>
                </c:lvl>
                <c:lvl>
                  <c:pt idx="0">
                    <c:v>Food</c:v>
                  </c:pt>
                  <c:pt idx="1">
                    <c:v>Tobacco</c:v>
                  </c:pt>
                  <c:pt idx="2">
                    <c:v>clothing and footwera</c:v>
                  </c:pt>
                  <c:pt idx="3">
                    <c:v>Energy</c:v>
                  </c:pt>
                  <c:pt idx="4">
                    <c:v>Healthcare</c:v>
                  </c:pt>
                  <c:pt idx="5">
                    <c:v>Transportation</c:v>
                  </c:pt>
                  <c:pt idx="6">
                    <c:v>Amusement</c:v>
                  </c:pt>
                  <c:pt idx="7">
                    <c:v>Education</c:v>
                  </c:pt>
                  <c:pt idx="8">
                    <c:v>Essential service</c:v>
                  </c:pt>
                  <c:pt idx="9">
                    <c:v>Miscellaneous</c:v>
                  </c:pt>
                </c:lvl>
              </c:multiLvlStrCache>
            </c:multiLvlStrRef>
          </c:cat>
          <c:val>
            <c:numRef>
              <c:f>'Analysis-1'!$D$24:$D$33</c:f>
              <c:numCache>
                <c:formatCode>General</c:formatCode>
                <c:ptCount val="10"/>
                <c:pt idx="0">
                  <c:v>2306.9</c:v>
                </c:pt>
                <c:pt idx="1">
                  <c:v>201</c:v>
                </c:pt>
                <c:pt idx="2">
                  <c:v>553.20000000000005</c:v>
                </c:pt>
                <c:pt idx="3">
                  <c:v>182.8</c:v>
                </c:pt>
                <c:pt idx="4">
                  <c:v>187.7</c:v>
                </c:pt>
                <c:pt idx="5">
                  <c:v>164.8</c:v>
                </c:pt>
                <c:pt idx="6">
                  <c:v>171.2</c:v>
                </c:pt>
                <c:pt idx="7">
                  <c:v>177.1</c:v>
                </c:pt>
                <c:pt idx="8">
                  <c:v>536</c:v>
                </c:pt>
                <c:pt idx="9">
                  <c:v>175.7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C0-4B59-A2CA-6AC3B0287ACE}"/>
            </c:ext>
          </c:extLst>
        </c:ser>
        <c:ser>
          <c:idx val="2"/>
          <c:order val="2"/>
          <c:tx>
            <c:strRef>
              <c:f>'Analysis-1'!$E$23</c:f>
              <c:strCache>
                <c:ptCount val="1"/>
                <c:pt idx="0">
                  <c:v>Urban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7C28-4935-A1F1-9ADBC7B9851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7C28-4935-A1F1-9ADBC7B9851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7C28-4935-A1F1-9ADBC7B9851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7C28-4935-A1F1-9ADBC7B9851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7C28-4935-A1F1-9ADBC7B9851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7C28-4935-A1F1-9ADBC7B9851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7C28-4935-A1F1-9ADBC7B98516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7C28-4935-A1F1-9ADBC7B98516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7C28-4935-A1F1-9ADBC7B98516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7C28-4935-A1F1-9ADBC7B98516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multiLvlStrRef>
              <c:f>'Analysis-1'!$A$24:$B$33</c:f>
              <c:multiLvlStrCache>
                <c:ptCount val="10"/>
                <c:lvl>
                  <c:pt idx="0">
                    <c:v>May-23</c:v>
                  </c:pt>
                  <c:pt idx="1">
                    <c:v>May-23</c:v>
                  </c:pt>
                  <c:pt idx="2">
                    <c:v>May-23</c:v>
                  </c:pt>
                  <c:pt idx="3">
                    <c:v>May-23</c:v>
                  </c:pt>
                  <c:pt idx="4">
                    <c:v>May-23</c:v>
                  </c:pt>
                  <c:pt idx="5">
                    <c:v>May-23</c:v>
                  </c:pt>
                  <c:pt idx="6">
                    <c:v>May-23</c:v>
                  </c:pt>
                  <c:pt idx="7">
                    <c:v>May-23</c:v>
                  </c:pt>
                  <c:pt idx="8">
                    <c:v>May-23</c:v>
                  </c:pt>
                  <c:pt idx="9">
                    <c:v>May-23</c:v>
                  </c:pt>
                </c:lvl>
                <c:lvl>
                  <c:pt idx="0">
                    <c:v>Food</c:v>
                  </c:pt>
                  <c:pt idx="1">
                    <c:v>Tobacco</c:v>
                  </c:pt>
                  <c:pt idx="2">
                    <c:v>clothing and footwera</c:v>
                  </c:pt>
                  <c:pt idx="3">
                    <c:v>Energy</c:v>
                  </c:pt>
                  <c:pt idx="4">
                    <c:v>Healthcare</c:v>
                  </c:pt>
                  <c:pt idx="5">
                    <c:v>Transportation</c:v>
                  </c:pt>
                  <c:pt idx="6">
                    <c:v>Amusement</c:v>
                  </c:pt>
                  <c:pt idx="7">
                    <c:v>Education</c:v>
                  </c:pt>
                  <c:pt idx="8">
                    <c:v>Essential service</c:v>
                  </c:pt>
                  <c:pt idx="9">
                    <c:v>Miscellaneous</c:v>
                  </c:pt>
                </c:lvl>
              </c:multiLvlStrCache>
            </c:multiLvlStrRef>
          </c:cat>
          <c:val>
            <c:numRef>
              <c:f>'Analysis-1'!$E$24:$E$33</c:f>
              <c:numCache>
                <c:formatCode>General</c:formatCode>
                <c:ptCount val="10"/>
                <c:pt idx="0">
                  <c:v>2335.1</c:v>
                </c:pt>
                <c:pt idx="1">
                  <c:v>204.1</c:v>
                </c:pt>
                <c:pt idx="2">
                  <c:v>528.70000000000005</c:v>
                </c:pt>
                <c:pt idx="3">
                  <c:v>183.4</c:v>
                </c:pt>
                <c:pt idx="4">
                  <c:v>182.2</c:v>
                </c:pt>
                <c:pt idx="5">
                  <c:v>160.4</c:v>
                </c:pt>
                <c:pt idx="6">
                  <c:v>169.2</c:v>
                </c:pt>
                <c:pt idx="7">
                  <c:v>174.8</c:v>
                </c:pt>
                <c:pt idx="8">
                  <c:v>531.29999999999995</c:v>
                </c:pt>
                <c:pt idx="9">
                  <c:v>171.6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C0-4B59-A2CA-6AC3B0287ACE}"/>
            </c:ext>
          </c:extLst>
        </c:ser>
        <c:ser>
          <c:idx val="3"/>
          <c:order val="3"/>
          <c:tx>
            <c:strRef>
              <c:f>'Analysis-1'!$F$23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7C28-4935-A1F1-9ADBC7B9851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7C28-4935-A1F1-9ADBC7B9851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7C28-4935-A1F1-9ADBC7B9851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7C28-4935-A1F1-9ADBC7B9851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7C28-4935-A1F1-9ADBC7B9851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7C28-4935-A1F1-9ADBC7B9851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7C28-4935-A1F1-9ADBC7B98516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7C28-4935-A1F1-9ADBC7B98516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7C28-4935-A1F1-9ADBC7B98516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7C28-4935-A1F1-9ADBC7B98516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multiLvlStrRef>
              <c:f>'Analysis-1'!$A$24:$B$33</c:f>
              <c:multiLvlStrCache>
                <c:ptCount val="10"/>
                <c:lvl>
                  <c:pt idx="0">
                    <c:v>May-23</c:v>
                  </c:pt>
                  <c:pt idx="1">
                    <c:v>May-23</c:v>
                  </c:pt>
                  <c:pt idx="2">
                    <c:v>May-23</c:v>
                  </c:pt>
                  <c:pt idx="3">
                    <c:v>May-23</c:v>
                  </c:pt>
                  <c:pt idx="4">
                    <c:v>May-23</c:v>
                  </c:pt>
                  <c:pt idx="5">
                    <c:v>May-23</c:v>
                  </c:pt>
                  <c:pt idx="6">
                    <c:v>May-23</c:v>
                  </c:pt>
                  <c:pt idx="7">
                    <c:v>May-23</c:v>
                  </c:pt>
                  <c:pt idx="8">
                    <c:v>May-23</c:v>
                  </c:pt>
                  <c:pt idx="9">
                    <c:v>May-23</c:v>
                  </c:pt>
                </c:lvl>
                <c:lvl>
                  <c:pt idx="0">
                    <c:v>Food</c:v>
                  </c:pt>
                  <c:pt idx="1">
                    <c:v>Tobacco</c:v>
                  </c:pt>
                  <c:pt idx="2">
                    <c:v>clothing and footwera</c:v>
                  </c:pt>
                  <c:pt idx="3">
                    <c:v>Energy</c:v>
                  </c:pt>
                  <c:pt idx="4">
                    <c:v>Healthcare</c:v>
                  </c:pt>
                  <c:pt idx="5">
                    <c:v>Transportation</c:v>
                  </c:pt>
                  <c:pt idx="6">
                    <c:v>Amusement</c:v>
                  </c:pt>
                  <c:pt idx="7">
                    <c:v>Education</c:v>
                  </c:pt>
                  <c:pt idx="8">
                    <c:v>Essential service</c:v>
                  </c:pt>
                  <c:pt idx="9">
                    <c:v>Miscellaneous</c:v>
                  </c:pt>
                </c:lvl>
              </c:multiLvlStrCache>
            </c:multiLvlStrRef>
          </c:cat>
          <c:val>
            <c:numRef>
              <c:f>'Analysis-1'!$F$24:$F$33</c:f>
              <c:numCache>
                <c:formatCode>General</c:formatCode>
                <c:ptCount val="10"/>
                <c:pt idx="0">
                  <c:v>6932.7000000000007</c:v>
                </c:pt>
                <c:pt idx="1">
                  <c:v>605</c:v>
                </c:pt>
                <c:pt idx="2">
                  <c:v>1651.8000000000002</c:v>
                </c:pt>
                <c:pt idx="3">
                  <c:v>548.70000000000005</c:v>
                </c:pt>
                <c:pt idx="4">
                  <c:v>557.70000000000005</c:v>
                </c:pt>
                <c:pt idx="5">
                  <c:v>494.9</c:v>
                </c:pt>
                <c:pt idx="6">
                  <c:v>514.20000000000005</c:v>
                </c:pt>
                <c:pt idx="7">
                  <c:v>532.20000000000005</c:v>
                </c:pt>
                <c:pt idx="8">
                  <c:v>1571.3700000000001</c:v>
                </c:pt>
                <c:pt idx="9">
                  <c:v>526.79999999999995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C0-4B59-A2CA-6AC3B0287ACE}"/>
            </c:ext>
          </c:extLst>
        </c:ser>
        <c:ser>
          <c:idx val="4"/>
          <c:order val="4"/>
          <c:tx>
            <c:strRef>
              <c:f>'Analysis-1'!$G$23</c:f>
              <c:strCache>
                <c:ptCount val="1"/>
                <c:pt idx="0">
                  <c:v>Contirbution towards cpi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7C28-4935-A1F1-9ADBC7B9851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7C28-4935-A1F1-9ADBC7B9851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7C28-4935-A1F1-9ADBC7B9851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7C28-4935-A1F1-9ADBC7B9851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7C28-4935-A1F1-9ADBC7B9851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7C28-4935-A1F1-9ADBC7B9851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7C28-4935-A1F1-9ADBC7B98516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7C28-4935-A1F1-9ADBC7B98516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7C28-4935-A1F1-9ADBC7B98516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7C28-4935-A1F1-9ADBC7B98516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multiLvlStrRef>
              <c:f>'Analysis-1'!$A$24:$B$33</c:f>
              <c:multiLvlStrCache>
                <c:ptCount val="10"/>
                <c:lvl>
                  <c:pt idx="0">
                    <c:v>May-23</c:v>
                  </c:pt>
                  <c:pt idx="1">
                    <c:v>May-23</c:v>
                  </c:pt>
                  <c:pt idx="2">
                    <c:v>May-23</c:v>
                  </c:pt>
                  <c:pt idx="3">
                    <c:v>May-23</c:v>
                  </c:pt>
                  <c:pt idx="4">
                    <c:v>May-23</c:v>
                  </c:pt>
                  <c:pt idx="5">
                    <c:v>May-23</c:v>
                  </c:pt>
                  <c:pt idx="6">
                    <c:v>May-23</c:v>
                  </c:pt>
                  <c:pt idx="7">
                    <c:v>May-23</c:v>
                  </c:pt>
                  <c:pt idx="8">
                    <c:v>May-23</c:v>
                  </c:pt>
                  <c:pt idx="9">
                    <c:v>May-23</c:v>
                  </c:pt>
                </c:lvl>
                <c:lvl>
                  <c:pt idx="0">
                    <c:v>Food</c:v>
                  </c:pt>
                  <c:pt idx="1">
                    <c:v>Tobacco</c:v>
                  </c:pt>
                  <c:pt idx="2">
                    <c:v>clothing and footwera</c:v>
                  </c:pt>
                  <c:pt idx="3">
                    <c:v>Energy</c:v>
                  </c:pt>
                  <c:pt idx="4">
                    <c:v>Healthcare</c:v>
                  </c:pt>
                  <c:pt idx="5">
                    <c:v>Transportation</c:v>
                  </c:pt>
                  <c:pt idx="6">
                    <c:v>Amusement</c:v>
                  </c:pt>
                  <c:pt idx="7">
                    <c:v>Education</c:v>
                  </c:pt>
                  <c:pt idx="8">
                    <c:v>Essential service</c:v>
                  </c:pt>
                  <c:pt idx="9">
                    <c:v>Miscellaneous</c:v>
                  </c:pt>
                </c:lvl>
              </c:multiLvlStrCache>
            </c:multiLvlStrRef>
          </c:cat>
          <c:val>
            <c:numRef>
              <c:f>'Analysis-1'!$G$24:$G$33</c:f>
              <c:numCache>
                <c:formatCode>0%</c:formatCode>
                <c:ptCount val="10"/>
                <c:pt idx="0">
                  <c:v>0.49748948180062669</c:v>
                </c:pt>
                <c:pt idx="1">
                  <c:v>4.3414706606283139E-2</c:v>
                </c:pt>
                <c:pt idx="2">
                  <c:v>0.11853291301199752</c:v>
                </c:pt>
                <c:pt idx="3">
                  <c:v>3.9374627297301755E-2</c:v>
                </c:pt>
                <c:pt idx="4">
                  <c:v>4.0020465907973736E-2</c:v>
                </c:pt>
                <c:pt idx="5">
                  <c:v>3.5513947602395908E-2</c:v>
                </c:pt>
                <c:pt idx="6">
                  <c:v>3.6898912623059159E-2</c:v>
                </c:pt>
                <c:pt idx="7">
                  <c:v>3.8190589844403121E-2</c:v>
                </c:pt>
                <c:pt idx="8">
                  <c:v>0.11276126862795892</c:v>
                </c:pt>
                <c:pt idx="9">
                  <c:v>3.7803086677999927E-2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C0-4B59-A2CA-6AC3B0287A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u="sng"/>
              <a:t>Y-o-Y Inflation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'Analysis-2'!$M$2</c:f>
              <c:strCache>
                <c:ptCount val="1"/>
                <c:pt idx="0">
                  <c:v>Y-o-Y Inflation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'Analysis-2'!$K$3:$L$9</c15:sqref>
                  </c15:fullRef>
                  <c15:levelRef>
                    <c15:sqref>'Analysis-2'!$L$3:$L$9</c15:sqref>
                  </c15:levelRef>
                </c:ext>
              </c:extLst>
              <c:f>'Analysis-2'!$L$3:$L$9</c:f>
              <c:strCache>
                <c:ptCount val="7"/>
                <c:pt idx="0">
                  <c:v>2016-2017</c:v>
                </c:pt>
                <c:pt idx="1">
                  <c:v>2017-2018</c:v>
                </c:pt>
                <c:pt idx="2">
                  <c:v>2018-2019</c:v>
                </c:pt>
                <c:pt idx="3">
                  <c:v>2019-2020</c:v>
                </c:pt>
                <c:pt idx="4">
                  <c:v>2020-2021</c:v>
                </c:pt>
                <c:pt idx="5">
                  <c:v>2021-2022</c:v>
                </c:pt>
                <c:pt idx="6">
                  <c:v>2022-2023</c:v>
                </c:pt>
              </c:strCache>
            </c:strRef>
          </c:cat>
          <c:val>
            <c:numRef>
              <c:f>'Analysis-2'!$M$3:$M$9</c:f>
              <c:numCache>
                <c:formatCode>0.00</c:formatCode>
                <c:ptCount val="7"/>
                <c:pt idx="0">
                  <c:v>2.8279654359780113</c:v>
                </c:pt>
                <c:pt idx="1">
                  <c:v>4.1189931350114461</c:v>
                </c:pt>
                <c:pt idx="2">
                  <c:v>2.4070021881838159</c:v>
                </c:pt>
                <c:pt idx="3">
                  <c:v>6.1681352703024475</c:v>
                </c:pt>
                <c:pt idx="4">
                  <c:v>5.0234427327528666</c:v>
                </c:pt>
                <c:pt idx="5">
                  <c:v>6.2737642585551185</c:v>
                </c:pt>
                <c:pt idx="6">
                  <c:v>4.1740152851263934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3C-43FB-A70A-201B79EB8C1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84570672"/>
        <c:axId val="1884575248"/>
      </c:barChart>
      <c:catAx>
        <c:axId val="1884570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4575248"/>
        <c:crosses val="autoZero"/>
        <c:auto val="1"/>
        <c:lblAlgn val="ctr"/>
        <c:lblOffset val="100"/>
        <c:noMultiLvlLbl val="0"/>
      </c:catAx>
      <c:valAx>
        <c:axId val="188457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4570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IN" u="sng"/>
              <a:t>Inflation in Rural Sector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'Anaylsis-4'!$U$5</c:f>
              <c:strCache>
                <c:ptCount val="1"/>
                <c:pt idx="0">
                  <c:v>2019-2020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'Anaylsis-4'!$V$4:$X$4</c:f>
              <c:strCache>
                <c:ptCount val="3"/>
                <c:pt idx="0">
                  <c:v>Food</c:v>
                </c:pt>
                <c:pt idx="1">
                  <c:v>Healthcare</c:v>
                </c:pt>
                <c:pt idx="2">
                  <c:v>Essential service</c:v>
                </c:pt>
              </c:strCache>
            </c:strRef>
          </c:cat>
          <c:val>
            <c:numRef>
              <c:f>'Anaylsis-4'!$V$5:$X$5</c:f>
              <c:numCache>
                <c:formatCode>0.00</c:formatCode>
                <c:ptCount val="3"/>
                <c:pt idx="0">
                  <c:v>7.64</c:v>
                </c:pt>
                <c:pt idx="1">
                  <c:v>4.49</c:v>
                </c:pt>
                <c:pt idx="2">
                  <c:v>4.4000000000000004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45-4C37-B8AC-8A41170A64E1}"/>
            </c:ext>
          </c:extLst>
        </c:ser>
        <c:ser>
          <c:idx val="1"/>
          <c:order val="1"/>
          <c:tx>
            <c:strRef>
              <c:f>'Anaylsis-4'!$U$6</c:f>
              <c:strCache>
                <c:ptCount val="1"/>
                <c:pt idx="0">
                  <c:v>2020-2021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'Anaylsis-4'!$V$4:$X$4</c:f>
              <c:strCache>
                <c:ptCount val="3"/>
                <c:pt idx="0">
                  <c:v>Food</c:v>
                </c:pt>
                <c:pt idx="1">
                  <c:v>Healthcare</c:v>
                </c:pt>
                <c:pt idx="2">
                  <c:v>Essential service</c:v>
                </c:pt>
              </c:strCache>
            </c:strRef>
          </c:cat>
          <c:val>
            <c:numRef>
              <c:f>'Anaylsis-4'!$V$6:$X$6</c:f>
              <c:numCache>
                <c:formatCode>0.00</c:formatCode>
                <c:ptCount val="3"/>
                <c:pt idx="0">
                  <c:v>5.65</c:v>
                </c:pt>
                <c:pt idx="1">
                  <c:v>5.38</c:v>
                </c:pt>
                <c:pt idx="2">
                  <c:v>4.5199999999999996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45-4C37-B8AC-8A41170A64E1}"/>
            </c:ext>
          </c:extLst>
        </c:ser>
        <c:ser>
          <c:idx val="2"/>
          <c:order val="2"/>
          <c:tx>
            <c:strRef>
              <c:f>'Anaylsis-4'!$U$7</c:f>
              <c:strCache>
                <c:ptCount val="1"/>
                <c:pt idx="0">
                  <c:v>2021-2022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'Anaylsis-4'!$V$4:$X$4</c:f>
              <c:strCache>
                <c:ptCount val="3"/>
                <c:pt idx="0">
                  <c:v>Food</c:v>
                </c:pt>
                <c:pt idx="1">
                  <c:v>Healthcare</c:v>
                </c:pt>
                <c:pt idx="2">
                  <c:v>Essential service</c:v>
                </c:pt>
              </c:strCache>
            </c:strRef>
          </c:cat>
          <c:val>
            <c:numRef>
              <c:f>'Anaylsis-4'!$V$7:$X$7</c:f>
              <c:numCache>
                <c:formatCode>0.00</c:formatCode>
                <c:ptCount val="3"/>
                <c:pt idx="0">
                  <c:v>6.32</c:v>
                </c:pt>
                <c:pt idx="1">
                  <c:v>6.47</c:v>
                </c:pt>
                <c:pt idx="2">
                  <c:v>5.72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A45-4C37-B8AC-8A41170A64E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67"/>
        <c:overlap val="-43"/>
        <c:axId val="1373074431"/>
        <c:axId val="1373075263"/>
      </c:barChart>
      <c:catAx>
        <c:axId val="1373074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3075263"/>
        <c:crosses val="autoZero"/>
        <c:auto val="1"/>
        <c:lblAlgn val="ctr"/>
        <c:lblOffset val="100"/>
        <c:noMultiLvlLbl val="0"/>
      </c:catAx>
      <c:valAx>
        <c:axId val="1373075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3074431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 u="sng"/>
              <a:t>Inflation in Urban Sector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'Anaylsis-4'!$B$31</c:f>
              <c:strCache>
                <c:ptCount val="1"/>
                <c:pt idx="0">
                  <c:v>2019-2020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'Anaylsis-4'!$C$30:$E$30</c:f>
              <c:strCache>
                <c:ptCount val="3"/>
                <c:pt idx="0">
                  <c:v>Food</c:v>
                </c:pt>
                <c:pt idx="1">
                  <c:v>Healthcare</c:v>
                </c:pt>
                <c:pt idx="2">
                  <c:v>Essential service</c:v>
                </c:pt>
              </c:strCache>
            </c:strRef>
          </c:cat>
          <c:val>
            <c:numRef>
              <c:f>'Anaylsis-4'!$C$31:$E$31</c:f>
              <c:numCache>
                <c:formatCode>General</c:formatCode>
                <c:ptCount val="3"/>
                <c:pt idx="0">
                  <c:v>8.1300000000000008</c:v>
                </c:pt>
                <c:pt idx="1">
                  <c:v>4.6900000000000004</c:v>
                </c:pt>
                <c:pt idx="2">
                  <c:v>6.17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47-4CA0-A85D-479ED97903A0}"/>
            </c:ext>
          </c:extLst>
        </c:ser>
        <c:ser>
          <c:idx val="1"/>
          <c:order val="1"/>
          <c:tx>
            <c:strRef>
              <c:f>'Anaylsis-4'!$B$32</c:f>
              <c:strCache>
                <c:ptCount val="1"/>
                <c:pt idx="0">
                  <c:v>2020-2021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'Anaylsis-4'!$C$30:$E$30</c:f>
              <c:strCache>
                <c:ptCount val="3"/>
                <c:pt idx="0">
                  <c:v>Food</c:v>
                </c:pt>
                <c:pt idx="1">
                  <c:v>Healthcare</c:v>
                </c:pt>
                <c:pt idx="2">
                  <c:v>Essential service</c:v>
                </c:pt>
              </c:strCache>
            </c:strRef>
          </c:cat>
          <c:val>
            <c:numRef>
              <c:f>'Anaylsis-4'!$C$32:$E$32</c:f>
              <c:numCache>
                <c:formatCode>General</c:formatCode>
                <c:ptCount val="3"/>
                <c:pt idx="0">
                  <c:v>7.2</c:v>
                </c:pt>
                <c:pt idx="1">
                  <c:v>8.66</c:v>
                </c:pt>
                <c:pt idx="2">
                  <c:v>7.78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47-4CA0-A85D-479ED97903A0}"/>
            </c:ext>
          </c:extLst>
        </c:ser>
        <c:ser>
          <c:idx val="2"/>
          <c:order val="2"/>
          <c:tx>
            <c:strRef>
              <c:f>'Anaylsis-4'!$B$33</c:f>
              <c:strCache>
                <c:ptCount val="1"/>
                <c:pt idx="0">
                  <c:v>2021-2022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'Anaylsis-4'!$C$30:$E$30</c:f>
              <c:strCache>
                <c:ptCount val="3"/>
                <c:pt idx="0">
                  <c:v>Food</c:v>
                </c:pt>
                <c:pt idx="1">
                  <c:v>Healthcare</c:v>
                </c:pt>
                <c:pt idx="2">
                  <c:v>Essential service</c:v>
                </c:pt>
              </c:strCache>
            </c:strRef>
          </c:cat>
          <c:val>
            <c:numRef>
              <c:f>'Anaylsis-4'!$C$33:$E$33</c:f>
              <c:numCache>
                <c:formatCode>General</c:formatCode>
                <c:ptCount val="3"/>
                <c:pt idx="0">
                  <c:v>5.1100000000000003</c:v>
                </c:pt>
                <c:pt idx="1">
                  <c:v>6.69</c:v>
                </c:pt>
                <c:pt idx="2">
                  <c:v>5.52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47-4CA0-A85D-479ED97903A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381523631"/>
        <c:axId val="1381524463"/>
      </c:barChart>
      <c:catAx>
        <c:axId val="1381523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1524463"/>
        <c:crosses val="autoZero"/>
        <c:auto val="1"/>
        <c:lblAlgn val="ctr"/>
        <c:lblOffset val="100"/>
        <c:noMultiLvlLbl val="0"/>
      </c:catAx>
      <c:valAx>
        <c:axId val="1381524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1523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 u="sng" baseline="0"/>
              <a:t>Impact of Covid -19 on inflation</a:t>
            </a:r>
            <a:endParaRPr lang="en-IN" b="1" u="sng"/>
          </a:p>
        </c:rich>
      </c:tx>
      <c:layout>
        <c:manualLayout>
          <c:xMode val="edge"/>
          <c:yMode val="edge"/>
          <c:x val="0.19021517325066981"/>
          <c:y val="4.39661062863309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'Anaylsis-4'!$B$2</c:f>
              <c:strCache>
                <c:ptCount val="1"/>
                <c:pt idx="0">
                  <c:v>Rural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'Anaylsis-4'!$A$3:$A$5</c:f>
              <c:strCache>
                <c:ptCount val="3"/>
                <c:pt idx="0">
                  <c:v>2019-2020</c:v>
                </c:pt>
                <c:pt idx="1">
                  <c:v>2020-2021</c:v>
                </c:pt>
                <c:pt idx="2">
                  <c:v>2021-2022</c:v>
                </c:pt>
              </c:strCache>
            </c:strRef>
          </c:cat>
          <c:val>
            <c:numRef>
              <c:f>'Anaylsis-4'!$B$3:$B$5</c:f>
              <c:numCache>
                <c:formatCode>0.00</c:formatCode>
                <c:ptCount val="3"/>
                <c:pt idx="0">
                  <c:v>6.1909262759924495</c:v>
                </c:pt>
                <c:pt idx="1">
                  <c:v>3.9814200398141812</c:v>
                </c:pt>
                <c:pt idx="2">
                  <c:v>7.0431472081218232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F1-4DC5-899C-4B77B6A4F037}"/>
            </c:ext>
          </c:extLst>
        </c:ser>
        <c:ser>
          <c:idx val="1"/>
          <c:order val="1"/>
          <c:tx>
            <c:strRef>
              <c:f>'Anaylsis-4'!$C$2</c:f>
              <c:strCache>
                <c:ptCount val="1"/>
                <c:pt idx="0">
                  <c:v>Rural+Urban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'Anaylsis-4'!$A$3:$A$5</c:f>
              <c:strCache>
                <c:ptCount val="3"/>
                <c:pt idx="0">
                  <c:v>2019-2020</c:v>
                </c:pt>
                <c:pt idx="1">
                  <c:v>2020-2021</c:v>
                </c:pt>
                <c:pt idx="2">
                  <c:v>2021-2022</c:v>
                </c:pt>
              </c:strCache>
            </c:strRef>
          </c:cat>
          <c:val>
            <c:numRef>
              <c:f>'Anaylsis-4'!$C$3:$C$5</c:f>
              <c:numCache>
                <c:formatCode>0.00</c:formatCode>
                <c:ptCount val="3"/>
                <c:pt idx="0">
                  <c:v>6.1681352703024475</c:v>
                </c:pt>
                <c:pt idx="1">
                  <c:v>5.0234427327528666</c:v>
                </c:pt>
                <c:pt idx="2">
                  <c:v>6.2737642585551185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F1-4DC5-899C-4B77B6A4F037}"/>
            </c:ext>
          </c:extLst>
        </c:ser>
        <c:ser>
          <c:idx val="2"/>
          <c:order val="2"/>
          <c:tx>
            <c:strRef>
              <c:f>'Anaylsis-4'!$D$2</c:f>
              <c:strCache>
                <c:ptCount val="1"/>
                <c:pt idx="0">
                  <c:v>Urban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'Anaylsis-4'!$A$3:$A$5</c:f>
              <c:strCache>
                <c:ptCount val="3"/>
                <c:pt idx="0">
                  <c:v>2019-2020</c:v>
                </c:pt>
                <c:pt idx="1">
                  <c:v>2020-2021</c:v>
                </c:pt>
                <c:pt idx="2">
                  <c:v>2021-2022</c:v>
                </c:pt>
              </c:strCache>
            </c:strRef>
          </c:cat>
          <c:val>
            <c:numRef>
              <c:f>'Anaylsis-4'!$D$3:$D$5</c:f>
              <c:numCache>
                <c:formatCode>0.00</c:formatCode>
                <c:ptCount val="3"/>
                <c:pt idx="0">
                  <c:v>6.2004325883201101</c:v>
                </c:pt>
                <c:pt idx="1">
                  <c:v>6.2048736462093999</c:v>
                </c:pt>
                <c:pt idx="2">
                  <c:v>5.3797468354430382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F1-4DC5-899C-4B77B6A4F03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90115503"/>
        <c:axId val="1590114255"/>
      </c:barChart>
      <c:catAx>
        <c:axId val="1590115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114255"/>
        <c:crosses val="autoZero"/>
        <c:auto val="1"/>
        <c:lblAlgn val="ctr"/>
        <c:lblOffset val="100"/>
        <c:noMultiLvlLbl val="0"/>
      </c:catAx>
      <c:valAx>
        <c:axId val="1590114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115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 u="sng"/>
              <a:t>Inflation</a:t>
            </a:r>
            <a:r>
              <a:rPr lang="en-IN" b="1" u="sng" baseline="0"/>
              <a:t> in Rural+Urban Sector</a:t>
            </a:r>
            <a:endParaRPr lang="en-IN" b="1" u="sn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'Anaylsis-4'!$N$23</c:f>
              <c:strCache>
                <c:ptCount val="1"/>
                <c:pt idx="0">
                  <c:v>2019-2020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'Anaylsis-4'!$O$22:$Q$22</c:f>
              <c:strCache>
                <c:ptCount val="3"/>
                <c:pt idx="0">
                  <c:v>Food</c:v>
                </c:pt>
                <c:pt idx="1">
                  <c:v>Healthcare</c:v>
                </c:pt>
                <c:pt idx="2">
                  <c:v>Essential service</c:v>
                </c:pt>
              </c:strCache>
            </c:strRef>
          </c:cat>
          <c:val>
            <c:numRef>
              <c:f>'Anaylsis-4'!$O$23:$Q$23</c:f>
              <c:numCache>
                <c:formatCode>General</c:formatCode>
                <c:ptCount val="3"/>
                <c:pt idx="0">
                  <c:v>7.83</c:v>
                </c:pt>
                <c:pt idx="1">
                  <c:v>4.58</c:v>
                </c:pt>
                <c:pt idx="2">
                  <c:v>5.51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35-42AD-825A-781A01C2FA09}"/>
            </c:ext>
          </c:extLst>
        </c:ser>
        <c:ser>
          <c:idx val="1"/>
          <c:order val="1"/>
          <c:tx>
            <c:strRef>
              <c:f>'Anaylsis-4'!$N$24</c:f>
              <c:strCache>
                <c:ptCount val="1"/>
                <c:pt idx="0">
                  <c:v>2020-2021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'Anaylsis-4'!$O$22:$Q$22</c:f>
              <c:strCache>
                <c:ptCount val="3"/>
                <c:pt idx="0">
                  <c:v>Food</c:v>
                </c:pt>
                <c:pt idx="1">
                  <c:v>Healthcare</c:v>
                </c:pt>
                <c:pt idx="2">
                  <c:v>Essential service</c:v>
                </c:pt>
              </c:strCache>
            </c:strRef>
          </c:cat>
          <c:val>
            <c:numRef>
              <c:f>'Anaylsis-4'!$O$24:$Q$24</c:f>
              <c:numCache>
                <c:formatCode>General</c:formatCode>
                <c:ptCount val="3"/>
                <c:pt idx="0">
                  <c:v>6.23</c:v>
                </c:pt>
                <c:pt idx="1">
                  <c:v>6.57</c:v>
                </c:pt>
                <c:pt idx="2">
                  <c:v>6.21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35-42AD-825A-781A01C2FA09}"/>
            </c:ext>
          </c:extLst>
        </c:ser>
        <c:ser>
          <c:idx val="2"/>
          <c:order val="2"/>
          <c:tx>
            <c:strRef>
              <c:f>'Anaylsis-4'!$N$25</c:f>
              <c:strCache>
                <c:ptCount val="1"/>
                <c:pt idx="0">
                  <c:v>2021-2022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'Anaylsis-4'!$O$22:$Q$22</c:f>
              <c:strCache>
                <c:ptCount val="3"/>
                <c:pt idx="0">
                  <c:v>Food</c:v>
                </c:pt>
                <c:pt idx="1">
                  <c:v>Healthcare</c:v>
                </c:pt>
                <c:pt idx="2">
                  <c:v>Essential service</c:v>
                </c:pt>
              </c:strCache>
            </c:strRef>
          </c:cat>
          <c:val>
            <c:numRef>
              <c:f>'Anaylsis-4'!$O$25:$Q$25</c:f>
              <c:numCache>
                <c:formatCode>General</c:formatCode>
                <c:ptCount val="3"/>
                <c:pt idx="0">
                  <c:v>5.82</c:v>
                </c:pt>
                <c:pt idx="1">
                  <c:v>6.59</c:v>
                </c:pt>
                <c:pt idx="2">
                  <c:v>5.84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035-42AD-825A-781A01C2FA0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15396271"/>
        <c:axId val="1915397103"/>
      </c:barChart>
      <c:catAx>
        <c:axId val="1915396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5397103"/>
        <c:crosses val="autoZero"/>
        <c:auto val="1"/>
        <c:lblAlgn val="ctr"/>
        <c:lblOffset val="100"/>
        <c:noMultiLvlLbl val="0"/>
      </c:catAx>
      <c:valAx>
        <c:axId val="19153971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5396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_xlchart.v1.25</cx:f>
      </cx:numDim>
    </cx:data>
  </cx:chartData>
  <cx:chart>
    <cx:title pos="t" align="ctr" overlay="0">
      <cx:tx>
        <cx:txData>
          <cx:v>M-o-M changes in food category (From June'22 to May'23)in Rural+Urban Sector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1" i="0" u="sng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M-o-M changes in food category (From June'22 to May'23)in Rural+Urban Sector</a:t>
          </a:r>
        </a:p>
      </cx:txPr>
    </cx:title>
    <cx:plotArea>
      <cx:plotAreaRegion>
        <cx:series layoutId="waterfall" uniqueId="{825A5176-9C4F-4798-A70C-ABBE6F8D9EF4}">
          <cx:dataLabels pos="outEnd">
            <cx:visibility seriesName="0" categoryName="0" value="1"/>
          </cx:dataLabels>
          <cx:dataId val="0"/>
          <cx:layoutPr>
            <cx:subtotals/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_xlchart.v1.63</cx:f>
      </cx:strDim>
      <cx:numDim type="val">
        <cx:f dir="row">_xlchart.v1.64</cx:f>
      </cx:numDim>
    </cx:data>
    <cx:data id="1">
      <cx:strDim type="cat">
        <cx:f dir="row">_xlchart.v1.63</cx:f>
      </cx:strDim>
      <cx:numDim type="val">
        <cx:f dir="row">_xlchart.v1.65</cx:f>
      </cx:numDim>
    </cx:data>
    <cx:data id="2">
      <cx:strDim type="cat">
        <cx:f dir="row">_xlchart.v1.63</cx:f>
      </cx:strDim>
      <cx:numDim type="val">
        <cx:f dir="row">_xlchart.v1.66</cx:f>
      </cx:numDim>
    </cx:data>
    <cx:data id="3">
      <cx:strDim type="cat">
        <cx:f dir="row">_xlchart.v1.63</cx:f>
      </cx:strDim>
      <cx:numDim type="val">
        <cx:f dir="row">_xlchart.v1.67</cx:f>
      </cx:numDim>
    </cx:data>
    <cx:data id="4">
      <cx:strDim type="cat">
        <cx:f dir="row">_xlchart.v1.63</cx:f>
      </cx:strDim>
      <cx:numDim type="val">
        <cx:f dir="row">_xlchart.v1.68</cx:f>
      </cx:numDim>
    </cx:data>
    <cx:data id="5">
      <cx:strDim type="cat">
        <cx:f dir="row">_xlchart.v1.63</cx:f>
      </cx:strDim>
      <cx:numDim type="val">
        <cx:f dir="row">_xlchart.v1.69</cx:f>
      </cx:numDim>
    </cx:data>
    <cx:data id="6">
      <cx:strDim type="cat">
        <cx:f dir="row">_xlchart.v1.63</cx:f>
      </cx:strDim>
      <cx:numDim type="val">
        <cx:f dir="row">_xlchart.v1.70</cx:f>
      </cx:numDim>
    </cx:data>
    <cx:data id="7">
      <cx:strDim type="cat">
        <cx:f dir="row">_xlchart.v1.63</cx:f>
      </cx:strDim>
      <cx:numDim type="val">
        <cx:f dir="row">_xlchart.v1.71</cx:f>
      </cx:numDim>
    </cx:data>
    <cx:data id="8">
      <cx:strDim type="cat">
        <cx:f dir="row">_xlchart.v1.63</cx:f>
      </cx:strDim>
      <cx:numDim type="val">
        <cx:f dir="row">_xlchart.v1.72</cx:f>
      </cx:numDim>
    </cx:data>
    <cx:data id="9">
      <cx:strDim type="cat">
        <cx:f dir="row">_xlchart.v1.63</cx:f>
      </cx:strDim>
      <cx:numDim type="val">
        <cx:f dir="row">_xlchart.v1.73</cx:f>
      </cx:numDim>
    </cx:data>
    <cx:data id="10">
      <cx:strDim type="cat">
        <cx:f dir="row">_xlchart.v1.63</cx:f>
      </cx:strDim>
      <cx:numDim type="val">
        <cx:f dir="row">_xlchart.v1.74</cx:f>
      </cx:numDim>
    </cx:data>
    <cx:data id="11">
      <cx:strDim type="cat">
        <cx:f dir="row">_xlchart.v1.63</cx:f>
      </cx:strDim>
      <cx:numDim type="val">
        <cx:f dir="row">_xlchart.v1.75</cx:f>
      </cx:numDim>
    </cx:data>
  </cx:chartData>
  <cx:chart>
    <cx:title pos="t" align="ctr" overlay="0">
      <cx:tx>
        <cx:txData>
          <cx:v>Inflation in food items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1" i="0" u="sng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Inflation in food items</a:t>
          </a:r>
        </a:p>
      </cx:txPr>
    </cx:title>
    <cx:plotArea>
      <cx:plotAreaRegion>
        <cx:series layoutId="waterfall" uniqueId="{C017355C-AD08-4109-B133-CAF2DE7A1D3E}" formatIdx="0">
          <cx:tx>
            <cx:txData>
              <cx:f>_xlchart.v1.51</cx:f>
              <cx:v>June-2022</cx:v>
            </cx:txData>
          </cx:tx>
          <cx:dataLabels pos="outEnd">
            <cx:visibility seriesName="0" categoryName="0" value="1"/>
          </cx:dataLabels>
          <cx:dataId val="0"/>
          <cx:layoutPr>
            <cx:subtotals/>
          </cx:layoutPr>
        </cx:series>
        <cx:series layoutId="waterfall" hidden="1" uniqueId="{3C07842C-396F-4637-A0E1-3FADE4A2599D}" formatIdx="1">
          <cx:tx>
            <cx:txData>
              <cx:f>_xlchart.v1.52</cx:f>
              <cx:v>July-2022</cx:v>
            </cx:txData>
          </cx:tx>
          <cx:dataLabels pos="outEnd">
            <cx:visibility seriesName="0" categoryName="0" value="1"/>
          </cx:dataLabels>
          <cx:dataId val="1"/>
          <cx:layoutPr>
            <cx:subtotals/>
          </cx:layoutPr>
        </cx:series>
        <cx:series layoutId="waterfall" hidden="1" uniqueId="{7BC68B9F-219B-4C34-8B7A-18B3EFBA13E5}" formatIdx="2">
          <cx:tx>
            <cx:txData>
              <cx:f>_xlchart.v1.53</cx:f>
              <cx:v>August-2022</cx:v>
            </cx:txData>
          </cx:tx>
          <cx:dataLabels pos="outEnd">
            <cx:visibility seriesName="0" categoryName="0" value="1"/>
          </cx:dataLabels>
          <cx:dataId val="2"/>
          <cx:layoutPr>
            <cx:subtotals/>
          </cx:layoutPr>
        </cx:series>
        <cx:series layoutId="waterfall" hidden="1" uniqueId="{E718086E-0E4E-4341-B76B-9E5C4A840C62}" formatIdx="3">
          <cx:tx>
            <cx:txData>
              <cx:f>_xlchart.v1.54</cx:f>
              <cx:v>September-2022</cx:v>
            </cx:txData>
          </cx:tx>
          <cx:dataLabels pos="outEnd">
            <cx:visibility seriesName="0" categoryName="0" value="1"/>
          </cx:dataLabels>
          <cx:dataId val="3"/>
          <cx:layoutPr>
            <cx:subtotals/>
          </cx:layoutPr>
        </cx:series>
        <cx:series layoutId="waterfall" hidden="1" uniqueId="{9FBE945C-0F93-488A-BA40-ADB285DD125D}" formatIdx="4">
          <cx:tx>
            <cx:txData>
              <cx:f>_xlchart.v1.55</cx:f>
              <cx:v>October-2022</cx:v>
            </cx:txData>
          </cx:tx>
          <cx:dataLabels pos="outEnd">
            <cx:visibility seriesName="0" categoryName="0" value="1"/>
          </cx:dataLabels>
          <cx:dataId val="4"/>
          <cx:layoutPr>
            <cx:subtotals/>
          </cx:layoutPr>
        </cx:series>
        <cx:series layoutId="waterfall" hidden="1" uniqueId="{F23ABE50-A70E-44BB-BE7E-BB2ECC52E803}" formatIdx="5">
          <cx:tx>
            <cx:txData>
              <cx:f>_xlchart.v1.56</cx:f>
              <cx:v>November-2022</cx:v>
            </cx:txData>
          </cx:tx>
          <cx:dataLabels pos="outEnd">
            <cx:visibility seriesName="0" categoryName="0" value="1"/>
          </cx:dataLabels>
          <cx:dataId val="5"/>
          <cx:layoutPr>
            <cx:subtotals/>
          </cx:layoutPr>
        </cx:series>
        <cx:series layoutId="waterfall" hidden="1" uniqueId="{B8FF7820-DF18-4925-8023-2642D305314E}" formatIdx="6">
          <cx:tx>
            <cx:txData>
              <cx:f>_xlchart.v1.57</cx:f>
              <cx:v>December-2022</cx:v>
            </cx:txData>
          </cx:tx>
          <cx:dataLabels pos="outEnd">
            <cx:visibility seriesName="0" categoryName="0" value="1"/>
          </cx:dataLabels>
          <cx:dataId val="6"/>
          <cx:layoutPr>
            <cx:subtotals/>
          </cx:layoutPr>
        </cx:series>
        <cx:series layoutId="waterfall" hidden="1" uniqueId="{0E0118F3-6AC8-4B1A-A920-B904B8BE58D8}" formatIdx="7">
          <cx:tx>
            <cx:txData>
              <cx:f>_xlchart.v1.58</cx:f>
              <cx:v>January-2023</cx:v>
            </cx:txData>
          </cx:tx>
          <cx:dataLabels pos="outEnd">
            <cx:visibility seriesName="0" categoryName="0" value="1"/>
          </cx:dataLabels>
          <cx:dataId val="7"/>
          <cx:layoutPr>
            <cx:subtotals/>
          </cx:layoutPr>
        </cx:series>
        <cx:series layoutId="waterfall" hidden="1" uniqueId="{E7857788-3F0E-433A-8C5E-28BD935754FD}" formatIdx="8">
          <cx:tx>
            <cx:txData>
              <cx:f>_xlchart.v1.59</cx:f>
              <cx:v>February-2023</cx:v>
            </cx:txData>
          </cx:tx>
          <cx:dataLabels pos="outEnd">
            <cx:visibility seriesName="0" categoryName="0" value="1"/>
          </cx:dataLabels>
          <cx:dataId val="8"/>
          <cx:layoutPr>
            <cx:subtotals/>
          </cx:layoutPr>
        </cx:series>
        <cx:series layoutId="waterfall" hidden="1" uniqueId="{CD0B4647-318F-41E6-B3CE-BDF08CD1FFD6}" formatIdx="9">
          <cx:tx>
            <cx:txData>
              <cx:f>_xlchart.v1.60</cx:f>
              <cx:v>March-2023</cx:v>
            </cx:txData>
          </cx:tx>
          <cx:dataLabels pos="outEnd">
            <cx:visibility seriesName="0" categoryName="0" value="1"/>
          </cx:dataLabels>
          <cx:dataId val="9"/>
          <cx:layoutPr>
            <cx:subtotals/>
          </cx:layoutPr>
        </cx:series>
        <cx:series layoutId="waterfall" hidden="1" uniqueId="{BE6D90A1-8468-4CED-B49B-2ED630D7B3C5}" formatIdx="10">
          <cx:tx>
            <cx:txData>
              <cx:f>_xlchart.v1.61</cx:f>
              <cx:v>April-2023</cx:v>
            </cx:txData>
          </cx:tx>
          <cx:dataLabels pos="outEnd">
            <cx:visibility seriesName="0" categoryName="0" value="1"/>
          </cx:dataLabels>
          <cx:dataId val="10"/>
          <cx:layoutPr>
            <cx:subtotals/>
          </cx:layoutPr>
        </cx:series>
        <cx:series layoutId="waterfall" hidden="1" uniqueId="{465CDDAA-6003-4797-8FFF-8D5D0A722DBA}" formatIdx="11">
          <cx:tx>
            <cx:txData>
              <cx:f>_xlchart.v1.62</cx:f>
              <cx:v>May-2023</cx:v>
            </cx:txData>
          </cx:tx>
          <cx:dataLabels pos="outEnd">
            <cx:visibility seriesName="0" categoryName="0" value="1"/>
          </cx:dataLabels>
          <cx:dataId val="11"/>
          <cx:layoutPr>
            <cx:subtotals/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_xlchart.v1.38</cx:f>
      </cx:strDim>
      <cx:numDim type="val">
        <cx:f dir="row">_xlchart.v1.39</cx:f>
      </cx:numDim>
    </cx:data>
    <cx:data id="1">
      <cx:strDim type="cat">
        <cx:f dir="row">_xlchart.v1.38</cx:f>
      </cx:strDim>
      <cx:numDim type="val">
        <cx:f dir="row">_xlchart.v1.40</cx:f>
      </cx:numDim>
    </cx:data>
    <cx:data id="2">
      <cx:strDim type="cat">
        <cx:f dir="row">_xlchart.v1.38</cx:f>
      </cx:strDim>
      <cx:numDim type="val">
        <cx:f dir="row">_xlchart.v1.41</cx:f>
      </cx:numDim>
    </cx:data>
    <cx:data id="3">
      <cx:strDim type="cat">
        <cx:f dir="row">_xlchart.v1.38</cx:f>
      </cx:strDim>
      <cx:numDim type="val">
        <cx:f dir="row">_xlchart.v1.42</cx:f>
      </cx:numDim>
    </cx:data>
    <cx:data id="4">
      <cx:strDim type="cat">
        <cx:f dir="row">_xlchart.v1.38</cx:f>
      </cx:strDim>
      <cx:numDim type="val">
        <cx:f dir="row">_xlchart.v1.43</cx:f>
      </cx:numDim>
    </cx:data>
    <cx:data id="5">
      <cx:strDim type="cat">
        <cx:f dir="row">_xlchart.v1.38</cx:f>
      </cx:strDim>
      <cx:numDim type="val">
        <cx:f dir="row">_xlchart.v1.44</cx:f>
      </cx:numDim>
    </cx:data>
    <cx:data id="6">
      <cx:strDim type="cat">
        <cx:f dir="row">_xlchart.v1.38</cx:f>
      </cx:strDim>
      <cx:numDim type="val">
        <cx:f dir="row">_xlchart.v1.45</cx:f>
      </cx:numDim>
    </cx:data>
    <cx:data id="7">
      <cx:strDim type="cat">
        <cx:f dir="row">_xlchart.v1.38</cx:f>
      </cx:strDim>
      <cx:numDim type="val">
        <cx:f dir="row">_xlchart.v1.46</cx:f>
      </cx:numDim>
    </cx:data>
    <cx:data id="8">
      <cx:strDim type="cat">
        <cx:f dir="row">_xlchart.v1.38</cx:f>
      </cx:strDim>
      <cx:numDim type="val">
        <cx:f dir="row">_xlchart.v1.47</cx:f>
      </cx:numDim>
    </cx:data>
    <cx:data id="9">
      <cx:strDim type="cat">
        <cx:f dir="row">_xlchart.v1.38</cx:f>
      </cx:strDim>
      <cx:numDim type="val">
        <cx:f dir="row">_xlchart.v1.48</cx:f>
      </cx:numDim>
    </cx:data>
    <cx:data id="10">
      <cx:strDim type="cat">
        <cx:f dir="row">_xlchart.v1.38</cx:f>
      </cx:strDim>
      <cx:numDim type="val">
        <cx:f dir="row">_xlchart.v1.49</cx:f>
      </cx:numDim>
    </cx:data>
    <cx:data id="11">
      <cx:strDim type="cat">
        <cx:f dir="row">_xlchart.v1.38</cx:f>
      </cx:strDim>
      <cx:numDim type="val">
        <cx:f dir="row">_xlchart.v1.50</cx:f>
      </cx:numDim>
    </cx:data>
  </cx:chartData>
  <cx:chart>
    <cx:title pos="t" align="ctr" overlay="0">
      <cx:tx>
        <cx:txData>
          <cx:v>Inflation of food items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1" i="0" u="sng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Inflation of food items</a:t>
          </a:r>
        </a:p>
      </cx:txPr>
    </cx:title>
    <cx:plotArea>
      <cx:plotAreaRegion>
        <cx:series layoutId="waterfall" uniqueId="{F9BFB357-0CA6-4CDD-AF76-3F90BDD0927C}" formatIdx="0">
          <cx:tx>
            <cx:txData>
              <cx:f>_xlchart.v1.26</cx:f>
              <cx:v>June-2022</cx:v>
            </cx:txData>
          </cx:tx>
          <cx:dataLabels pos="outEnd">
            <cx:visibility seriesName="0" categoryName="0" value="1"/>
          </cx:dataLabels>
          <cx:dataId val="0"/>
          <cx:layoutPr>
            <cx:subtotals/>
          </cx:layoutPr>
        </cx:series>
        <cx:series layoutId="waterfall" hidden="1" uniqueId="{C0B76F15-CBD2-4974-9F47-877F7F521C74}" formatIdx="1">
          <cx:tx>
            <cx:txData>
              <cx:f>_xlchart.v1.27</cx:f>
              <cx:v>July-2022</cx:v>
            </cx:txData>
          </cx:tx>
          <cx:dataLabels pos="outEnd">
            <cx:visibility seriesName="0" categoryName="0" value="1"/>
          </cx:dataLabels>
          <cx:dataId val="1"/>
          <cx:layoutPr>
            <cx:subtotals/>
          </cx:layoutPr>
        </cx:series>
        <cx:series layoutId="waterfall" hidden="1" uniqueId="{7C1FCEB3-ACA5-4C4E-9CEA-F3373427B8A6}" formatIdx="2">
          <cx:tx>
            <cx:txData>
              <cx:f>_xlchart.v1.28</cx:f>
              <cx:v>August-2022</cx:v>
            </cx:txData>
          </cx:tx>
          <cx:dataLabels pos="outEnd">
            <cx:visibility seriesName="0" categoryName="0" value="1"/>
          </cx:dataLabels>
          <cx:dataId val="2"/>
          <cx:layoutPr>
            <cx:subtotals/>
          </cx:layoutPr>
        </cx:series>
        <cx:series layoutId="waterfall" hidden="1" uniqueId="{4A453D56-2E9C-4F1C-820E-B90C753F186F}" formatIdx="3">
          <cx:tx>
            <cx:txData>
              <cx:f>_xlchart.v1.29</cx:f>
              <cx:v>September-2022</cx:v>
            </cx:txData>
          </cx:tx>
          <cx:dataLabels pos="outEnd">
            <cx:visibility seriesName="0" categoryName="0" value="1"/>
          </cx:dataLabels>
          <cx:dataId val="3"/>
          <cx:layoutPr>
            <cx:subtotals/>
          </cx:layoutPr>
        </cx:series>
        <cx:series layoutId="waterfall" hidden="1" uniqueId="{C754EE71-63DB-4723-96FF-F303D368164D}" formatIdx="4">
          <cx:tx>
            <cx:txData>
              <cx:f>_xlchart.v1.30</cx:f>
              <cx:v>October-2022</cx:v>
            </cx:txData>
          </cx:tx>
          <cx:dataLabels pos="outEnd">
            <cx:visibility seriesName="0" categoryName="0" value="1"/>
          </cx:dataLabels>
          <cx:dataId val="4"/>
          <cx:layoutPr>
            <cx:subtotals/>
          </cx:layoutPr>
        </cx:series>
        <cx:series layoutId="waterfall" hidden="1" uniqueId="{A1EC4961-89CE-4056-B2F5-8F5528102968}" formatIdx="5">
          <cx:tx>
            <cx:txData>
              <cx:f>_xlchart.v1.31</cx:f>
              <cx:v>November-2022</cx:v>
            </cx:txData>
          </cx:tx>
          <cx:dataLabels pos="outEnd">
            <cx:visibility seriesName="0" categoryName="0" value="1"/>
          </cx:dataLabels>
          <cx:dataId val="5"/>
          <cx:layoutPr>
            <cx:subtotals/>
          </cx:layoutPr>
        </cx:series>
        <cx:series layoutId="waterfall" hidden="1" uniqueId="{DD8AAD29-6AAD-49A2-A9CD-EEDC8F2BC18E}" formatIdx="6">
          <cx:tx>
            <cx:txData>
              <cx:f>_xlchart.v1.32</cx:f>
              <cx:v>December-2022</cx:v>
            </cx:txData>
          </cx:tx>
          <cx:dataLabels pos="outEnd">
            <cx:visibility seriesName="0" categoryName="0" value="1"/>
          </cx:dataLabels>
          <cx:dataId val="6"/>
          <cx:layoutPr>
            <cx:subtotals/>
          </cx:layoutPr>
        </cx:series>
        <cx:series layoutId="waterfall" hidden="1" uniqueId="{E57A7689-6F33-4617-8B22-4F78C1263854}" formatIdx="7">
          <cx:tx>
            <cx:txData>
              <cx:f>_xlchart.v1.33</cx:f>
              <cx:v>January-2023</cx:v>
            </cx:txData>
          </cx:tx>
          <cx:dataLabels pos="outEnd">
            <cx:visibility seriesName="0" categoryName="0" value="1"/>
          </cx:dataLabels>
          <cx:dataId val="7"/>
          <cx:layoutPr>
            <cx:subtotals/>
          </cx:layoutPr>
        </cx:series>
        <cx:series layoutId="waterfall" hidden="1" uniqueId="{C8B499C2-0BC8-4149-8051-4C8BE2A80CD2}" formatIdx="8">
          <cx:tx>
            <cx:txData>
              <cx:f>_xlchart.v1.34</cx:f>
              <cx:v>February-2023</cx:v>
            </cx:txData>
          </cx:tx>
          <cx:dataLabels pos="outEnd">
            <cx:visibility seriesName="0" categoryName="0" value="1"/>
          </cx:dataLabels>
          <cx:dataId val="8"/>
          <cx:layoutPr>
            <cx:subtotals/>
          </cx:layoutPr>
        </cx:series>
        <cx:series layoutId="waterfall" hidden="1" uniqueId="{1631FE29-34A5-4BEF-B53F-333EE1F82AEE}" formatIdx="9">
          <cx:tx>
            <cx:txData>
              <cx:f>_xlchart.v1.35</cx:f>
              <cx:v>March-2023</cx:v>
            </cx:txData>
          </cx:tx>
          <cx:dataLabels pos="outEnd">
            <cx:visibility seriesName="0" categoryName="0" value="1"/>
          </cx:dataLabels>
          <cx:dataId val="9"/>
          <cx:layoutPr>
            <cx:subtotals/>
          </cx:layoutPr>
        </cx:series>
        <cx:series layoutId="waterfall" hidden="1" uniqueId="{CEB4BD5B-EFC0-4567-B730-F6A19120F476}" formatIdx="10">
          <cx:tx>
            <cx:txData>
              <cx:f>_xlchart.v1.36</cx:f>
              <cx:v>April-2023</cx:v>
            </cx:txData>
          </cx:tx>
          <cx:dataLabels pos="outEnd">
            <cx:visibility seriesName="0" categoryName="0" value="1"/>
          </cx:dataLabels>
          <cx:dataId val="10"/>
          <cx:layoutPr>
            <cx:subtotals/>
          </cx:layoutPr>
        </cx:series>
        <cx:series layoutId="waterfall" hidden="1" uniqueId="{ED0EA81F-21B8-445B-9C78-EA9CC9E7C99C}" formatIdx="11">
          <cx:tx>
            <cx:txData>
              <cx:f>_xlchart.v1.37</cx:f>
              <cx:v>May-2023</cx:v>
            </cx:txData>
          </cx:tx>
          <cx:dataLabels pos="outEnd">
            <cx:visibility seriesName="0" categoryName="0" value="1"/>
          </cx:dataLabels>
          <cx:dataId val="11"/>
          <cx:layoutPr>
            <cx:subtotals/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_xlchart.v1.12</cx:f>
      </cx:strDim>
      <cx:numDim type="val">
        <cx:f dir="row">_xlchart.v1.13</cx:f>
      </cx:numDim>
    </cx:data>
    <cx:data id="1">
      <cx:strDim type="cat">
        <cx:f dir="row">_xlchart.v1.12</cx:f>
      </cx:strDim>
      <cx:numDim type="val">
        <cx:f dir="row">_xlchart.v1.14</cx:f>
      </cx:numDim>
    </cx:data>
    <cx:data id="2">
      <cx:strDim type="cat">
        <cx:f dir="row">_xlchart.v1.12</cx:f>
      </cx:strDim>
      <cx:numDim type="val">
        <cx:f dir="row">_xlchart.v1.15</cx:f>
      </cx:numDim>
    </cx:data>
    <cx:data id="3">
      <cx:strDim type="cat">
        <cx:f dir="row">_xlchart.v1.12</cx:f>
      </cx:strDim>
      <cx:numDim type="val">
        <cx:f dir="row">_xlchart.v1.16</cx:f>
      </cx:numDim>
    </cx:data>
    <cx:data id="4">
      <cx:strDim type="cat">
        <cx:f dir="row">_xlchart.v1.12</cx:f>
      </cx:strDim>
      <cx:numDim type="val">
        <cx:f dir="row">_xlchart.v1.17</cx:f>
      </cx:numDim>
    </cx:data>
    <cx:data id="5">
      <cx:strDim type="cat">
        <cx:f dir="row">_xlchart.v1.12</cx:f>
      </cx:strDim>
      <cx:numDim type="val">
        <cx:f dir="row">_xlchart.v1.18</cx:f>
      </cx:numDim>
    </cx:data>
    <cx:data id="6">
      <cx:strDim type="cat">
        <cx:f dir="row">_xlchart.v1.12</cx:f>
      </cx:strDim>
      <cx:numDim type="val">
        <cx:f dir="row">_xlchart.v1.19</cx:f>
      </cx:numDim>
    </cx:data>
    <cx:data id="7">
      <cx:strDim type="cat">
        <cx:f dir="row">_xlchart.v1.12</cx:f>
      </cx:strDim>
      <cx:numDim type="val">
        <cx:f dir="row">_xlchart.v1.20</cx:f>
      </cx:numDim>
    </cx:data>
    <cx:data id="8">
      <cx:strDim type="cat">
        <cx:f dir="row">_xlchart.v1.12</cx:f>
      </cx:strDim>
      <cx:numDim type="val">
        <cx:f dir="row">_xlchart.v1.21</cx:f>
      </cx:numDim>
    </cx:data>
    <cx:data id="9">
      <cx:strDim type="cat">
        <cx:f dir="row">_xlchart.v1.12</cx:f>
      </cx:strDim>
      <cx:numDim type="val">
        <cx:f dir="row">_xlchart.v1.22</cx:f>
      </cx:numDim>
    </cx:data>
    <cx:data id="10">
      <cx:strDim type="cat">
        <cx:f dir="row">_xlchart.v1.12</cx:f>
      </cx:strDim>
      <cx:numDim type="val">
        <cx:f dir="row">_xlchart.v1.23</cx:f>
      </cx:numDim>
    </cx:data>
    <cx:data id="11">
      <cx:strDim type="cat">
        <cx:f dir="row">_xlchart.v1.12</cx:f>
      </cx:strDim>
      <cx:numDim type="val">
        <cx:f dir="row">_xlchart.v1.24</cx:f>
      </cx:numDim>
    </cx:data>
  </cx:chartData>
  <cx:chart>
    <cx:title pos="t" align="ctr" overlay="0">
      <cx:tx>
        <cx:txData>
          <cx:v>Inflation in food items  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1" i="0" u="sng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Inflation in food items  </a:t>
          </a:r>
        </a:p>
      </cx:txPr>
    </cx:title>
    <cx:plotArea>
      <cx:plotAreaRegion>
        <cx:series layoutId="waterfall" uniqueId="{BC1A25AB-467E-4BA1-9ED1-AF4B79CCFDCE}" formatIdx="0">
          <cx:tx>
            <cx:txData>
              <cx:f>_xlchart.v1.0</cx:f>
              <cx:v>June-2022</cx:v>
            </cx:txData>
          </cx:tx>
          <cx:dataLabels pos="outEnd">
            <cx:visibility seriesName="0" categoryName="0" value="1"/>
          </cx:dataLabels>
          <cx:dataId val="0"/>
          <cx:layoutPr>
            <cx:subtotals/>
          </cx:layoutPr>
        </cx:series>
        <cx:series layoutId="waterfall" hidden="1" uniqueId="{638D3D71-0F0E-4CAC-8C94-70E9BB8E5643}" formatIdx="1">
          <cx:tx>
            <cx:txData>
              <cx:f>_xlchart.v1.1</cx:f>
              <cx:v>July-2022</cx:v>
            </cx:txData>
          </cx:tx>
          <cx:dataLabels pos="outEnd">
            <cx:visibility seriesName="0" categoryName="0" value="1"/>
          </cx:dataLabels>
          <cx:dataId val="1"/>
          <cx:layoutPr>
            <cx:subtotals/>
          </cx:layoutPr>
        </cx:series>
        <cx:series layoutId="waterfall" hidden="1" uniqueId="{9DB2B366-54DA-4EDD-B29C-4D64C9DAC91D}" formatIdx="2">
          <cx:tx>
            <cx:txData>
              <cx:f>_xlchart.v1.2</cx:f>
              <cx:v>August-2022</cx:v>
            </cx:txData>
          </cx:tx>
          <cx:dataLabels pos="outEnd">
            <cx:visibility seriesName="0" categoryName="0" value="1"/>
          </cx:dataLabels>
          <cx:dataId val="2"/>
          <cx:layoutPr>
            <cx:subtotals/>
          </cx:layoutPr>
        </cx:series>
        <cx:series layoutId="waterfall" hidden="1" uniqueId="{BDB19A10-05FF-4F50-AE62-0DB231178AB1}" formatIdx="3">
          <cx:tx>
            <cx:txData>
              <cx:f>_xlchart.v1.3</cx:f>
              <cx:v>September-2022</cx:v>
            </cx:txData>
          </cx:tx>
          <cx:dataLabels pos="outEnd">
            <cx:visibility seriesName="0" categoryName="0" value="1"/>
          </cx:dataLabels>
          <cx:dataId val="3"/>
          <cx:layoutPr>
            <cx:subtotals/>
          </cx:layoutPr>
        </cx:series>
        <cx:series layoutId="waterfall" hidden="1" uniqueId="{BA5A404E-F865-4B61-B89F-CA2C4F1605E1}" formatIdx="4">
          <cx:tx>
            <cx:txData>
              <cx:f>_xlchart.v1.4</cx:f>
              <cx:v>October-2022</cx:v>
            </cx:txData>
          </cx:tx>
          <cx:dataLabels pos="outEnd">
            <cx:visibility seriesName="0" categoryName="0" value="1"/>
          </cx:dataLabels>
          <cx:dataId val="4"/>
          <cx:layoutPr>
            <cx:subtotals/>
          </cx:layoutPr>
        </cx:series>
        <cx:series layoutId="waterfall" hidden="1" uniqueId="{2FAFCFED-F046-4E6A-9405-5FF67EAE6D51}" formatIdx="5">
          <cx:tx>
            <cx:txData>
              <cx:f>_xlchart.v1.5</cx:f>
              <cx:v>November-2022</cx:v>
            </cx:txData>
          </cx:tx>
          <cx:dataLabels pos="outEnd">
            <cx:visibility seriesName="0" categoryName="0" value="1"/>
          </cx:dataLabels>
          <cx:dataId val="5"/>
          <cx:layoutPr>
            <cx:subtotals/>
          </cx:layoutPr>
        </cx:series>
        <cx:series layoutId="waterfall" hidden="1" uniqueId="{F80AD7CE-9140-48F4-95AB-52A30D863259}" formatIdx="6">
          <cx:tx>
            <cx:txData>
              <cx:f>_xlchart.v1.6</cx:f>
              <cx:v>December-2022</cx:v>
            </cx:txData>
          </cx:tx>
          <cx:dataLabels pos="outEnd">
            <cx:visibility seriesName="0" categoryName="0" value="1"/>
          </cx:dataLabels>
          <cx:dataId val="6"/>
          <cx:layoutPr>
            <cx:subtotals/>
          </cx:layoutPr>
        </cx:series>
        <cx:series layoutId="waterfall" hidden="1" uniqueId="{4709CDB9-7036-4426-AE51-796F0BED3EAC}" formatIdx="7">
          <cx:tx>
            <cx:txData>
              <cx:f>_xlchart.v1.7</cx:f>
              <cx:v>January-2023</cx:v>
            </cx:txData>
          </cx:tx>
          <cx:dataLabels pos="outEnd">
            <cx:visibility seriesName="0" categoryName="0" value="1"/>
          </cx:dataLabels>
          <cx:dataId val="7"/>
          <cx:layoutPr>
            <cx:subtotals/>
          </cx:layoutPr>
        </cx:series>
        <cx:series layoutId="waterfall" hidden="1" uniqueId="{6EBDACD2-F4AC-4A2B-A4A2-27CE69FE3622}" formatIdx="8">
          <cx:tx>
            <cx:txData>
              <cx:f>_xlchart.v1.8</cx:f>
              <cx:v>February-2023</cx:v>
            </cx:txData>
          </cx:tx>
          <cx:dataLabels pos="outEnd">
            <cx:visibility seriesName="0" categoryName="0" value="1"/>
          </cx:dataLabels>
          <cx:dataId val="8"/>
          <cx:layoutPr>
            <cx:subtotals/>
          </cx:layoutPr>
        </cx:series>
        <cx:series layoutId="waterfall" hidden="1" uniqueId="{87B707D8-4013-4C4A-A2FD-4788584A349E}" formatIdx="9">
          <cx:tx>
            <cx:txData>
              <cx:f>_xlchart.v1.9</cx:f>
              <cx:v>March-2023</cx:v>
            </cx:txData>
          </cx:tx>
          <cx:dataLabels pos="outEnd">
            <cx:visibility seriesName="0" categoryName="0" value="1"/>
          </cx:dataLabels>
          <cx:dataId val="9"/>
          <cx:layoutPr>
            <cx:subtotals/>
          </cx:layoutPr>
        </cx:series>
        <cx:series layoutId="waterfall" hidden="1" uniqueId="{276B4E30-2CF8-4A37-A594-6C66AB22E62F}" formatIdx="10">
          <cx:tx>
            <cx:txData>
              <cx:f>_xlchart.v1.10</cx:f>
              <cx:v>April-2023</cx:v>
            </cx:txData>
          </cx:tx>
          <cx:dataLabels pos="outEnd">
            <cx:visibility seriesName="0" categoryName="0" value="1"/>
          </cx:dataLabels>
          <cx:dataId val="10"/>
          <cx:layoutPr>
            <cx:subtotals/>
          </cx:layoutPr>
        </cx:series>
        <cx:series layoutId="waterfall" hidden="1" uniqueId="{96010A49-7298-4926-A7DC-BEC04835DAC5}" formatIdx="11">
          <cx:tx>
            <cx:txData>
              <cx:f>_xlchart.v1.11</cx:f>
              <cx:v>May-2023</cx:v>
            </cx:txData>
          </cx:tx>
          <cx:dataLabels pos="outEnd">
            <cx:visibility seriesName="0" categoryName="0" value="1"/>
          </cx:dataLabels>
          <cx:dataId val="11"/>
          <cx:layoutPr>
            <cx:subtotals/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microsoft.com/office/2014/relationships/chartEx" Target="../charts/chartEx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609599</xdr:colOff>
      <xdr:row>20</xdr:row>
      <xdr:rowOff>149225</xdr:rowOff>
    </xdr:from>
    <xdr:to>
      <xdr:col>16</xdr:col>
      <xdr:colOff>161924</xdr:colOff>
      <xdr:row>35</xdr:row>
      <xdr:rowOff>31750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90C43BF-9AEA-4469-B3FE-6731510D80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479425</xdr:colOff>
      <xdr:row>10</xdr:row>
      <xdr:rowOff>6356</xdr:rowOff>
    </xdr:from>
    <xdr:to>
      <xdr:col>15</xdr:col>
      <xdr:colOff>174625</xdr:colOff>
      <xdr:row>24</xdr:row>
      <xdr:rowOff>171456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B4BE463-6847-4EED-93B1-D353D493DA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593725</xdr:colOff>
      <xdr:row>2</xdr:row>
      <xdr:rowOff>180975</xdr:rowOff>
    </xdr:from>
    <xdr:to>
      <xdr:col>15</xdr:col>
      <xdr:colOff>288925</xdr:colOff>
      <xdr:row>17</xdr:row>
      <xdr:rowOff>161925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36E6BF61-D4A4-42BC-9DED-C517C538DF5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000625" y="5492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17</xdr:col>
      <xdr:colOff>587375</xdr:colOff>
      <xdr:row>23</xdr:row>
      <xdr:rowOff>73025</xdr:rowOff>
    </xdr:from>
    <xdr:to>
      <xdr:col>25</xdr:col>
      <xdr:colOff>282575</xdr:colOff>
      <xdr:row>38</xdr:row>
      <xdr:rowOff>53975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F3CD77F0-686E-469A-8752-8D1BEC0F808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090275" y="43084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17</xdr:col>
      <xdr:colOff>593725</xdr:colOff>
      <xdr:row>41</xdr:row>
      <xdr:rowOff>180975</xdr:rowOff>
    </xdr:from>
    <xdr:to>
      <xdr:col>25</xdr:col>
      <xdr:colOff>288925</xdr:colOff>
      <xdr:row>56</xdr:row>
      <xdr:rowOff>161925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21218BCC-01CF-41C6-BBEF-86A7C5485CD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096625" y="77311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17</xdr:col>
      <xdr:colOff>504824</xdr:colOff>
      <xdr:row>58</xdr:row>
      <xdr:rowOff>165100</xdr:rowOff>
    </xdr:from>
    <xdr:to>
      <xdr:col>25</xdr:col>
      <xdr:colOff>381000</xdr:colOff>
      <xdr:row>73</xdr:row>
      <xdr:rowOff>63500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C92EA6E4-2744-4B7D-9DFB-6DF547A5B43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007724" y="10845800"/>
              <a:ext cx="4752976" cy="26606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600075</xdr:colOff>
      <xdr:row>8</xdr:row>
      <xdr:rowOff>9525</xdr:rowOff>
    </xdr:from>
    <xdr:to>
      <xdr:col>27</xdr:col>
      <xdr:colOff>142875</xdr:colOff>
      <xdr:row>22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4B184AF-747E-4ABD-88EC-00860A4D83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574675</xdr:colOff>
      <xdr:row>34</xdr:row>
      <xdr:rowOff>174625</xdr:rowOff>
    </xdr:from>
    <xdr:to>
      <xdr:col>7</xdr:col>
      <xdr:colOff>511175</xdr:colOff>
      <xdr:row>49</xdr:row>
      <xdr:rowOff>155575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F89B25A-5E24-42BF-ACA4-152C008A49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105833</xdr:colOff>
      <xdr:row>6</xdr:row>
      <xdr:rowOff>8642</xdr:rowOff>
    </xdr:from>
    <xdr:to>
      <xdr:col>7</xdr:col>
      <xdr:colOff>63500</xdr:colOff>
      <xdr:row>18</xdr:row>
      <xdr:rowOff>97013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C90CF5B-8A2A-4419-B36E-B28191B1E9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7056</xdr:colOff>
      <xdr:row>26</xdr:row>
      <xdr:rowOff>17463</xdr:rowOff>
    </xdr:from>
    <xdr:to>
      <xdr:col>18</xdr:col>
      <xdr:colOff>275167</xdr:colOff>
      <xdr:row>40</xdr:row>
      <xdr:rowOff>167747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090CC43-B901-4F39-9CFB-63CBA83839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96C3FAF-CEE4-4B79-9591-38C15BEBC795}" name="Table5" displayName="Table5" ref="N4:R13" totalsRowShown="0">
  <autoFilter ref="N4:R13" xr:uid="{796C3FAF-CEE4-4B79-9591-38C15BEBC795}"/>
  <tableColumns count="5">
    <tableColumn id="1" xr3:uid="{0C1E5C2B-F01F-472E-AE32-0A3AE2E1ABB5}" name="Column1"/>
    <tableColumn id="2" xr3:uid="{55A43164-1779-4E88-8129-F010A163C13F}" name="year"/>
    <tableColumn id="3" xr3:uid="{1403FB3A-50BD-4B90-B5BA-F61B38B6E2E7}" name="food" dataDxfId="2"/>
    <tableColumn id="4" xr3:uid="{D503D0D1-8E34-4831-9B9C-E4A6ECDBBBEF}" name="Health" dataDxfId="1"/>
    <tableColumn id="5" xr3:uid="{075845EA-BDBA-4AED-AE04-694CC4CEC261}" name="Essential servic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373"/>
  <sheetViews>
    <sheetView workbookViewId="0">
      <selection activeCell="F3" sqref="F3"/>
    </sheetView>
  </sheetViews>
  <sheetFormatPr defaultRowHeight="14.5" x14ac:dyDescent="0.35"/>
  <sheetData>
    <row r="1" spans="1:30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</row>
    <row r="2" spans="1:30" x14ac:dyDescent="0.35">
      <c r="A2" t="s">
        <v>30</v>
      </c>
      <c r="B2">
        <v>2013</v>
      </c>
      <c r="C2" t="s">
        <v>31</v>
      </c>
      <c r="D2">
        <v>107.5</v>
      </c>
      <c r="E2">
        <v>106.3</v>
      </c>
      <c r="F2">
        <v>108.1</v>
      </c>
      <c r="G2">
        <v>104.9</v>
      </c>
      <c r="H2">
        <v>106.1</v>
      </c>
      <c r="I2">
        <v>103.9</v>
      </c>
      <c r="J2">
        <v>101.9</v>
      </c>
      <c r="K2">
        <v>106.1</v>
      </c>
      <c r="L2">
        <v>106.8</v>
      </c>
      <c r="M2">
        <v>103.1</v>
      </c>
      <c r="N2">
        <v>104.8</v>
      </c>
      <c r="O2">
        <v>106.7</v>
      </c>
      <c r="P2">
        <v>105.5</v>
      </c>
      <c r="Q2">
        <v>105.1</v>
      </c>
      <c r="R2">
        <v>106.5</v>
      </c>
      <c r="S2">
        <v>105.8</v>
      </c>
      <c r="T2">
        <v>106.4</v>
      </c>
      <c r="U2" t="s">
        <v>32</v>
      </c>
      <c r="V2">
        <v>105.5</v>
      </c>
      <c r="W2">
        <v>104.8</v>
      </c>
      <c r="X2">
        <v>104</v>
      </c>
      <c r="Y2">
        <v>103.3</v>
      </c>
      <c r="Z2">
        <v>103.4</v>
      </c>
      <c r="AA2">
        <v>103.8</v>
      </c>
      <c r="AB2">
        <v>104.7</v>
      </c>
      <c r="AC2">
        <v>104</v>
      </c>
      <c r="AD2">
        <v>105.1</v>
      </c>
    </row>
    <row r="3" spans="1:30" x14ac:dyDescent="0.35">
      <c r="A3" t="s">
        <v>33</v>
      </c>
      <c r="B3">
        <v>2013</v>
      </c>
      <c r="C3" t="s">
        <v>31</v>
      </c>
      <c r="D3">
        <v>110.5</v>
      </c>
      <c r="E3">
        <v>109.1</v>
      </c>
      <c r="F3">
        <v>113</v>
      </c>
      <c r="G3">
        <v>103.6</v>
      </c>
      <c r="H3">
        <v>103.4</v>
      </c>
      <c r="I3">
        <v>102.3</v>
      </c>
      <c r="J3">
        <v>102.9</v>
      </c>
      <c r="K3">
        <v>105.8</v>
      </c>
      <c r="L3">
        <v>105.1</v>
      </c>
      <c r="M3">
        <v>101.8</v>
      </c>
      <c r="N3">
        <v>105.1</v>
      </c>
      <c r="O3">
        <v>107.9</v>
      </c>
      <c r="P3">
        <v>105.9</v>
      </c>
      <c r="Q3">
        <v>105.2</v>
      </c>
      <c r="R3">
        <v>105.9</v>
      </c>
      <c r="S3">
        <v>105</v>
      </c>
      <c r="T3">
        <v>105.8</v>
      </c>
      <c r="U3">
        <v>100.3</v>
      </c>
      <c r="V3">
        <v>105.4</v>
      </c>
      <c r="W3">
        <v>104.8</v>
      </c>
      <c r="X3">
        <v>104.1</v>
      </c>
      <c r="Y3">
        <v>103.2</v>
      </c>
      <c r="Z3">
        <v>102.9</v>
      </c>
      <c r="AA3">
        <v>103.5</v>
      </c>
      <c r="AB3">
        <v>104.3</v>
      </c>
      <c r="AC3">
        <v>103.7</v>
      </c>
      <c r="AD3">
        <v>104</v>
      </c>
    </row>
    <row r="4" spans="1:30" x14ac:dyDescent="0.35">
      <c r="A4" t="s">
        <v>34</v>
      </c>
      <c r="B4">
        <v>2013</v>
      </c>
      <c r="C4" t="s">
        <v>31</v>
      </c>
      <c r="D4">
        <v>108.4</v>
      </c>
      <c r="E4">
        <v>107.3</v>
      </c>
      <c r="F4">
        <v>110</v>
      </c>
      <c r="G4">
        <v>104.4</v>
      </c>
      <c r="H4">
        <v>105.1</v>
      </c>
      <c r="I4">
        <v>103.2</v>
      </c>
      <c r="J4">
        <v>102.2</v>
      </c>
      <c r="K4">
        <v>106</v>
      </c>
      <c r="L4">
        <v>106.2</v>
      </c>
      <c r="M4">
        <v>102.7</v>
      </c>
      <c r="N4">
        <v>104.9</v>
      </c>
      <c r="O4">
        <v>107.3</v>
      </c>
      <c r="P4">
        <v>105.6</v>
      </c>
      <c r="Q4">
        <v>105.1</v>
      </c>
      <c r="R4">
        <v>106.3</v>
      </c>
      <c r="S4">
        <v>105.5</v>
      </c>
      <c r="T4">
        <v>106.2</v>
      </c>
      <c r="U4">
        <v>100.3</v>
      </c>
      <c r="V4">
        <v>105.5</v>
      </c>
      <c r="W4">
        <v>104.8</v>
      </c>
      <c r="X4">
        <v>104</v>
      </c>
      <c r="Y4">
        <v>103.2</v>
      </c>
      <c r="Z4">
        <v>103.1</v>
      </c>
      <c r="AA4">
        <v>103.6</v>
      </c>
      <c r="AB4">
        <v>104.5</v>
      </c>
      <c r="AC4">
        <v>103.9</v>
      </c>
      <c r="AD4">
        <v>104.6</v>
      </c>
    </row>
    <row r="5" spans="1:30" x14ac:dyDescent="0.35">
      <c r="A5" t="s">
        <v>30</v>
      </c>
      <c r="B5">
        <v>2013</v>
      </c>
      <c r="C5" t="s">
        <v>35</v>
      </c>
      <c r="D5">
        <v>109.2</v>
      </c>
      <c r="E5">
        <v>108.7</v>
      </c>
      <c r="F5">
        <v>110.2</v>
      </c>
      <c r="G5">
        <v>105.4</v>
      </c>
      <c r="H5">
        <v>106.7</v>
      </c>
      <c r="I5">
        <v>104</v>
      </c>
      <c r="J5">
        <v>102.4</v>
      </c>
      <c r="K5">
        <v>105.9</v>
      </c>
      <c r="L5">
        <v>105.7</v>
      </c>
      <c r="M5">
        <v>103.1</v>
      </c>
      <c r="N5">
        <v>105.1</v>
      </c>
      <c r="O5">
        <v>107.7</v>
      </c>
      <c r="P5">
        <v>106.3</v>
      </c>
      <c r="Q5">
        <v>105.6</v>
      </c>
      <c r="R5">
        <v>107.1</v>
      </c>
      <c r="S5">
        <v>106.3</v>
      </c>
      <c r="T5">
        <v>107</v>
      </c>
      <c r="U5" t="s">
        <v>32</v>
      </c>
      <c r="V5">
        <v>106.2</v>
      </c>
      <c r="W5">
        <v>105.2</v>
      </c>
      <c r="X5">
        <v>104.4</v>
      </c>
      <c r="Y5">
        <v>103.9</v>
      </c>
      <c r="Z5">
        <v>104</v>
      </c>
      <c r="AA5">
        <v>104.1</v>
      </c>
      <c r="AB5">
        <v>104.6</v>
      </c>
      <c r="AC5">
        <v>104.4</v>
      </c>
      <c r="AD5">
        <v>105.8</v>
      </c>
    </row>
    <row r="6" spans="1:30" x14ac:dyDescent="0.35">
      <c r="A6" t="s">
        <v>33</v>
      </c>
      <c r="B6">
        <v>2013</v>
      </c>
      <c r="C6" t="s">
        <v>35</v>
      </c>
      <c r="D6">
        <v>112.9</v>
      </c>
      <c r="E6">
        <v>112.9</v>
      </c>
      <c r="F6">
        <v>116.9</v>
      </c>
      <c r="G6">
        <v>104</v>
      </c>
      <c r="H6">
        <v>103.5</v>
      </c>
      <c r="I6">
        <v>103.1</v>
      </c>
      <c r="J6">
        <v>104.9</v>
      </c>
      <c r="K6">
        <v>104.1</v>
      </c>
      <c r="L6">
        <v>103.8</v>
      </c>
      <c r="M6">
        <v>102.3</v>
      </c>
      <c r="N6">
        <v>106</v>
      </c>
      <c r="O6">
        <v>109</v>
      </c>
      <c r="P6">
        <v>107.2</v>
      </c>
      <c r="Q6">
        <v>106</v>
      </c>
      <c r="R6">
        <v>106.6</v>
      </c>
      <c r="S6">
        <v>105.5</v>
      </c>
      <c r="T6">
        <v>106.4</v>
      </c>
      <c r="U6">
        <v>100.4</v>
      </c>
      <c r="V6">
        <v>105.7</v>
      </c>
      <c r="W6">
        <v>105.2</v>
      </c>
      <c r="X6">
        <v>104.7</v>
      </c>
      <c r="Y6">
        <v>104.4</v>
      </c>
      <c r="Z6">
        <v>103.3</v>
      </c>
      <c r="AA6">
        <v>103.7</v>
      </c>
      <c r="AB6">
        <v>104.3</v>
      </c>
      <c r="AC6">
        <v>104.3</v>
      </c>
      <c r="AD6">
        <v>104.7</v>
      </c>
    </row>
    <row r="7" spans="1:30" x14ac:dyDescent="0.35">
      <c r="A7" t="s">
        <v>34</v>
      </c>
      <c r="B7">
        <v>2013</v>
      </c>
      <c r="C7" t="s">
        <v>35</v>
      </c>
      <c r="D7">
        <v>110.4</v>
      </c>
      <c r="E7">
        <v>110.2</v>
      </c>
      <c r="F7">
        <v>112.8</v>
      </c>
      <c r="G7">
        <v>104.9</v>
      </c>
      <c r="H7">
        <v>105.5</v>
      </c>
      <c r="I7">
        <v>103.6</v>
      </c>
      <c r="J7">
        <v>103.2</v>
      </c>
      <c r="K7">
        <v>105.3</v>
      </c>
      <c r="L7">
        <v>105.1</v>
      </c>
      <c r="M7">
        <v>102.8</v>
      </c>
      <c r="N7">
        <v>105.5</v>
      </c>
      <c r="O7">
        <v>108.3</v>
      </c>
      <c r="P7">
        <v>106.6</v>
      </c>
      <c r="Q7">
        <v>105.7</v>
      </c>
      <c r="R7">
        <v>106.9</v>
      </c>
      <c r="S7">
        <v>106</v>
      </c>
      <c r="T7">
        <v>106.8</v>
      </c>
      <c r="U7">
        <v>100.4</v>
      </c>
      <c r="V7">
        <v>106</v>
      </c>
      <c r="W7">
        <v>105.2</v>
      </c>
      <c r="X7">
        <v>104.5</v>
      </c>
      <c r="Y7">
        <v>104.2</v>
      </c>
      <c r="Z7">
        <v>103.6</v>
      </c>
      <c r="AA7">
        <v>103.9</v>
      </c>
      <c r="AB7">
        <v>104.5</v>
      </c>
      <c r="AC7">
        <v>104.4</v>
      </c>
      <c r="AD7">
        <v>105.3</v>
      </c>
    </row>
    <row r="8" spans="1:30" x14ac:dyDescent="0.35">
      <c r="A8" t="s">
        <v>30</v>
      </c>
      <c r="B8">
        <v>2013</v>
      </c>
      <c r="C8" t="s">
        <v>36</v>
      </c>
      <c r="D8">
        <v>110.2</v>
      </c>
      <c r="E8">
        <v>108.8</v>
      </c>
      <c r="F8">
        <v>109.9</v>
      </c>
      <c r="G8">
        <v>105.6</v>
      </c>
      <c r="H8">
        <v>106.2</v>
      </c>
      <c r="I8">
        <v>105.7</v>
      </c>
      <c r="J8">
        <v>101.4</v>
      </c>
      <c r="K8">
        <v>105.7</v>
      </c>
      <c r="L8">
        <v>105</v>
      </c>
      <c r="M8">
        <v>103.3</v>
      </c>
      <c r="N8">
        <v>105.6</v>
      </c>
      <c r="O8">
        <v>108.2</v>
      </c>
      <c r="P8">
        <v>106.6</v>
      </c>
      <c r="Q8">
        <v>106.5</v>
      </c>
      <c r="R8">
        <v>107.6</v>
      </c>
      <c r="S8">
        <v>106.8</v>
      </c>
      <c r="T8">
        <v>107.5</v>
      </c>
      <c r="U8" t="s">
        <v>32</v>
      </c>
      <c r="V8">
        <v>106.1</v>
      </c>
      <c r="W8">
        <v>105.6</v>
      </c>
      <c r="X8">
        <v>104.7</v>
      </c>
      <c r="Y8">
        <v>104.6</v>
      </c>
      <c r="Z8">
        <v>104</v>
      </c>
      <c r="AA8">
        <v>104.3</v>
      </c>
      <c r="AB8">
        <v>104.3</v>
      </c>
      <c r="AC8">
        <v>104.6</v>
      </c>
      <c r="AD8">
        <v>106</v>
      </c>
    </row>
    <row r="9" spans="1:30" x14ac:dyDescent="0.35">
      <c r="A9" t="s">
        <v>33</v>
      </c>
      <c r="B9">
        <v>2013</v>
      </c>
      <c r="C9" t="s">
        <v>36</v>
      </c>
      <c r="D9">
        <v>113.9</v>
      </c>
      <c r="E9">
        <v>111.4</v>
      </c>
      <c r="F9">
        <v>113.2</v>
      </c>
      <c r="G9">
        <v>104.3</v>
      </c>
      <c r="H9">
        <v>102.7</v>
      </c>
      <c r="I9">
        <v>104.9</v>
      </c>
      <c r="J9">
        <v>103.8</v>
      </c>
      <c r="K9">
        <v>103.5</v>
      </c>
      <c r="L9">
        <v>102.6</v>
      </c>
      <c r="M9">
        <v>102.4</v>
      </c>
      <c r="N9">
        <v>107</v>
      </c>
      <c r="O9">
        <v>109.8</v>
      </c>
      <c r="P9">
        <v>107.3</v>
      </c>
      <c r="Q9">
        <v>106.8</v>
      </c>
      <c r="R9">
        <v>107.2</v>
      </c>
      <c r="S9">
        <v>106</v>
      </c>
      <c r="T9">
        <v>107</v>
      </c>
      <c r="U9">
        <v>100.4</v>
      </c>
      <c r="V9">
        <v>106</v>
      </c>
      <c r="W9">
        <v>105.7</v>
      </c>
      <c r="X9">
        <v>105.2</v>
      </c>
      <c r="Y9">
        <v>105.5</v>
      </c>
      <c r="Z9">
        <v>103.5</v>
      </c>
      <c r="AA9">
        <v>103.8</v>
      </c>
      <c r="AB9">
        <v>104.2</v>
      </c>
      <c r="AC9">
        <v>104.9</v>
      </c>
      <c r="AD9">
        <v>105</v>
      </c>
    </row>
    <row r="10" spans="1:30" x14ac:dyDescent="0.35">
      <c r="A10" t="s">
        <v>34</v>
      </c>
      <c r="B10">
        <v>2013</v>
      </c>
      <c r="C10" t="s">
        <v>36</v>
      </c>
      <c r="D10">
        <v>111.4</v>
      </c>
      <c r="E10">
        <v>109.7</v>
      </c>
      <c r="F10">
        <v>111.2</v>
      </c>
      <c r="G10">
        <v>105.1</v>
      </c>
      <c r="H10">
        <v>104.9</v>
      </c>
      <c r="I10">
        <v>105.3</v>
      </c>
      <c r="J10">
        <v>102.2</v>
      </c>
      <c r="K10">
        <v>105</v>
      </c>
      <c r="L10">
        <v>104.2</v>
      </c>
      <c r="M10">
        <v>103</v>
      </c>
      <c r="N10">
        <v>106.2</v>
      </c>
      <c r="O10">
        <v>108.9</v>
      </c>
      <c r="P10">
        <v>106.9</v>
      </c>
      <c r="Q10">
        <v>106.6</v>
      </c>
      <c r="R10">
        <v>107.4</v>
      </c>
      <c r="S10">
        <v>106.5</v>
      </c>
      <c r="T10">
        <v>107.3</v>
      </c>
      <c r="U10">
        <v>100.4</v>
      </c>
      <c r="V10">
        <v>106.1</v>
      </c>
      <c r="W10">
        <v>105.6</v>
      </c>
      <c r="X10">
        <v>104.9</v>
      </c>
      <c r="Y10">
        <v>105.1</v>
      </c>
      <c r="Z10">
        <v>103.7</v>
      </c>
      <c r="AA10">
        <v>104</v>
      </c>
      <c r="AB10">
        <v>104.3</v>
      </c>
      <c r="AC10">
        <v>104.7</v>
      </c>
      <c r="AD10">
        <v>105.5</v>
      </c>
    </row>
    <row r="11" spans="1:30" x14ac:dyDescent="0.35">
      <c r="A11" t="s">
        <v>30</v>
      </c>
      <c r="B11">
        <v>2013</v>
      </c>
      <c r="C11" t="s">
        <v>37</v>
      </c>
      <c r="D11">
        <v>110.2</v>
      </c>
      <c r="E11">
        <v>109.5</v>
      </c>
      <c r="F11">
        <v>106.9</v>
      </c>
      <c r="G11">
        <v>106.3</v>
      </c>
      <c r="H11">
        <v>105.7</v>
      </c>
      <c r="I11">
        <v>108.3</v>
      </c>
      <c r="J11">
        <v>103.4</v>
      </c>
      <c r="K11">
        <v>105.7</v>
      </c>
      <c r="L11">
        <v>104.2</v>
      </c>
      <c r="M11">
        <v>103.2</v>
      </c>
      <c r="N11">
        <v>106.5</v>
      </c>
      <c r="O11">
        <v>108.8</v>
      </c>
      <c r="P11">
        <v>107.1</v>
      </c>
      <c r="Q11">
        <v>107.1</v>
      </c>
      <c r="R11">
        <v>108.1</v>
      </c>
      <c r="S11">
        <v>107.4</v>
      </c>
      <c r="T11">
        <v>108</v>
      </c>
      <c r="U11" t="s">
        <v>32</v>
      </c>
      <c r="V11">
        <v>106.5</v>
      </c>
      <c r="W11">
        <v>106.1</v>
      </c>
      <c r="X11">
        <v>105.1</v>
      </c>
      <c r="Y11">
        <v>104.4</v>
      </c>
      <c r="Z11">
        <v>104.5</v>
      </c>
      <c r="AA11">
        <v>104.8</v>
      </c>
      <c r="AB11">
        <v>102.7</v>
      </c>
      <c r="AC11">
        <v>104.6</v>
      </c>
      <c r="AD11">
        <v>106.4</v>
      </c>
    </row>
    <row r="12" spans="1:30" x14ac:dyDescent="0.35">
      <c r="A12" t="s">
        <v>33</v>
      </c>
      <c r="B12">
        <v>2013</v>
      </c>
      <c r="C12" t="s">
        <v>37</v>
      </c>
      <c r="D12">
        <v>114.6</v>
      </c>
      <c r="E12">
        <v>113.4</v>
      </c>
      <c r="F12">
        <v>106</v>
      </c>
      <c r="G12">
        <v>104.7</v>
      </c>
      <c r="H12">
        <v>102.1</v>
      </c>
      <c r="I12">
        <v>109.5</v>
      </c>
      <c r="J12">
        <v>109.7</v>
      </c>
      <c r="K12">
        <v>104.6</v>
      </c>
      <c r="L12">
        <v>102</v>
      </c>
      <c r="M12">
        <v>103.5</v>
      </c>
      <c r="N12">
        <v>108.2</v>
      </c>
      <c r="O12">
        <v>110.6</v>
      </c>
      <c r="P12">
        <v>108.8</v>
      </c>
      <c r="Q12">
        <v>108.5</v>
      </c>
      <c r="R12">
        <v>107.9</v>
      </c>
      <c r="S12">
        <v>106.4</v>
      </c>
      <c r="T12">
        <v>107.7</v>
      </c>
      <c r="U12">
        <v>100.5</v>
      </c>
      <c r="V12">
        <v>106.4</v>
      </c>
      <c r="W12">
        <v>106.5</v>
      </c>
      <c r="X12">
        <v>105.7</v>
      </c>
      <c r="Y12">
        <v>105</v>
      </c>
      <c r="Z12">
        <v>104</v>
      </c>
      <c r="AA12">
        <v>105.2</v>
      </c>
      <c r="AB12">
        <v>103.2</v>
      </c>
      <c r="AC12">
        <v>105.1</v>
      </c>
      <c r="AD12">
        <v>105.7</v>
      </c>
    </row>
    <row r="13" spans="1:30" x14ac:dyDescent="0.35">
      <c r="A13" t="s">
        <v>34</v>
      </c>
      <c r="B13">
        <v>2013</v>
      </c>
      <c r="C13" t="s">
        <v>37</v>
      </c>
      <c r="D13">
        <v>111.6</v>
      </c>
      <c r="E13">
        <v>110.9</v>
      </c>
      <c r="F13">
        <v>106.6</v>
      </c>
      <c r="G13">
        <v>105.7</v>
      </c>
      <c r="H13">
        <v>104.4</v>
      </c>
      <c r="I13">
        <v>108.9</v>
      </c>
      <c r="J13">
        <v>105.5</v>
      </c>
      <c r="K13">
        <v>105.3</v>
      </c>
      <c r="L13">
        <v>103.5</v>
      </c>
      <c r="M13">
        <v>103.3</v>
      </c>
      <c r="N13">
        <v>107.2</v>
      </c>
      <c r="O13">
        <v>109.6</v>
      </c>
      <c r="P13">
        <v>107.7</v>
      </c>
      <c r="Q13">
        <v>107.5</v>
      </c>
      <c r="R13">
        <v>108</v>
      </c>
      <c r="S13">
        <v>107</v>
      </c>
      <c r="T13">
        <v>107.9</v>
      </c>
      <c r="U13">
        <v>100.5</v>
      </c>
      <c r="V13">
        <v>106.5</v>
      </c>
      <c r="W13">
        <v>106.3</v>
      </c>
      <c r="X13">
        <v>105.3</v>
      </c>
      <c r="Y13">
        <v>104.7</v>
      </c>
      <c r="Z13">
        <v>104.2</v>
      </c>
      <c r="AA13">
        <v>105</v>
      </c>
      <c r="AB13">
        <v>102.9</v>
      </c>
      <c r="AC13">
        <v>104.8</v>
      </c>
      <c r="AD13">
        <v>106.1</v>
      </c>
    </row>
    <row r="14" spans="1:30" x14ac:dyDescent="0.35">
      <c r="A14" t="s">
        <v>30</v>
      </c>
      <c r="B14">
        <v>2013</v>
      </c>
      <c r="C14" t="s">
        <v>38</v>
      </c>
      <c r="D14">
        <v>110.9</v>
      </c>
      <c r="E14">
        <v>109.8</v>
      </c>
      <c r="F14">
        <v>105.9</v>
      </c>
      <c r="G14">
        <v>107.5</v>
      </c>
      <c r="H14">
        <v>105.3</v>
      </c>
      <c r="I14">
        <v>108.1</v>
      </c>
      <c r="J14">
        <v>107.3</v>
      </c>
      <c r="K14">
        <v>106.1</v>
      </c>
      <c r="L14">
        <v>103.7</v>
      </c>
      <c r="M14">
        <v>104</v>
      </c>
      <c r="N14">
        <v>107.4</v>
      </c>
      <c r="O14">
        <v>109.9</v>
      </c>
      <c r="P14">
        <v>108.1</v>
      </c>
      <c r="Q14">
        <v>108.1</v>
      </c>
      <c r="R14">
        <v>108.8</v>
      </c>
      <c r="S14">
        <v>107.9</v>
      </c>
      <c r="T14">
        <v>108.6</v>
      </c>
      <c r="U14" t="s">
        <v>32</v>
      </c>
      <c r="V14">
        <v>107.5</v>
      </c>
      <c r="W14">
        <v>106.8</v>
      </c>
      <c r="X14">
        <v>105.7</v>
      </c>
      <c r="Y14">
        <v>104.1</v>
      </c>
      <c r="Z14">
        <v>105</v>
      </c>
      <c r="AA14">
        <v>105.5</v>
      </c>
      <c r="AB14">
        <v>102.1</v>
      </c>
      <c r="AC14">
        <v>104.8</v>
      </c>
      <c r="AD14">
        <v>107.2</v>
      </c>
    </row>
    <row r="15" spans="1:30" x14ac:dyDescent="0.35">
      <c r="A15" t="s">
        <v>33</v>
      </c>
      <c r="B15">
        <v>2013</v>
      </c>
      <c r="C15" t="s">
        <v>38</v>
      </c>
      <c r="D15">
        <v>115.4</v>
      </c>
      <c r="E15">
        <v>114.2</v>
      </c>
      <c r="F15">
        <v>102.7</v>
      </c>
      <c r="G15">
        <v>105.5</v>
      </c>
      <c r="H15">
        <v>101.5</v>
      </c>
      <c r="I15">
        <v>110.6</v>
      </c>
      <c r="J15">
        <v>123.7</v>
      </c>
      <c r="K15">
        <v>105.2</v>
      </c>
      <c r="L15">
        <v>101.9</v>
      </c>
      <c r="M15">
        <v>105</v>
      </c>
      <c r="N15">
        <v>109.1</v>
      </c>
      <c r="O15">
        <v>111.3</v>
      </c>
      <c r="P15">
        <v>111.1</v>
      </c>
      <c r="Q15">
        <v>109.8</v>
      </c>
      <c r="R15">
        <v>108.5</v>
      </c>
      <c r="S15">
        <v>106.7</v>
      </c>
      <c r="T15">
        <v>108.3</v>
      </c>
      <c r="U15">
        <v>100.5</v>
      </c>
      <c r="V15">
        <v>107.2</v>
      </c>
      <c r="W15">
        <v>107.1</v>
      </c>
      <c r="X15">
        <v>106.2</v>
      </c>
      <c r="Y15">
        <v>103.9</v>
      </c>
      <c r="Z15">
        <v>104.6</v>
      </c>
      <c r="AA15">
        <v>105.7</v>
      </c>
      <c r="AB15">
        <v>102.6</v>
      </c>
      <c r="AC15">
        <v>104.9</v>
      </c>
      <c r="AD15">
        <v>106.6</v>
      </c>
    </row>
    <row r="16" spans="1:30" x14ac:dyDescent="0.35">
      <c r="A16" t="s">
        <v>34</v>
      </c>
      <c r="B16">
        <v>2013</v>
      </c>
      <c r="C16" t="s">
        <v>38</v>
      </c>
      <c r="D16">
        <v>112.3</v>
      </c>
      <c r="E16">
        <v>111.3</v>
      </c>
      <c r="F16">
        <v>104.7</v>
      </c>
      <c r="G16">
        <v>106.8</v>
      </c>
      <c r="H16">
        <v>103.9</v>
      </c>
      <c r="I16">
        <v>109.3</v>
      </c>
      <c r="J16">
        <v>112.9</v>
      </c>
      <c r="K16">
        <v>105.8</v>
      </c>
      <c r="L16">
        <v>103.1</v>
      </c>
      <c r="M16">
        <v>104.3</v>
      </c>
      <c r="N16">
        <v>108.1</v>
      </c>
      <c r="O16">
        <v>110.5</v>
      </c>
      <c r="P16">
        <v>109.2</v>
      </c>
      <c r="Q16">
        <v>108.6</v>
      </c>
      <c r="R16">
        <v>108.7</v>
      </c>
      <c r="S16">
        <v>107.4</v>
      </c>
      <c r="T16">
        <v>108.5</v>
      </c>
      <c r="U16">
        <v>100.5</v>
      </c>
      <c r="V16">
        <v>107.4</v>
      </c>
      <c r="W16">
        <v>106.9</v>
      </c>
      <c r="X16">
        <v>105.9</v>
      </c>
      <c r="Y16">
        <v>104</v>
      </c>
      <c r="Z16">
        <v>104.8</v>
      </c>
      <c r="AA16">
        <v>105.6</v>
      </c>
      <c r="AB16">
        <v>102.3</v>
      </c>
      <c r="AC16">
        <v>104.8</v>
      </c>
      <c r="AD16">
        <v>106.9</v>
      </c>
    </row>
    <row r="17" spans="1:30" x14ac:dyDescent="0.35">
      <c r="A17" t="s">
        <v>30</v>
      </c>
      <c r="B17">
        <v>2013</v>
      </c>
      <c r="C17" t="s">
        <v>39</v>
      </c>
      <c r="D17">
        <v>112.3</v>
      </c>
      <c r="E17">
        <v>112.1</v>
      </c>
      <c r="F17">
        <v>108.1</v>
      </c>
      <c r="G17">
        <v>108.3</v>
      </c>
      <c r="H17">
        <v>105.9</v>
      </c>
      <c r="I17">
        <v>109.2</v>
      </c>
      <c r="J17">
        <v>118</v>
      </c>
      <c r="K17">
        <v>106.8</v>
      </c>
      <c r="L17">
        <v>104.1</v>
      </c>
      <c r="M17">
        <v>105.4</v>
      </c>
      <c r="N17">
        <v>108.2</v>
      </c>
      <c r="O17">
        <v>111</v>
      </c>
      <c r="P17">
        <v>110.6</v>
      </c>
      <c r="Q17">
        <v>109</v>
      </c>
      <c r="R17">
        <v>109.7</v>
      </c>
      <c r="S17">
        <v>108.8</v>
      </c>
      <c r="T17">
        <v>109.5</v>
      </c>
      <c r="U17" t="s">
        <v>32</v>
      </c>
      <c r="V17">
        <v>108.5</v>
      </c>
      <c r="W17">
        <v>107.5</v>
      </c>
      <c r="X17">
        <v>106.3</v>
      </c>
      <c r="Y17">
        <v>105</v>
      </c>
      <c r="Z17">
        <v>105.6</v>
      </c>
      <c r="AA17">
        <v>106.5</v>
      </c>
      <c r="AB17">
        <v>102.5</v>
      </c>
      <c r="AC17">
        <v>105.5</v>
      </c>
      <c r="AD17">
        <v>108.9</v>
      </c>
    </row>
    <row r="18" spans="1:30" x14ac:dyDescent="0.35">
      <c r="A18" t="s">
        <v>33</v>
      </c>
      <c r="B18">
        <v>2013</v>
      </c>
      <c r="C18" t="s">
        <v>39</v>
      </c>
      <c r="D18">
        <v>117</v>
      </c>
      <c r="E18">
        <v>120.1</v>
      </c>
      <c r="F18">
        <v>112.5</v>
      </c>
      <c r="G18">
        <v>107.3</v>
      </c>
      <c r="H18">
        <v>101.3</v>
      </c>
      <c r="I18">
        <v>112.4</v>
      </c>
      <c r="J18">
        <v>143.6</v>
      </c>
      <c r="K18">
        <v>105.4</v>
      </c>
      <c r="L18">
        <v>101.4</v>
      </c>
      <c r="M18">
        <v>106.4</v>
      </c>
      <c r="N18">
        <v>110</v>
      </c>
      <c r="O18">
        <v>112.2</v>
      </c>
      <c r="P18">
        <v>115</v>
      </c>
      <c r="Q18">
        <v>110.9</v>
      </c>
      <c r="R18">
        <v>109.2</v>
      </c>
      <c r="S18">
        <v>107.2</v>
      </c>
      <c r="T18">
        <v>108.9</v>
      </c>
      <c r="U18">
        <v>106.6</v>
      </c>
      <c r="V18">
        <v>108</v>
      </c>
      <c r="W18">
        <v>107.7</v>
      </c>
      <c r="X18">
        <v>106.5</v>
      </c>
      <c r="Y18">
        <v>105.2</v>
      </c>
      <c r="Z18">
        <v>105.2</v>
      </c>
      <c r="AA18">
        <v>108.1</v>
      </c>
      <c r="AB18">
        <v>103.3</v>
      </c>
      <c r="AC18">
        <v>106.1</v>
      </c>
      <c r="AD18">
        <v>109.7</v>
      </c>
    </row>
    <row r="19" spans="1:30" x14ac:dyDescent="0.35">
      <c r="A19" t="s">
        <v>34</v>
      </c>
      <c r="B19">
        <v>2013</v>
      </c>
      <c r="C19" t="s">
        <v>39</v>
      </c>
      <c r="D19">
        <v>113.8</v>
      </c>
      <c r="E19">
        <v>114.9</v>
      </c>
      <c r="F19">
        <v>109.8</v>
      </c>
      <c r="G19">
        <v>107.9</v>
      </c>
      <c r="H19">
        <v>104.2</v>
      </c>
      <c r="I19">
        <v>110.7</v>
      </c>
      <c r="J19">
        <v>126.7</v>
      </c>
      <c r="K19">
        <v>106.3</v>
      </c>
      <c r="L19">
        <v>103.2</v>
      </c>
      <c r="M19">
        <v>105.7</v>
      </c>
      <c r="N19">
        <v>109</v>
      </c>
      <c r="O19">
        <v>111.6</v>
      </c>
      <c r="P19">
        <v>112.2</v>
      </c>
      <c r="Q19">
        <v>109.5</v>
      </c>
      <c r="R19">
        <v>109.5</v>
      </c>
      <c r="S19">
        <v>108.1</v>
      </c>
      <c r="T19">
        <v>109.3</v>
      </c>
      <c r="U19">
        <v>106.6</v>
      </c>
      <c r="V19">
        <v>108.3</v>
      </c>
      <c r="W19">
        <v>107.6</v>
      </c>
      <c r="X19">
        <v>106.4</v>
      </c>
      <c r="Y19">
        <v>105.1</v>
      </c>
      <c r="Z19">
        <v>105.4</v>
      </c>
      <c r="AA19">
        <v>107.4</v>
      </c>
      <c r="AB19">
        <v>102.8</v>
      </c>
      <c r="AC19">
        <v>105.8</v>
      </c>
      <c r="AD19">
        <v>109.3</v>
      </c>
    </row>
    <row r="20" spans="1:30" x14ac:dyDescent="0.35">
      <c r="A20" t="s">
        <v>30</v>
      </c>
      <c r="B20">
        <v>2013</v>
      </c>
      <c r="C20" t="s">
        <v>40</v>
      </c>
      <c r="D20">
        <v>113.4</v>
      </c>
      <c r="E20">
        <v>114.9</v>
      </c>
      <c r="F20">
        <v>110.5</v>
      </c>
      <c r="G20">
        <v>109.3</v>
      </c>
      <c r="H20">
        <v>106.2</v>
      </c>
      <c r="I20">
        <v>110.3</v>
      </c>
      <c r="J20">
        <v>129.19999999999999</v>
      </c>
      <c r="K20">
        <v>107.1</v>
      </c>
      <c r="L20">
        <v>104.3</v>
      </c>
      <c r="M20">
        <v>106.4</v>
      </c>
      <c r="N20">
        <v>109.1</v>
      </c>
      <c r="O20">
        <v>112.1</v>
      </c>
      <c r="P20">
        <v>113.1</v>
      </c>
      <c r="Q20">
        <v>109.8</v>
      </c>
      <c r="R20">
        <v>110.5</v>
      </c>
      <c r="S20">
        <v>109.5</v>
      </c>
      <c r="T20">
        <v>110.3</v>
      </c>
      <c r="U20" t="s">
        <v>32</v>
      </c>
      <c r="V20">
        <v>109.5</v>
      </c>
      <c r="W20">
        <v>108.3</v>
      </c>
      <c r="X20">
        <v>106.9</v>
      </c>
      <c r="Y20">
        <v>106.8</v>
      </c>
      <c r="Z20">
        <v>106.4</v>
      </c>
      <c r="AA20">
        <v>107.8</v>
      </c>
      <c r="AB20">
        <v>102.5</v>
      </c>
      <c r="AC20">
        <v>106.5</v>
      </c>
      <c r="AD20">
        <v>110.7</v>
      </c>
    </row>
    <row r="21" spans="1:30" x14ac:dyDescent="0.35">
      <c r="A21" t="s">
        <v>33</v>
      </c>
      <c r="B21">
        <v>2013</v>
      </c>
      <c r="C21" t="s">
        <v>40</v>
      </c>
      <c r="D21">
        <v>117.8</v>
      </c>
      <c r="E21">
        <v>119.2</v>
      </c>
      <c r="F21">
        <v>114</v>
      </c>
      <c r="G21">
        <v>108.3</v>
      </c>
      <c r="H21">
        <v>101.1</v>
      </c>
      <c r="I21">
        <v>113.2</v>
      </c>
      <c r="J21">
        <v>160.9</v>
      </c>
      <c r="K21">
        <v>105.1</v>
      </c>
      <c r="L21">
        <v>101.3</v>
      </c>
      <c r="M21">
        <v>107.5</v>
      </c>
      <c r="N21">
        <v>110.4</v>
      </c>
      <c r="O21">
        <v>113.1</v>
      </c>
      <c r="P21">
        <v>117.5</v>
      </c>
      <c r="Q21">
        <v>111.7</v>
      </c>
      <c r="R21">
        <v>109.8</v>
      </c>
      <c r="S21">
        <v>107.8</v>
      </c>
      <c r="T21">
        <v>109.5</v>
      </c>
      <c r="U21">
        <v>107.7</v>
      </c>
      <c r="V21">
        <v>108.6</v>
      </c>
      <c r="W21">
        <v>108.1</v>
      </c>
      <c r="X21">
        <v>107.1</v>
      </c>
      <c r="Y21">
        <v>107.3</v>
      </c>
      <c r="Z21">
        <v>105.9</v>
      </c>
      <c r="AA21">
        <v>110.1</v>
      </c>
      <c r="AB21">
        <v>103.2</v>
      </c>
      <c r="AC21">
        <v>107.3</v>
      </c>
      <c r="AD21">
        <v>111.4</v>
      </c>
    </row>
    <row r="22" spans="1:30" x14ac:dyDescent="0.35">
      <c r="A22" t="s">
        <v>34</v>
      </c>
      <c r="B22">
        <v>2013</v>
      </c>
      <c r="C22" t="s">
        <v>40</v>
      </c>
      <c r="D22">
        <v>114.8</v>
      </c>
      <c r="E22">
        <v>116.4</v>
      </c>
      <c r="F22">
        <v>111.9</v>
      </c>
      <c r="G22">
        <v>108.9</v>
      </c>
      <c r="H22">
        <v>104.3</v>
      </c>
      <c r="I22">
        <v>111.7</v>
      </c>
      <c r="J22">
        <v>140</v>
      </c>
      <c r="K22">
        <v>106.4</v>
      </c>
      <c r="L22">
        <v>103.3</v>
      </c>
      <c r="M22">
        <v>106.8</v>
      </c>
      <c r="N22">
        <v>109.6</v>
      </c>
      <c r="O22">
        <v>112.6</v>
      </c>
      <c r="P22">
        <v>114.7</v>
      </c>
      <c r="Q22">
        <v>110.3</v>
      </c>
      <c r="R22">
        <v>110.2</v>
      </c>
      <c r="S22">
        <v>108.8</v>
      </c>
      <c r="T22">
        <v>110</v>
      </c>
      <c r="U22">
        <v>107.7</v>
      </c>
      <c r="V22">
        <v>109.2</v>
      </c>
      <c r="W22">
        <v>108.2</v>
      </c>
      <c r="X22">
        <v>107</v>
      </c>
      <c r="Y22">
        <v>107.1</v>
      </c>
      <c r="Z22">
        <v>106.1</v>
      </c>
      <c r="AA22">
        <v>109.1</v>
      </c>
      <c r="AB22">
        <v>102.8</v>
      </c>
      <c r="AC22">
        <v>106.9</v>
      </c>
      <c r="AD22">
        <v>111</v>
      </c>
    </row>
    <row r="23" spans="1:30" x14ac:dyDescent="0.35">
      <c r="A23" t="s">
        <v>30</v>
      </c>
      <c r="B23">
        <v>2013</v>
      </c>
      <c r="C23" t="s">
        <v>41</v>
      </c>
      <c r="D23">
        <v>114.3</v>
      </c>
      <c r="E23">
        <v>115.4</v>
      </c>
      <c r="F23">
        <v>111.1</v>
      </c>
      <c r="G23">
        <v>110</v>
      </c>
      <c r="H23">
        <v>106.4</v>
      </c>
      <c r="I23">
        <v>110.8</v>
      </c>
      <c r="J23">
        <v>138.9</v>
      </c>
      <c r="K23">
        <v>107.4</v>
      </c>
      <c r="L23">
        <v>104.1</v>
      </c>
      <c r="M23">
        <v>106.9</v>
      </c>
      <c r="N23">
        <v>109.7</v>
      </c>
      <c r="O23">
        <v>112.6</v>
      </c>
      <c r="P23">
        <v>114.9</v>
      </c>
      <c r="Q23">
        <v>110.7</v>
      </c>
      <c r="R23">
        <v>111.3</v>
      </c>
      <c r="S23">
        <v>110.2</v>
      </c>
      <c r="T23">
        <v>111.1</v>
      </c>
      <c r="U23" t="s">
        <v>32</v>
      </c>
      <c r="V23">
        <v>109.9</v>
      </c>
      <c r="W23">
        <v>108.7</v>
      </c>
      <c r="X23">
        <v>107.5</v>
      </c>
      <c r="Y23">
        <v>107.8</v>
      </c>
      <c r="Z23">
        <v>106.8</v>
      </c>
      <c r="AA23">
        <v>108.7</v>
      </c>
      <c r="AB23">
        <v>105</v>
      </c>
      <c r="AC23">
        <v>107.5</v>
      </c>
      <c r="AD23">
        <v>112.1</v>
      </c>
    </row>
    <row r="24" spans="1:30" x14ac:dyDescent="0.35">
      <c r="A24" t="s">
        <v>33</v>
      </c>
      <c r="B24">
        <v>2013</v>
      </c>
      <c r="C24" t="s">
        <v>41</v>
      </c>
      <c r="D24">
        <v>118.3</v>
      </c>
      <c r="E24">
        <v>120.4</v>
      </c>
      <c r="F24">
        <v>112.7</v>
      </c>
      <c r="G24">
        <v>108.9</v>
      </c>
      <c r="H24">
        <v>101.1</v>
      </c>
      <c r="I24">
        <v>108.7</v>
      </c>
      <c r="J24">
        <v>177</v>
      </c>
      <c r="K24">
        <v>104.7</v>
      </c>
      <c r="L24">
        <v>101</v>
      </c>
      <c r="M24">
        <v>108.5</v>
      </c>
      <c r="N24">
        <v>110.9</v>
      </c>
      <c r="O24">
        <v>114.3</v>
      </c>
      <c r="P24">
        <v>119.6</v>
      </c>
      <c r="Q24">
        <v>112.4</v>
      </c>
      <c r="R24">
        <v>110.6</v>
      </c>
      <c r="S24">
        <v>108.3</v>
      </c>
      <c r="T24">
        <v>110.2</v>
      </c>
      <c r="U24">
        <v>108.9</v>
      </c>
      <c r="V24">
        <v>109.3</v>
      </c>
      <c r="W24">
        <v>108.7</v>
      </c>
      <c r="X24">
        <v>107.6</v>
      </c>
      <c r="Y24">
        <v>108.1</v>
      </c>
      <c r="Z24">
        <v>106.5</v>
      </c>
      <c r="AA24">
        <v>110.8</v>
      </c>
      <c r="AB24">
        <v>106</v>
      </c>
      <c r="AC24">
        <v>108.3</v>
      </c>
      <c r="AD24">
        <v>112.7</v>
      </c>
    </row>
    <row r="25" spans="1:30" x14ac:dyDescent="0.35">
      <c r="A25" t="s">
        <v>34</v>
      </c>
      <c r="B25">
        <v>2013</v>
      </c>
      <c r="C25" t="s">
        <v>41</v>
      </c>
      <c r="D25">
        <v>115.6</v>
      </c>
      <c r="E25">
        <v>117.2</v>
      </c>
      <c r="F25">
        <v>111.7</v>
      </c>
      <c r="G25">
        <v>109.6</v>
      </c>
      <c r="H25">
        <v>104.5</v>
      </c>
      <c r="I25">
        <v>109.8</v>
      </c>
      <c r="J25">
        <v>151.80000000000001</v>
      </c>
      <c r="K25">
        <v>106.5</v>
      </c>
      <c r="L25">
        <v>103.1</v>
      </c>
      <c r="M25">
        <v>107.4</v>
      </c>
      <c r="N25">
        <v>110.2</v>
      </c>
      <c r="O25">
        <v>113.4</v>
      </c>
      <c r="P25">
        <v>116.6</v>
      </c>
      <c r="Q25">
        <v>111.2</v>
      </c>
      <c r="R25">
        <v>111</v>
      </c>
      <c r="S25">
        <v>109.4</v>
      </c>
      <c r="T25">
        <v>110.7</v>
      </c>
      <c r="U25">
        <v>108.9</v>
      </c>
      <c r="V25">
        <v>109.7</v>
      </c>
      <c r="W25">
        <v>108.7</v>
      </c>
      <c r="X25">
        <v>107.5</v>
      </c>
      <c r="Y25">
        <v>108</v>
      </c>
      <c r="Z25">
        <v>106.6</v>
      </c>
      <c r="AA25">
        <v>109.9</v>
      </c>
      <c r="AB25">
        <v>105.4</v>
      </c>
      <c r="AC25">
        <v>107.9</v>
      </c>
      <c r="AD25">
        <v>112.4</v>
      </c>
    </row>
    <row r="26" spans="1:30" x14ac:dyDescent="0.35">
      <c r="A26" t="s">
        <v>30</v>
      </c>
      <c r="B26">
        <v>2013</v>
      </c>
      <c r="C26" t="s">
        <v>42</v>
      </c>
      <c r="D26">
        <v>115.4</v>
      </c>
      <c r="E26">
        <v>115.7</v>
      </c>
      <c r="F26">
        <v>111.7</v>
      </c>
      <c r="G26">
        <v>111</v>
      </c>
      <c r="H26">
        <v>107.4</v>
      </c>
      <c r="I26">
        <v>110.9</v>
      </c>
      <c r="J26">
        <v>154</v>
      </c>
      <c r="K26">
        <v>108.1</v>
      </c>
      <c r="L26">
        <v>104.2</v>
      </c>
      <c r="M26">
        <v>107.9</v>
      </c>
      <c r="N26">
        <v>110.4</v>
      </c>
      <c r="O26">
        <v>114</v>
      </c>
      <c r="P26">
        <v>117.8</v>
      </c>
      <c r="Q26">
        <v>111.7</v>
      </c>
      <c r="R26">
        <v>112.7</v>
      </c>
      <c r="S26">
        <v>111.4</v>
      </c>
      <c r="T26">
        <v>112.5</v>
      </c>
      <c r="U26" t="s">
        <v>32</v>
      </c>
      <c r="V26">
        <v>111.1</v>
      </c>
      <c r="W26">
        <v>109.6</v>
      </c>
      <c r="X26">
        <v>108.3</v>
      </c>
      <c r="Y26">
        <v>109.3</v>
      </c>
      <c r="Z26">
        <v>107.7</v>
      </c>
      <c r="AA26">
        <v>109.8</v>
      </c>
      <c r="AB26">
        <v>106.7</v>
      </c>
      <c r="AC26">
        <v>108.7</v>
      </c>
      <c r="AD26">
        <v>114.2</v>
      </c>
    </row>
    <row r="27" spans="1:30" x14ac:dyDescent="0.35">
      <c r="A27" t="s">
        <v>33</v>
      </c>
      <c r="B27">
        <v>2013</v>
      </c>
      <c r="C27" t="s">
        <v>42</v>
      </c>
      <c r="D27">
        <v>118.6</v>
      </c>
      <c r="E27">
        <v>119.1</v>
      </c>
      <c r="F27">
        <v>113.2</v>
      </c>
      <c r="G27">
        <v>109.6</v>
      </c>
      <c r="H27">
        <v>101.7</v>
      </c>
      <c r="I27">
        <v>103.2</v>
      </c>
      <c r="J27">
        <v>174.3</v>
      </c>
      <c r="K27">
        <v>105.1</v>
      </c>
      <c r="L27">
        <v>100.8</v>
      </c>
      <c r="M27">
        <v>109.1</v>
      </c>
      <c r="N27">
        <v>111.1</v>
      </c>
      <c r="O27">
        <v>115.4</v>
      </c>
      <c r="P27">
        <v>119.2</v>
      </c>
      <c r="Q27">
        <v>112.9</v>
      </c>
      <c r="R27">
        <v>111.4</v>
      </c>
      <c r="S27">
        <v>109</v>
      </c>
      <c r="T27">
        <v>111.1</v>
      </c>
      <c r="U27">
        <v>109.7</v>
      </c>
      <c r="V27">
        <v>109.5</v>
      </c>
      <c r="W27">
        <v>109.6</v>
      </c>
      <c r="X27">
        <v>107.9</v>
      </c>
      <c r="Y27">
        <v>110.4</v>
      </c>
      <c r="Z27">
        <v>107.4</v>
      </c>
      <c r="AA27">
        <v>111.2</v>
      </c>
      <c r="AB27">
        <v>106.9</v>
      </c>
      <c r="AC27">
        <v>109.4</v>
      </c>
      <c r="AD27">
        <v>113.2</v>
      </c>
    </row>
    <row r="28" spans="1:30" x14ac:dyDescent="0.35">
      <c r="A28" t="s">
        <v>34</v>
      </c>
      <c r="B28">
        <v>2013</v>
      </c>
      <c r="C28" t="s">
        <v>42</v>
      </c>
      <c r="D28">
        <v>116.4</v>
      </c>
      <c r="E28">
        <v>116.9</v>
      </c>
      <c r="F28">
        <v>112.3</v>
      </c>
      <c r="G28">
        <v>110.5</v>
      </c>
      <c r="H28">
        <v>105.3</v>
      </c>
      <c r="I28">
        <v>107.3</v>
      </c>
      <c r="J28">
        <v>160.9</v>
      </c>
      <c r="K28">
        <v>107.1</v>
      </c>
      <c r="L28">
        <v>103.1</v>
      </c>
      <c r="M28">
        <v>108.3</v>
      </c>
      <c r="N28">
        <v>110.7</v>
      </c>
      <c r="O28">
        <v>114.6</v>
      </c>
      <c r="P28">
        <v>118.3</v>
      </c>
      <c r="Q28">
        <v>112</v>
      </c>
      <c r="R28">
        <v>112.2</v>
      </c>
      <c r="S28">
        <v>110.4</v>
      </c>
      <c r="T28">
        <v>111.9</v>
      </c>
      <c r="U28">
        <v>109.7</v>
      </c>
      <c r="V28">
        <v>110.5</v>
      </c>
      <c r="W28">
        <v>109.6</v>
      </c>
      <c r="X28">
        <v>108.1</v>
      </c>
      <c r="Y28">
        <v>109.9</v>
      </c>
      <c r="Z28">
        <v>107.5</v>
      </c>
      <c r="AA28">
        <v>110.6</v>
      </c>
      <c r="AB28">
        <v>106.8</v>
      </c>
      <c r="AC28">
        <v>109</v>
      </c>
      <c r="AD28">
        <v>113.7</v>
      </c>
    </row>
    <row r="29" spans="1:30" x14ac:dyDescent="0.35">
      <c r="A29" t="s">
        <v>30</v>
      </c>
      <c r="B29">
        <v>2013</v>
      </c>
      <c r="C29" t="s">
        <v>43</v>
      </c>
      <c r="D29">
        <v>116.3</v>
      </c>
      <c r="E29">
        <v>115.4</v>
      </c>
      <c r="F29">
        <v>112.6</v>
      </c>
      <c r="G29">
        <v>111.7</v>
      </c>
      <c r="H29">
        <v>107.7</v>
      </c>
      <c r="I29">
        <v>113.2</v>
      </c>
      <c r="J29">
        <v>164.9</v>
      </c>
      <c r="K29">
        <v>108.3</v>
      </c>
      <c r="L29">
        <v>103.9</v>
      </c>
      <c r="M29">
        <v>108.2</v>
      </c>
      <c r="N29">
        <v>111.1</v>
      </c>
      <c r="O29">
        <v>114.9</v>
      </c>
      <c r="P29">
        <v>119.8</v>
      </c>
      <c r="Q29">
        <v>112.2</v>
      </c>
      <c r="R29">
        <v>113.6</v>
      </c>
      <c r="S29">
        <v>112.3</v>
      </c>
      <c r="T29">
        <v>113.4</v>
      </c>
      <c r="U29" t="s">
        <v>32</v>
      </c>
      <c r="V29">
        <v>111.6</v>
      </c>
      <c r="W29">
        <v>110.4</v>
      </c>
      <c r="X29">
        <v>108.9</v>
      </c>
      <c r="Y29">
        <v>109.3</v>
      </c>
      <c r="Z29">
        <v>108.3</v>
      </c>
      <c r="AA29">
        <v>110.2</v>
      </c>
      <c r="AB29">
        <v>107.5</v>
      </c>
      <c r="AC29">
        <v>109.1</v>
      </c>
      <c r="AD29">
        <v>115.5</v>
      </c>
    </row>
    <row r="30" spans="1:30" x14ac:dyDescent="0.35">
      <c r="A30" t="s">
        <v>33</v>
      </c>
      <c r="B30">
        <v>2013</v>
      </c>
      <c r="C30" t="s">
        <v>43</v>
      </c>
      <c r="D30">
        <v>118.9</v>
      </c>
      <c r="E30">
        <v>118.1</v>
      </c>
      <c r="F30">
        <v>114.5</v>
      </c>
      <c r="G30">
        <v>110.4</v>
      </c>
      <c r="H30">
        <v>102.3</v>
      </c>
      <c r="I30">
        <v>106.2</v>
      </c>
      <c r="J30">
        <v>183.5</v>
      </c>
      <c r="K30">
        <v>105.3</v>
      </c>
      <c r="L30">
        <v>100.2</v>
      </c>
      <c r="M30">
        <v>109.6</v>
      </c>
      <c r="N30">
        <v>111.4</v>
      </c>
      <c r="O30">
        <v>116</v>
      </c>
      <c r="P30">
        <v>120.8</v>
      </c>
      <c r="Q30">
        <v>113.5</v>
      </c>
      <c r="R30">
        <v>112.5</v>
      </c>
      <c r="S30">
        <v>109.7</v>
      </c>
      <c r="T30">
        <v>112</v>
      </c>
      <c r="U30">
        <v>110.5</v>
      </c>
      <c r="V30">
        <v>109.7</v>
      </c>
      <c r="W30">
        <v>110.2</v>
      </c>
      <c r="X30">
        <v>108.2</v>
      </c>
      <c r="Y30">
        <v>109.7</v>
      </c>
      <c r="Z30">
        <v>108</v>
      </c>
      <c r="AA30">
        <v>111.3</v>
      </c>
      <c r="AB30">
        <v>107.3</v>
      </c>
      <c r="AC30">
        <v>109.4</v>
      </c>
      <c r="AD30">
        <v>114</v>
      </c>
    </row>
    <row r="31" spans="1:30" x14ac:dyDescent="0.35">
      <c r="A31" t="s">
        <v>34</v>
      </c>
      <c r="B31">
        <v>2013</v>
      </c>
      <c r="C31" t="s">
        <v>43</v>
      </c>
      <c r="D31">
        <v>117.1</v>
      </c>
      <c r="E31">
        <v>116.3</v>
      </c>
      <c r="F31">
        <v>113.3</v>
      </c>
      <c r="G31">
        <v>111.2</v>
      </c>
      <c r="H31">
        <v>105.7</v>
      </c>
      <c r="I31">
        <v>109.9</v>
      </c>
      <c r="J31">
        <v>171.2</v>
      </c>
      <c r="K31">
        <v>107.3</v>
      </c>
      <c r="L31">
        <v>102.7</v>
      </c>
      <c r="M31">
        <v>108.7</v>
      </c>
      <c r="N31">
        <v>111.2</v>
      </c>
      <c r="O31">
        <v>115.4</v>
      </c>
      <c r="P31">
        <v>120.2</v>
      </c>
      <c r="Q31">
        <v>112.5</v>
      </c>
      <c r="R31">
        <v>113.2</v>
      </c>
      <c r="S31">
        <v>111.2</v>
      </c>
      <c r="T31">
        <v>112.8</v>
      </c>
      <c r="U31">
        <v>110.5</v>
      </c>
      <c r="V31">
        <v>110.9</v>
      </c>
      <c r="W31">
        <v>110.3</v>
      </c>
      <c r="X31">
        <v>108.6</v>
      </c>
      <c r="Y31">
        <v>109.5</v>
      </c>
      <c r="Z31">
        <v>108.1</v>
      </c>
      <c r="AA31">
        <v>110.8</v>
      </c>
      <c r="AB31">
        <v>107.4</v>
      </c>
      <c r="AC31">
        <v>109.2</v>
      </c>
      <c r="AD31">
        <v>114.8</v>
      </c>
    </row>
    <row r="32" spans="1:30" x14ac:dyDescent="0.35">
      <c r="A32" t="s">
        <v>30</v>
      </c>
      <c r="B32">
        <v>2013</v>
      </c>
      <c r="C32" t="s">
        <v>44</v>
      </c>
      <c r="D32">
        <v>117.3</v>
      </c>
      <c r="E32">
        <v>114.9</v>
      </c>
      <c r="F32">
        <v>116.2</v>
      </c>
      <c r="G32">
        <v>112.8</v>
      </c>
      <c r="H32">
        <v>108.9</v>
      </c>
      <c r="I32">
        <v>116.6</v>
      </c>
      <c r="J32">
        <v>178.1</v>
      </c>
      <c r="K32">
        <v>109.1</v>
      </c>
      <c r="L32">
        <v>103.6</v>
      </c>
      <c r="M32">
        <v>109</v>
      </c>
      <c r="N32">
        <v>111.8</v>
      </c>
      <c r="O32">
        <v>116</v>
      </c>
      <c r="P32">
        <v>122.5</v>
      </c>
      <c r="Q32">
        <v>112.8</v>
      </c>
      <c r="R32">
        <v>114.6</v>
      </c>
      <c r="S32">
        <v>113.1</v>
      </c>
      <c r="T32">
        <v>114.4</v>
      </c>
      <c r="U32" t="s">
        <v>32</v>
      </c>
      <c r="V32">
        <v>112.6</v>
      </c>
      <c r="W32">
        <v>111.3</v>
      </c>
      <c r="X32">
        <v>109.7</v>
      </c>
      <c r="Y32">
        <v>109.6</v>
      </c>
      <c r="Z32">
        <v>108.7</v>
      </c>
      <c r="AA32">
        <v>111</v>
      </c>
      <c r="AB32">
        <v>108.2</v>
      </c>
      <c r="AC32">
        <v>109.8</v>
      </c>
      <c r="AD32">
        <v>117.4</v>
      </c>
    </row>
    <row r="33" spans="1:30" x14ac:dyDescent="0.35">
      <c r="A33" t="s">
        <v>33</v>
      </c>
      <c r="B33">
        <v>2013</v>
      </c>
      <c r="C33" t="s">
        <v>45</v>
      </c>
      <c r="D33">
        <v>119.8</v>
      </c>
      <c r="E33">
        <v>116.3</v>
      </c>
      <c r="F33">
        <v>122.6</v>
      </c>
      <c r="G33">
        <v>112</v>
      </c>
      <c r="H33">
        <v>103.2</v>
      </c>
      <c r="I33">
        <v>110</v>
      </c>
      <c r="J33">
        <v>192.8</v>
      </c>
      <c r="K33">
        <v>106.3</v>
      </c>
      <c r="L33">
        <v>99.5</v>
      </c>
      <c r="M33">
        <v>110.3</v>
      </c>
      <c r="N33">
        <v>111.8</v>
      </c>
      <c r="O33">
        <v>117.1</v>
      </c>
      <c r="P33">
        <v>122.9</v>
      </c>
      <c r="Q33">
        <v>114.1</v>
      </c>
      <c r="R33">
        <v>113.5</v>
      </c>
      <c r="S33">
        <v>110.3</v>
      </c>
      <c r="T33">
        <v>113</v>
      </c>
      <c r="U33">
        <v>111.1</v>
      </c>
      <c r="V33">
        <v>110</v>
      </c>
      <c r="W33">
        <v>110.9</v>
      </c>
      <c r="X33">
        <v>108.6</v>
      </c>
      <c r="Y33">
        <v>109.5</v>
      </c>
      <c r="Z33">
        <v>108.5</v>
      </c>
      <c r="AA33">
        <v>111.3</v>
      </c>
      <c r="AB33">
        <v>107.9</v>
      </c>
      <c r="AC33">
        <v>109.6</v>
      </c>
      <c r="AD33">
        <v>115</v>
      </c>
    </row>
    <row r="34" spans="1:30" x14ac:dyDescent="0.35">
      <c r="A34" t="s">
        <v>34</v>
      </c>
      <c r="B34">
        <v>2013</v>
      </c>
      <c r="C34" t="s">
        <v>45</v>
      </c>
      <c r="D34">
        <v>118.1</v>
      </c>
      <c r="E34">
        <v>115.4</v>
      </c>
      <c r="F34">
        <v>118.7</v>
      </c>
      <c r="G34">
        <v>112.5</v>
      </c>
      <c r="H34">
        <v>106.8</v>
      </c>
      <c r="I34">
        <v>113.5</v>
      </c>
      <c r="J34">
        <v>183.1</v>
      </c>
      <c r="K34">
        <v>108.2</v>
      </c>
      <c r="L34">
        <v>102.2</v>
      </c>
      <c r="M34">
        <v>109.4</v>
      </c>
      <c r="N34">
        <v>111.8</v>
      </c>
      <c r="O34">
        <v>116.5</v>
      </c>
      <c r="P34">
        <v>122.6</v>
      </c>
      <c r="Q34">
        <v>113.1</v>
      </c>
      <c r="R34">
        <v>114.2</v>
      </c>
      <c r="S34">
        <v>111.9</v>
      </c>
      <c r="T34">
        <v>113.8</v>
      </c>
      <c r="U34">
        <v>111.1</v>
      </c>
      <c r="V34">
        <v>111.6</v>
      </c>
      <c r="W34">
        <v>111.1</v>
      </c>
      <c r="X34">
        <v>109.3</v>
      </c>
      <c r="Y34">
        <v>109.5</v>
      </c>
      <c r="Z34">
        <v>108.6</v>
      </c>
      <c r="AA34">
        <v>111.2</v>
      </c>
      <c r="AB34">
        <v>108.1</v>
      </c>
      <c r="AC34">
        <v>109.7</v>
      </c>
      <c r="AD34">
        <v>116.3</v>
      </c>
    </row>
    <row r="35" spans="1:30" x14ac:dyDescent="0.35">
      <c r="A35" t="s">
        <v>30</v>
      </c>
      <c r="B35">
        <v>2013</v>
      </c>
      <c r="C35" t="s">
        <v>46</v>
      </c>
      <c r="D35">
        <v>118.4</v>
      </c>
      <c r="E35">
        <v>115.9</v>
      </c>
      <c r="F35">
        <v>120.4</v>
      </c>
      <c r="G35">
        <v>113.8</v>
      </c>
      <c r="H35">
        <v>109.5</v>
      </c>
      <c r="I35">
        <v>115.5</v>
      </c>
      <c r="J35">
        <v>145.69999999999999</v>
      </c>
      <c r="K35">
        <v>109.5</v>
      </c>
      <c r="L35">
        <v>102.9</v>
      </c>
      <c r="M35">
        <v>109.8</v>
      </c>
      <c r="N35">
        <v>112.1</v>
      </c>
      <c r="O35">
        <v>116.8</v>
      </c>
      <c r="P35">
        <v>118.7</v>
      </c>
      <c r="Q35">
        <v>113.6</v>
      </c>
      <c r="R35">
        <v>115.8</v>
      </c>
      <c r="S35">
        <v>114</v>
      </c>
      <c r="T35">
        <v>115.5</v>
      </c>
      <c r="U35" t="s">
        <v>32</v>
      </c>
      <c r="V35">
        <v>112.8</v>
      </c>
      <c r="W35">
        <v>112.1</v>
      </c>
      <c r="X35">
        <v>110.1</v>
      </c>
      <c r="Y35">
        <v>109.9</v>
      </c>
      <c r="Z35">
        <v>109.2</v>
      </c>
      <c r="AA35">
        <v>111.6</v>
      </c>
      <c r="AB35">
        <v>108.1</v>
      </c>
      <c r="AC35">
        <v>110.1</v>
      </c>
      <c r="AD35">
        <v>115.5</v>
      </c>
    </row>
    <row r="36" spans="1:30" x14ac:dyDescent="0.35">
      <c r="A36" t="s">
        <v>33</v>
      </c>
      <c r="B36">
        <v>2013</v>
      </c>
      <c r="C36" t="s">
        <v>46</v>
      </c>
      <c r="D36">
        <v>120.5</v>
      </c>
      <c r="E36">
        <v>118.1</v>
      </c>
      <c r="F36">
        <v>128.5</v>
      </c>
      <c r="G36">
        <v>112.8</v>
      </c>
      <c r="H36">
        <v>103.4</v>
      </c>
      <c r="I36">
        <v>110.7</v>
      </c>
      <c r="J36">
        <v>144.80000000000001</v>
      </c>
      <c r="K36">
        <v>107.1</v>
      </c>
      <c r="L36">
        <v>98.6</v>
      </c>
      <c r="M36">
        <v>111.9</v>
      </c>
      <c r="N36">
        <v>112.1</v>
      </c>
      <c r="O36">
        <v>118.1</v>
      </c>
      <c r="P36">
        <v>117.8</v>
      </c>
      <c r="Q36">
        <v>115</v>
      </c>
      <c r="R36">
        <v>114.2</v>
      </c>
      <c r="S36">
        <v>110.9</v>
      </c>
      <c r="T36">
        <v>113.7</v>
      </c>
      <c r="U36">
        <v>110.7</v>
      </c>
      <c r="V36">
        <v>110.4</v>
      </c>
      <c r="W36">
        <v>111.3</v>
      </c>
      <c r="X36">
        <v>109</v>
      </c>
      <c r="Y36">
        <v>109.7</v>
      </c>
      <c r="Z36">
        <v>108.9</v>
      </c>
      <c r="AA36">
        <v>111.4</v>
      </c>
      <c r="AB36">
        <v>107.7</v>
      </c>
      <c r="AC36">
        <v>109.8</v>
      </c>
      <c r="AD36">
        <v>113.3</v>
      </c>
    </row>
    <row r="37" spans="1:30" x14ac:dyDescent="0.35">
      <c r="A37" t="s">
        <v>34</v>
      </c>
      <c r="B37">
        <v>2013</v>
      </c>
      <c r="C37" t="s">
        <v>46</v>
      </c>
      <c r="D37">
        <v>119.1</v>
      </c>
      <c r="E37">
        <v>116.7</v>
      </c>
      <c r="F37">
        <v>123.5</v>
      </c>
      <c r="G37">
        <v>113.4</v>
      </c>
      <c r="H37">
        <v>107.3</v>
      </c>
      <c r="I37">
        <v>113.3</v>
      </c>
      <c r="J37">
        <v>145.4</v>
      </c>
      <c r="K37">
        <v>108.7</v>
      </c>
      <c r="L37">
        <v>101.5</v>
      </c>
      <c r="M37">
        <v>110.5</v>
      </c>
      <c r="N37">
        <v>112.1</v>
      </c>
      <c r="O37">
        <v>117.4</v>
      </c>
      <c r="P37">
        <v>118.4</v>
      </c>
      <c r="Q37">
        <v>114</v>
      </c>
      <c r="R37">
        <v>115.2</v>
      </c>
      <c r="S37">
        <v>112.7</v>
      </c>
      <c r="T37">
        <v>114.8</v>
      </c>
      <c r="U37">
        <v>110.7</v>
      </c>
      <c r="V37">
        <v>111.9</v>
      </c>
      <c r="W37">
        <v>111.7</v>
      </c>
      <c r="X37">
        <v>109.7</v>
      </c>
      <c r="Y37">
        <v>109.8</v>
      </c>
      <c r="Z37">
        <v>109</v>
      </c>
      <c r="AA37">
        <v>111.5</v>
      </c>
      <c r="AB37">
        <v>107.9</v>
      </c>
      <c r="AC37">
        <v>110</v>
      </c>
      <c r="AD37">
        <v>114.5</v>
      </c>
    </row>
    <row r="38" spans="1:30" x14ac:dyDescent="0.35">
      <c r="A38" t="s">
        <v>30</v>
      </c>
      <c r="B38">
        <v>2014</v>
      </c>
      <c r="C38" t="s">
        <v>31</v>
      </c>
      <c r="D38">
        <v>118.9</v>
      </c>
      <c r="E38">
        <v>117.1</v>
      </c>
      <c r="F38">
        <v>120.5</v>
      </c>
      <c r="G38">
        <v>114.4</v>
      </c>
      <c r="H38">
        <v>109</v>
      </c>
      <c r="I38">
        <v>115.5</v>
      </c>
      <c r="J38">
        <v>123.9</v>
      </c>
      <c r="K38">
        <v>109.6</v>
      </c>
      <c r="L38">
        <v>101.8</v>
      </c>
      <c r="M38">
        <v>110.2</v>
      </c>
      <c r="N38">
        <v>112.4</v>
      </c>
      <c r="O38">
        <v>117.3</v>
      </c>
      <c r="P38">
        <v>116</v>
      </c>
      <c r="Q38">
        <v>114</v>
      </c>
      <c r="R38">
        <v>116.5</v>
      </c>
      <c r="S38">
        <v>114.5</v>
      </c>
      <c r="T38">
        <v>116.2</v>
      </c>
      <c r="U38" t="s">
        <v>32</v>
      </c>
      <c r="V38">
        <v>113</v>
      </c>
      <c r="W38">
        <v>112.6</v>
      </c>
      <c r="X38">
        <v>110.6</v>
      </c>
      <c r="Y38">
        <v>110.5</v>
      </c>
      <c r="Z38">
        <v>109.6</v>
      </c>
      <c r="AA38">
        <v>111.8</v>
      </c>
      <c r="AB38">
        <v>108.3</v>
      </c>
      <c r="AC38">
        <v>110.6</v>
      </c>
      <c r="AD38">
        <v>114.2</v>
      </c>
    </row>
    <row r="39" spans="1:30" x14ac:dyDescent="0.35">
      <c r="A39" t="s">
        <v>33</v>
      </c>
      <c r="B39">
        <v>2014</v>
      </c>
      <c r="C39" t="s">
        <v>31</v>
      </c>
      <c r="D39">
        <v>121.2</v>
      </c>
      <c r="E39">
        <v>122</v>
      </c>
      <c r="F39">
        <v>129.9</v>
      </c>
      <c r="G39">
        <v>113.6</v>
      </c>
      <c r="H39">
        <v>102.9</v>
      </c>
      <c r="I39">
        <v>112.1</v>
      </c>
      <c r="J39">
        <v>118.9</v>
      </c>
      <c r="K39">
        <v>107.5</v>
      </c>
      <c r="L39">
        <v>96.9</v>
      </c>
      <c r="M39">
        <v>112.7</v>
      </c>
      <c r="N39">
        <v>112.1</v>
      </c>
      <c r="O39">
        <v>119</v>
      </c>
      <c r="P39">
        <v>115.5</v>
      </c>
      <c r="Q39">
        <v>115.7</v>
      </c>
      <c r="R39">
        <v>114.8</v>
      </c>
      <c r="S39">
        <v>111.3</v>
      </c>
      <c r="T39">
        <v>114.3</v>
      </c>
      <c r="U39">
        <v>111.6</v>
      </c>
      <c r="V39">
        <v>111</v>
      </c>
      <c r="W39">
        <v>111.9</v>
      </c>
      <c r="X39">
        <v>109.7</v>
      </c>
      <c r="Y39">
        <v>110.8</v>
      </c>
      <c r="Z39">
        <v>109.8</v>
      </c>
      <c r="AA39">
        <v>111.5</v>
      </c>
      <c r="AB39">
        <v>108</v>
      </c>
      <c r="AC39">
        <v>110.5</v>
      </c>
      <c r="AD39">
        <v>112.9</v>
      </c>
    </row>
    <row r="40" spans="1:30" x14ac:dyDescent="0.35">
      <c r="A40" t="s">
        <v>34</v>
      </c>
      <c r="B40">
        <v>2014</v>
      </c>
      <c r="C40" t="s">
        <v>31</v>
      </c>
      <c r="D40">
        <v>119.6</v>
      </c>
      <c r="E40">
        <v>118.8</v>
      </c>
      <c r="F40">
        <v>124.1</v>
      </c>
      <c r="G40">
        <v>114.1</v>
      </c>
      <c r="H40">
        <v>106.8</v>
      </c>
      <c r="I40">
        <v>113.9</v>
      </c>
      <c r="J40">
        <v>122.2</v>
      </c>
      <c r="K40">
        <v>108.9</v>
      </c>
      <c r="L40">
        <v>100.2</v>
      </c>
      <c r="M40">
        <v>111</v>
      </c>
      <c r="N40">
        <v>112.3</v>
      </c>
      <c r="O40">
        <v>118.1</v>
      </c>
      <c r="P40">
        <v>115.8</v>
      </c>
      <c r="Q40">
        <v>114.5</v>
      </c>
      <c r="R40">
        <v>115.8</v>
      </c>
      <c r="S40">
        <v>113.2</v>
      </c>
      <c r="T40">
        <v>115.4</v>
      </c>
      <c r="U40">
        <v>111.6</v>
      </c>
      <c r="V40">
        <v>112.2</v>
      </c>
      <c r="W40">
        <v>112.3</v>
      </c>
      <c r="X40">
        <v>110.3</v>
      </c>
      <c r="Y40">
        <v>110.7</v>
      </c>
      <c r="Z40">
        <v>109.7</v>
      </c>
      <c r="AA40">
        <v>111.6</v>
      </c>
      <c r="AB40">
        <v>108.2</v>
      </c>
      <c r="AC40">
        <v>110.6</v>
      </c>
      <c r="AD40">
        <v>113.6</v>
      </c>
    </row>
    <row r="41" spans="1:30" x14ac:dyDescent="0.35">
      <c r="A41" t="s">
        <v>30</v>
      </c>
      <c r="B41">
        <v>2014</v>
      </c>
      <c r="C41" t="s">
        <v>35</v>
      </c>
      <c r="D41">
        <v>119.4</v>
      </c>
      <c r="E41">
        <v>117.7</v>
      </c>
      <c r="F41">
        <v>121.2</v>
      </c>
      <c r="G41">
        <v>115</v>
      </c>
      <c r="H41">
        <v>109</v>
      </c>
      <c r="I41">
        <v>116.6</v>
      </c>
      <c r="J41">
        <v>116</v>
      </c>
      <c r="K41">
        <v>109.8</v>
      </c>
      <c r="L41">
        <v>101.1</v>
      </c>
      <c r="M41">
        <v>110.4</v>
      </c>
      <c r="N41">
        <v>112.9</v>
      </c>
      <c r="O41">
        <v>117.8</v>
      </c>
      <c r="P41">
        <v>115.3</v>
      </c>
      <c r="Q41">
        <v>114.2</v>
      </c>
      <c r="R41">
        <v>117.1</v>
      </c>
      <c r="S41">
        <v>114.5</v>
      </c>
      <c r="T41">
        <v>116.7</v>
      </c>
      <c r="U41" t="s">
        <v>32</v>
      </c>
      <c r="V41">
        <v>113.2</v>
      </c>
      <c r="W41">
        <v>112.9</v>
      </c>
      <c r="X41">
        <v>110.9</v>
      </c>
      <c r="Y41">
        <v>110.8</v>
      </c>
      <c r="Z41">
        <v>109.9</v>
      </c>
      <c r="AA41">
        <v>112</v>
      </c>
      <c r="AB41">
        <v>108.7</v>
      </c>
      <c r="AC41">
        <v>110.9</v>
      </c>
      <c r="AD41">
        <v>114</v>
      </c>
    </row>
    <row r="42" spans="1:30" x14ac:dyDescent="0.35">
      <c r="A42" t="s">
        <v>33</v>
      </c>
      <c r="B42">
        <v>2014</v>
      </c>
      <c r="C42" t="s">
        <v>35</v>
      </c>
      <c r="D42">
        <v>121.9</v>
      </c>
      <c r="E42">
        <v>122</v>
      </c>
      <c r="F42">
        <v>124.5</v>
      </c>
      <c r="G42">
        <v>115.2</v>
      </c>
      <c r="H42">
        <v>102.5</v>
      </c>
      <c r="I42">
        <v>114.1</v>
      </c>
      <c r="J42">
        <v>111.5</v>
      </c>
      <c r="K42">
        <v>108.2</v>
      </c>
      <c r="L42">
        <v>95.4</v>
      </c>
      <c r="M42">
        <v>113.5</v>
      </c>
      <c r="N42">
        <v>112.1</v>
      </c>
      <c r="O42">
        <v>119.9</v>
      </c>
      <c r="P42">
        <v>115.2</v>
      </c>
      <c r="Q42">
        <v>116.2</v>
      </c>
      <c r="R42">
        <v>115.3</v>
      </c>
      <c r="S42">
        <v>111.7</v>
      </c>
      <c r="T42">
        <v>114.7</v>
      </c>
      <c r="U42">
        <v>112.5</v>
      </c>
      <c r="V42">
        <v>111.1</v>
      </c>
      <c r="W42">
        <v>112.6</v>
      </c>
      <c r="X42">
        <v>110.4</v>
      </c>
      <c r="Y42">
        <v>111.3</v>
      </c>
      <c r="Z42">
        <v>110.3</v>
      </c>
      <c r="AA42">
        <v>111.6</v>
      </c>
      <c r="AB42">
        <v>108.7</v>
      </c>
      <c r="AC42">
        <v>111</v>
      </c>
      <c r="AD42">
        <v>113.1</v>
      </c>
    </row>
    <row r="43" spans="1:30" x14ac:dyDescent="0.35">
      <c r="A43" t="s">
        <v>34</v>
      </c>
      <c r="B43">
        <v>2014</v>
      </c>
      <c r="C43" t="s">
        <v>35</v>
      </c>
      <c r="D43">
        <v>120.2</v>
      </c>
      <c r="E43">
        <v>119.2</v>
      </c>
      <c r="F43">
        <v>122.5</v>
      </c>
      <c r="G43">
        <v>115.1</v>
      </c>
      <c r="H43">
        <v>106.6</v>
      </c>
      <c r="I43">
        <v>115.4</v>
      </c>
      <c r="J43">
        <v>114.5</v>
      </c>
      <c r="K43">
        <v>109.3</v>
      </c>
      <c r="L43">
        <v>99.2</v>
      </c>
      <c r="M43">
        <v>111.4</v>
      </c>
      <c r="N43">
        <v>112.6</v>
      </c>
      <c r="O43">
        <v>118.8</v>
      </c>
      <c r="P43">
        <v>115.3</v>
      </c>
      <c r="Q43">
        <v>114.7</v>
      </c>
      <c r="R43">
        <v>116.4</v>
      </c>
      <c r="S43">
        <v>113.3</v>
      </c>
      <c r="T43">
        <v>115.9</v>
      </c>
      <c r="U43">
        <v>112.5</v>
      </c>
      <c r="V43">
        <v>112.4</v>
      </c>
      <c r="W43">
        <v>112.8</v>
      </c>
      <c r="X43">
        <v>110.7</v>
      </c>
      <c r="Y43">
        <v>111.1</v>
      </c>
      <c r="Z43">
        <v>110.1</v>
      </c>
      <c r="AA43">
        <v>111.8</v>
      </c>
      <c r="AB43">
        <v>108.7</v>
      </c>
      <c r="AC43">
        <v>110.9</v>
      </c>
      <c r="AD43">
        <v>113.6</v>
      </c>
    </row>
    <row r="44" spans="1:30" x14ac:dyDescent="0.35">
      <c r="A44" t="s">
        <v>30</v>
      </c>
      <c r="B44">
        <v>2014</v>
      </c>
      <c r="C44" t="s">
        <v>36</v>
      </c>
      <c r="D44">
        <v>120.1</v>
      </c>
      <c r="E44">
        <v>118.1</v>
      </c>
      <c r="F44">
        <v>120.7</v>
      </c>
      <c r="G44">
        <v>116.1</v>
      </c>
      <c r="H44">
        <v>109.3</v>
      </c>
      <c r="I44">
        <v>119.6</v>
      </c>
      <c r="J44">
        <v>117.9</v>
      </c>
      <c r="K44">
        <v>110.2</v>
      </c>
      <c r="L44">
        <v>101.2</v>
      </c>
      <c r="M44">
        <v>110.7</v>
      </c>
      <c r="N44">
        <v>113</v>
      </c>
      <c r="O44">
        <v>118.3</v>
      </c>
      <c r="P44">
        <v>116.2</v>
      </c>
      <c r="Q44">
        <v>114.6</v>
      </c>
      <c r="R44">
        <v>117.5</v>
      </c>
      <c r="S44">
        <v>114.9</v>
      </c>
      <c r="T44">
        <v>117.2</v>
      </c>
      <c r="U44" t="s">
        <v>32</v>
      </c>
      <c r="V44">
        <v>113.4</v>
      </c>
      <c r="W44">
        <v>113.4</v>
      </c>
      <c r="X44">
        <v>111.4</v>
      </c>
      <c r="Y44">
        <v>111.2</v>
      </c>
      <c r="Z44">
        <v>110.2</v>
      </c>
      <c r="AA44">
        <v>112.4</v>
      </c>
      <c r="AB44">
        <v>108.9</v>
      </c>
      <c r="AC44">
        <v>111.3</v>
      </c>
      <c r="AD44">
        <v>114.6</v>
      </c>
    </row>
    <row r="45" spans="1:30" x14ac:dyDescent="0.35">
      <c r="A45" t="s">
        <v>33</v>
      </c>
      <c r="B45">
        <v>2014</v>
      </c>
      <c r="C45" t="s">
        <v>36</v>
      </c>
      <c r="D45">
        <v>122.1</v>
      </c>
      <c r="E45">
        <v>121.4</v>
      </c>
      <c r="F45">
        <v>121.5</v>
      </c>
      <c r="G45">
        <v>116.2</v>
      </c>
      <c r="H45">
        <v>102.8</v>
      </c>
      <c r="I45">
        <v>117.7</v>
      </c>
      <c r="J45">
        <v>113.3</v>
      </c>
      <c r="K45">
        <v>108.9</v>
      </c>
      <c r="L45">
        <v>96.3</v>
      </c>
      <c r="M45">
        <v>114.1</v>
      </c>
      <c r="N45">
        <v>112.2</v>
      </c>
      <c r="O45">
        <v>120.5</v>
      </c>
      <c r="P45">
        <v>116</v>
      </c>
      <c r="Q45">
        <v>116.7</v>
      </c>
      <c r="R45">
        <v>115.8</v>
      </c>
      <c r="S45">
        <v>112.1</v>
      </c>
      <c r="T45">
        <v>115.2</v>
      </c>
      <c r="U45">
        <v>113.2</v>
      </c>
      <c r="V45">
        <v>110.9</v>
      </c>
      <c r="W45">
        <v>113</v>
      </c>
      <c r="X45">
        <v>110.8</v>
      </c>
      <c r="Y45">
        <v>111.6</v>
      </c>
      <c r="Z45">
        <v>110.9</v>
      </c>
      <c r="AA45">
        <v>111.8</v>
      </c>
      <c r="AB45">
        <v>109.2</v>
      </c>
      <c r="AC45">
        <v>111.4</v>
      </c>
      <c r="AD45">
        <v>113.7</v>
      </c>
    </row>
    <row r="46" spans="1:30" x14ac:dyDescent="0.35">
      <c r="A46" t="s">
        <v>34</v>
      </c>
      <c r="B46">
        <v>2014</v>
      </c>
      <c r="C46" t="s">
        <v>47</v>
      </c>
      <c r="D46">
        <v>120.7</v>
      </c>
      <c r="E46">
        <v>119.3</v>
      </c>
      <c r="F46">
        <v>121</v>
      </c>
      <c r="G46">
        <v>116.1</v>
      </c>
      <c r="H46">
        <v>106.9</v>
      </c>
      <c r="I46">
        <v>118.7</v>
      </c>
      <c r="J46">
        <v>116.3</v>
      </c>
      <c r="K46">
        <v>109.8</v>
      </c>
      <c r="L46">
        <v>99.6</v>
      </c>
      <c r="M46">
        <v>111.8</v>
      </c>
      <c r="N46">
        <v>112.7</v>
      </c>
      <c r="O46">
        <v>119.3</v>
      </c>
      <c r="P46">
        <v>116.1</v>
      </c>
      <c r="Q46">
        <v>115.2</v>
      </c>
      <c r="R46">
        <v>116.8</v>
      </c>
      <c r="S46">
        <v>113.7</v>
      </c>
      <c r="T46">
        <v>116.4</v>
      </c>
      <c r="U46">
        <v>113.2</v>
      </c>
      <c r="V46">
        <v>112.5</v>
      </c>
      <c r="W46">
        <v>113.2</v>
      </c>
      <c r="X46">
        <v>111.2</v>
      </c>
      <c r="Y46">
        <v>111.4</v>
      </c>
      <c r="Z46">
        <v>110.6</v>
      </c>
      <c r="AA46">
        <v>112</v>
      </c>
      <c r="AB46">
        <v>109</v>
      </c>
      <c r="AC46">
        <v>111.3</v>
      </c>
      <c r="AD46">
        <v>114.2</v>
      </c>
    </row>
    <row r="47" spans="1:30" x14ac:dyDescent="0.35">
      <c r="A47" t="s">
        <v>30</v>
      </c>
      <c r="B47">
        <v>2014</v>
      </c>
      <c r="C47" t="s">
        <v>37</v>
      </c>
      <c r="D47">
        <v>120.2</v>
      </c>
      <c r="E47">
        <v>118.9</v>
      </c>
      <c r="F47">
        <v>118.1</v>
      </c>
      <c r="G47">
        <v>117</v>
      </c>
      <c r="H47">
        <v>109.7</v>
      </c>
      <c r="I47">
        <v>125.5</v>
      </c>
      <c r="J47">
        <v>120.5</v>
      </c>
      <c r="K47">
        <v>111</v>
      </c>
      <c r="L47">
        <v>102.6</v>
      </c>
      <c r="M47">
        <v>111.2</v>
      </c>
      <c r="N47">
        <v>113.5</v>
      </c>
      <c r="O47">
        <v>118.7</v>
      </c>
      <c r="P47">
        <v>117.2</v>
      </c>
      <c r="Q47">
        <v>115.4</v>
      </c>
      <c r="R47">
        <v>118.1</v>
      </c>
      <c r="S47">
        <v>116.1</v>
      </c>
      <c r="T47">
        <v>117.8</v>
      </c>
      <c r="U47" t="s">
        <v>32</v>
      </c>
      <c r="V47">
        <v>113.4</v>
      </c>
      <c r="W47">
        <v>113.7</v>
      </c>
      <c r="X47">
        <v>111.8</v>
      </c>
      <c r="Y47">
        <v>111.2</v>
      </c>
      <c r="Z47">
        <v>110.5</v>
      </c>
      <c r="AA47">
        <v>113</v>
      </c>
      <c r="AB47">
        <v>108.9</v>
      </c>
      <c r="AC47">
        <v>111.5</v>
      </c>
      <c r="AD47">
        <v>115.4</v>
      </c>
    </row>
    <row r="48" spans="1:30" x14ac:dyDescent="0.35">
      <c r="A48" t="s">
        <v>33</v>
      </c>
      <c r="B48">
        <v>2014</v>
      </c>
      <c r="C48" t="s">
        <v>37</v>
      </c>
      <c r="D48">
        <v>122.5</v>
      </c>
      <c r="E48">
        <v>121.7</v>
      </c>
      <c r="F48">
        <v>113.3</v>
      </c>
      <c r="G48">
        <v>117</v>
      </c>
      <c r="H48">
        <v>103.1</v>
      </c>
      <c r="I48">
        <v>126.7</v>
      </c>
      <c r="J48">
        <v>121.2</v>
      </c>
      <c r="K48">
        <v>111</v>
      </c>
      <c r="L48">
        <v>100.3</v>
      </c>
      <c r="M48">
        <v>115.3</v>
      </c>
      <c r="N48">
        <v>112.7</v>
      </c>
      <c r="O48">
        <v>121</v>
      </c>
      <c r="P48">
        <v>118.2</v>
      </c>
      <c r="Q48">
        <v>117.6</v>
      </c>
      <c r="R48">
        <v>116.3</v>
      </c>
      <c r="S48">
        <v>112.5</v>
      </c>
      <c r="T48">
        <v>115.7</v>
      </c>
      <c r="U48">
        <v>113.9</v>
      </c>
      <c r="V48">
        <v>110.9</v>
      </c>
      <c r="W48">
        <v>113.4</v>
      </c>
      <c r="X48">
        <v>111</v>
      </c>
      <c r="Y48">
        <v>111.2</v>
      </c>
      <c r="Z48">
        <v>111.2</v>
      </c>
      <c r="AA48">
        <v>112.5</v>
      </c>
      <c r="AB48">
        <v>109.1</v>
      </c>
      <c r="AC48">
        <v>111.4</v>
      </c>
      <c r="AD48">
        <v>114.7</v>
      </c>
    </row>
    <row r="49" spans="1:30" x14ac:dyDescent="0.35">
      <c r="A49" t="s">
        <v>34</v>
      </c>
      <c r="B49">
        <v>2014</v>
      </c>
      <c r="C49" t="s">
        <v>37</v>
      </c>
      <c r="D49">
        <v>120.9</v>
      </c>
      <c r="E49">
        <v>119.9</v>
      </c>
      <c r="F49">
        <v>116.2</v>
      </c>
      <c r="G49">
        <v>117</v>
      </c>
      <c r="H49">
        <v>107.3</v>
      </c>
      <c r="I49">
        <v>126.1</v>
      </c>
      <c r="J49">
        <v>120.7</v>
      </c>
      <c r="K49">
        <v>111</v>
      </c>
      <c r="L49">
        <v>101.8</v>
      </c>
      <c r="M49">
        <v>112.6</v>
      </c>
      <c r="N49">
        <v>113.2</v>
      </c>
      <c r="O49">
        <v>119.8</v>
      </c>
      <c r="P49">
        <v>117.6</v>
      </c>
      <c r="Q49">
        <v>116</v>
      </c>
      <c r="R49">
        <v>117.4</v>
      </c>
      <c r="S49">
        <v>114.6</v>
      </c>
      <c r="T49">
        <v>117</v>
      </c>
      <c r="U49">
        <v>113.9</v>
      </c>
      <c r="V49">
        <v>112.5</v>
      </c>
      <c r="W49">
        <v>113.6</v>
      </c>
      <c r="X49">
        <v>111.5</v>
      </c>
      <c r="Y49">
        <v>111.2</v>
      </c>
      <c r="Z49">
        <v>110.9</v>
      </c>
      <c r="AA49">
        <v>112.7</v>
      </c>
      <c r="AB49">
        <v>109</v>
      </c>
      <c r="AC49">
        <v>111.5</v>
      </c>
      <c r="AD49">
        <v>115.1</v>
      </c>
    </row>
    <row r="50" spans="1:30" x14ac:dyDescent="0.35">
      <c r="A50" t="s">
        <v>30</v>
      </c>
      <c r="B50">
        <v>2014</v>
      </c>
      <c r="C50" t="s">
        <v>38</v>
      </c>
      <c r="D50">
        <v>120.3</v>
      </c>
      <c r="E50">
        <v>120.2</v>
      </c>
      <c r="F50">
        <v>116.9</v>
      </c>
      <c r="G50">
        <v>118</v>
      </c>
      <c r="H50">
        <v>110.1</v>
      </c>
      <c r="I50">
        <v>126.3</v>
      </c>
      <c r="J50">
        <v>123.9</v>
      </c>
      <c r="K50">
        <v>111.5</v>
      </c>
      <c r="L50">
        <v>103.5</v>
      </c>
      <c r="M50">
        <v>111.6</v>
      </c>
      <c r="N50">
        <v>114.2</v>
      </c>
      <c r="O50">
        <v>119.2</v>
      </c>
      <c r="P50">
        <v>118.2</v>
      </c>
      <c r="Q50">
        <v>116.3</v>
      </c>
      <c r="R50">
        <v>118.7</v>
      </c>
      <c r="S50">
        <v>116.8</v>
      </c>
      <c r="T50">
        <v>118.5</v>
      </c>
      <c r="U50" t="s">
        <v>32</v>
      </c>
      <c r="V50">
        <v>113.4</v>
      </c>
      <c r="W50">
        <v>114.1</v>
      </c>
      <c r="X50">
        <v>112.1</v>
      </c>
      <c r="Y50">
        <v>111.4</v>
      </c>
      <c r="Z50">
        <v>110.9</v>
      </c>
      <c r="AA50">
        <v>113.1</v>
      </c>
      <c r="AB50">
        <v>108.9</v>
      </c>
      <c r="AC50">
        <v>111.8</v>
      </c>
      <c r="AD50">
        <v>116</v>
      </c>
    </row>
    <row r="51" spans="1:30" x14ac:dyDescent="0.35">
      <c r="A51" t="s">
        <v>33</v>
      </c>
      <c r="B51">
        <v>2014</v>
      </c>
      <c r="C51" t="s">
        <v>38</v>
      </c>
      <c r="D51">
        <v>122.7</v>
      </c>
      <c r="E51">
        <v>124.1</v>
      </c>
      <c r="F51">
        <v>114.2</v>
      </c>
      <c r="G51">
        <v>119.1</v>
      </c>
      <c r="H51">
        <v>103.5</v>
      </c>
      <c r="I51">
        <v>129.19999999999999</v>
      </c>
      <c r="J51">
        <v>127</v>
      </c>
      <c r="K51">
        <v>112.6</v>
      </c>
      <c r="L51">
        <v>101.3</v>
      </c>
      <c r="M51">
        <v>117</v>
      </c>
      <c r="N51">
        <v>112.9</v>
      </c>
      <c r="O51">
        <v>121.7</v>
      </c>
      <c r="P51">
        <v>120</v>
      </c>
      <c r="Q51">
        <v>118.3</v>
      </c>
      <c r="R51">
        <v>116.8</v>
      </c>
      <c r="S51">
        <v>112.9</v>
      </c>
      <c r="T51">
        <v>116.2</v>
      </c>
      <c r="U51">
        <v>114.3</v>
      </c>
      <c r="V51">
        <v>111.1</v>
      </c>
      <c r="W51">
        <v>114.1</v>
      </c>
      <c r="X51">
        <v>111.2</v>
      </c>
      <c r="Y51">
        <v>111.3</v>
      </c>
      <c r="Z51">
        <v>111.5</v>
      </c>
      <c r="AA51">
        <v>112.9</v>
      </c>
      <c r="AB51">
        <v>109.3</v>
      </c>
      <c r="AC51">
        <v>111.7</v>
      </c>
      <c r="AD51">
        <v>115.6</v>
      </c>
    </row>
    <row r="52" spans="1:30" x14ac:dyDescent="0.35">
      <c r="A52" t="s">
        <v>34</v>
      </c>
      <c r="B52">
        <v>2014</v>
      </c>
      <c r="C52" t="s">
        <v>38</v>
      </c>
      <c r="D52">
        <v>121.1</v>
      </c>
      <c r="E52">
        <v>121.6</v>
      </c>
      <c r="F52">
        <v>115.9</v>
      </c>
      <c r="G52">
        <v>118.4</v>
      </c>
      <c r="H52">
        <v>107.7</v>
      </c>
      <c r="I52">
        <v>127.7</v>
      </c>
      <c r="J52">
        <v>125</v>
      </c>
      <c r="K52">
        <v>111.9</v>
      </c>
      <c r="L52">
        <v>102.8</v>
      </c>
      <c r="M52">
        <v>113.4</v>
      </c>
      <c r="N52">
        <v>113.7</v>
      </c>
      <c r="O52">
        <v>120.4</v>
      </c>
      <c r="P52">
        <v>118.9</v>
      </c>
      <c r="Q52">
        <v>116.8</v>
      </c>
      <c r="R52">
        <v>118</v>
      </c>
      <c r="S52">
        <v>115.2</v>
      </c>
      <c r="T52">
        <v>117.6</v>
      </c>
      <c r="U52">
        <v>114.3</v>
      </c>
      <c r="V52">
        <v>112.5</v>
      </c>
      <c r="W52">
        <v>114.1</v>
      </c>
      <c r="X52">
        <v>111.8</v>
      </c>
      <c r="Y52">
        <v>111.3</v>
      </c>
      <c r="Z52">
        <v>111.2</v>
      </c>
      <c r="AA52">
        <v>113</v>
      </c>
      <c r="AB52">
        <v>109.1</v>
      </c>
      <c r="AC52">
        <v>111.8</v>
      </c>
      <c r="AD52">
        <v>115.8</v>
      </c>
    </row>
    <row r="53" spans="1:30" x14ac:dyDescent="0.35">
      <c r="A53" t="s">
        <v>30</v>
      </c>
      <c r="B53">
        <v>2014</v>
      </c>
      <c r="C53" t="s">
        <v>39</v>
      </c>
      <c r="D53">
        <v>120.7</v>
      </c>
      <c r="E53">
        <v>121.6</v>
      </c>
      <c r="F53">
        <v>116.1</v>
      </c>
      <c r="G53">
        <v>119.3</v>
      </c>
      <c r="H53">
        <v>110.3</v>
      </c>
      <c r="I53">
        <v>125.8</v>
      </c>
      <c r="J53">
        <v>129.30000000000001</v>
      </c>
      <c r="K53">
        <v>112.2</v>
      </c>
      <c r="L53">
        <v>103.6</v>
      </c>
      <c r="M53">
        <v>112.3</v>
      </c>
      <c r="N53">
        <v>114.9</v>
      </c>
      <c r="O53">
        <v>120.1</v>
      </c>
      <c r="P53">
        <v>119.5</v>
      </c>
      <c r="Q53">
        <v>117.3</v>
      </c>
      <c r="R53">
        <v>119.7</v>
      </c>
      <c r="S53">
        <v>117.3</v>
      </c>
      <c r="T53">
        <v>119.3</v>
      </c>
      <c r="U53" t="s">
        <v>32</v>
      </c>
      <c r="V53">
        <v>114.4</v>
      </c>
      <c r="W53">
        <v>114.9</v>
      </c>
      <c r="X53">
        <v>112.8</v>
      </c>
      <c r="Y53">
        <v>112.2</v>
      </c>
      <c r="Z53">
        <v>111.4</v>
      </c>
      <c r="AA53">
        <v>114.3</v>
      </c>
      <c r="AB53">
        <v>108</v>
      </c>
      <c r="AC53">
        <v>112.3</v>
      </c>
      <c r="AD53">
        <v>117</v>
      </c>
    </row>
    <row r="54" spans="1:30" x14ac:dyDescent="0.35">
      <c r="A54" t="s">
        <v>33</v>
      </c>
      <c r="B54">
        <v>2014</v>
      </c>
      <c r="C54" t="s">
        <v>39</v>
      </c>
      <c r="D54">
        <v>123.1</v>
      </c>
      <c r="E54">
        <v>125.9</v>
      </c>
      <c r="F54">
        <v>115.4</v>
      </c>
      <c r="G54">
        <v>120.4</v>
      </c>
      <c r="H54">
        <v>103.4</v>
      </c>
      <c r="I54">
        <v>131.19999999999999</v>
      </c>
      <c r="J54">
        <v>137.5</v>
      </c>
      <c r="K54">
        <v>112.8</v>
      </c>
      <c r="L54">
        <v>101.4</v>
      </c>
      <c r="M54">
        <v>118.3</v>
      </c>
      <c r="N54">
        <v>113.2</v>
      </c>
      <c r="O54">
        <v>122.4</v>
      </c>
      <c r="P54">
        <v>122</v>
      </c>
      <c r="Q54">
        <v>119</v>
      </c>
      <c r="R54">
        <v>117.4</v>
      </c>
      <c r="S54">
        <v>113.2</v>
      </c>
      <c r="T54">
        <v>116.7</v>
      </c>
      <c r="U54">
        <v>113.9</v>
      </c>
      <c r="V54">
        <v>111.2</v>
      </c>
      <c r="W54">
        <v>114.3</v>
      </c>
      <c r="X54">
        <v>111.4</v>
      </c>
      <c r="Y54">
        <v>111.5</v>
      </c>
      <c r="Z54">
        <v>111.8</v>
      </c>
      <c r="AA54">
        <v>115.1</v>
      </c>
      <c r="AB54">
        <v>108.7</v>
      </c>
      <c r="AC54">
        <v>112.2</v>
      </c>
      <c r="AD54">
        <v>116.4</v>
      </c>
    </row>
    <row r="55" spans="1:30" x14ac:dyDescent="0.35">
      <c r="A55" t="s">
        <v>34</v>
      </c>
      <c r="B55">
        <v>2014</v>
      </c>
      <c r="C55" t="s">
        <v>39</v>
      </c>
      <c r="D55">
        <v>121.5</v>
      </c>
      <c r="E55">
        <v>123.1</v>
      </c>
      <c r="F55">
        <v>115.8</v>
      </c>
      <c r="G55">
        <v>119.7</v>
      </c>
      <c r="H55">
        <v>107.8</v>
      </c>
      <c r="I55">
        <v>128.30000000000001</v>
      </c>
      <c r="J55">
        <v>132.1</v>
      </c>
      <c r="K55">
        <v>112.4</v>
      </c>
      <c r="L55">
        <v>102.9</v>
      </c>
      <c r="M55">
        <v>114.3</v>
      </c>
      <c r="N55">
        <v>114.2</v>
      </c>
      <c r="O55">
        <v>121.2</v>
      </c>
      <c r="P55">
        <v>120.4</v>
      </c>
      <c r="Q55">
        <v>117.8</v>
      </c>
      <c r="R55">
        <v>118.8</v>
      </c>
      <c r="S55">
        <v>115.6</v>
      </c>
      <c r="T55">
        <v>118.3</v>
      </c>
      <c r="U55">
        <v>113.9</v>
      </c>
      <c r="V55">
        <v>113.2</v>
      </c>
      <c r="W55">
        <v>114.6</v>
      </c>
      <c r="X55">
        <v>112.3</v>
      </c>
      <c r="Y55">
        <v>111.8</v>
      </c>
      <c r="Z55">
        <v>111.6</v>
      </c>
      <c r="AA55">
        <v>114.8</v>
      </c>
      <c r="AB55">
        <v>108.3</v>
      </c>
      <c r="AC55">
        <v>112.3</v>
      </c>
      <c r="AD55">
        <v>116.7</v>
      </c>
    </row>
    <row r="56" spans="1:30" x14ac:dyDescent="0.35">
      <c r="A56" t="s">
        <v>30</v>
      </c>
      <c r="B56">
        <v>2014</v>
      </c>
      <c r="C56" t="s">
        <v>40</v>
      </c>
      <c r="D56">
        <v>121.7</v>
      </c>
      <c r="E56">
        <v>122.5</v>
      </c>
      <c r="F56">
        <v>117.7</v>
      </c>
      <c r="G56">
        <v>120.6</v>
      </c>
      <c r="H56">
        <v>110.4</v>
      </c>
      <c r="I56">
        <v>129.1</v>
      </c>
      <c r="J56">
        <v>150.1</v>
      </c>
      <c r="K56">
        <v>113.2</v>
      </c>
      <c r="L56">
        <v>104.8</v>
      </c>
      <c r="M56">
        <v>113.3</v>
      </c>
      <c r="N56">
        <v>115.6</v>
      </c>
      <c r="O56">
        <v>120.9</v>
      </c>
      <c r="P56">
        <v>123.3</v>
      </c>
      <c r="Q56">
        <v>118</v>
      </c>
      <c r="R56">
        <v>120.7</v>
      </c>
      <c r="S56">
        <v>118.3</v>
      </c>
      <c r="T56">
        <v>120.3</v>
      </c>
      <c r="U56" t="s">
        <v>32</v>
      </c>
      <c r="V56">
        <v>115.3</v>
      </c>
      <c r="W56">
        <v>115.4</v>
      </c>
      <c r="X56">
        <v>113.4</v>
      </c>
      <c r="Y56">
        <v>113.2</v>
      </c>
      <c r="Z56">
        <v>111.8</v>
      </c>
      <c r="AA56">
        <v>115.5</v>
      </c>
      <c r="AB56">
        <v>108.8</v>
      </c>
      <c r="AC56">
        <v>113.1</v>
      </c>
      <c r="AD56">
        <v>119.5</v>
      </c>
    </row>
    <row r="57" spans="1:30" x14ac:dyDescent="0.35">
      <c r="A57" t="s">
        <v>33</v>
      </c>
      <c r="B57">
        <v>2014</v>
      </c>
      <c r="C57" t="s">
        <v>40</v>
      </c>
      <c r="D57">
        <v>123.8</v>
      </c>
      <c r="E57">
        <v>126.4</v>
      </c>
      <c r="F57">
        <v>118</v>
      </c>
      <c r="G57">
        <v>121.6</v>
      </c>
      <c r="H57">
        <v>103.5</v>
      </c>
      <c r="I57">
        <v>133.69999999999999</v>
      </c>
      <c r="J57">
        <v>172.4</v>
      </c>
      <c r="K57">
        <v>113.1</v>
      </c>
      <c r="L57">
        <v>102.7</v>
      </c>
      <c r="M57">
        <v>120</v>
      </c>
      <c r="N57">
        <v>113.8</v>
      </c>
      <c r="O57">
        <v>123.4</v>
      </c>
      <c r="P57">
        <v>127.1</v>
      </c>
      <c r="Q57">
        <v>121</v>
      </c>
      <c r="R57">
        <v>118</v>
      </c>
      <c r="S57">
        <v>113.6</v>
      </c>
      <c r="T57">
        <v>117.4</v>
      </c>
      <c r="U57">
        <v>114.8</v>
      </c>
      <c r="V57">
        <v>111.6</v>
      </c>
      <c r="W57">
        <v>114.9</v>
      </c>
      <c r="X57">
        <v>111.5</v>
      </c>
      <c r="Y57">
        <v>113</v>
      </c>
      <c r="Z57">
        <v>112.4</v>
      </c>
      <c r="AA57">
        <v>117.8</v>
      </c>
      <c r="AB57">
        <v>109.7</v>
      </c>
      <c r="AC57">
        <v>113.5</v>
      </c>
      <c r="AD57">
        <v>118.9</v>
      </c>
    </row>
    <row r="58" spans="1:30" x14ac:dyDescent="0.35">
      <c r="A58" t="s">
        <v>34</v>
      </c>
      <c r="B58">
        <v>2014</v>
      </c>
      <c r="C58" t="s">
        <v>40</v>
      </c>
      <c r="D58">
        <v>122.4</v>
      </c>
      <c r="E58">
        <v>123.9</v>
      </c>
      <c r="F58">
        <v>117.8</v>
      </c>
      <c r="G58">
        <v>121</v>
      </c>
      <c r="H58">
        <v>107.9</v>
      </c>
      <c r="I58">
        <v>131.19999999999999</v>
      </c>
      <c r="J58">
        <v>157.69999999999999</v>
      </c>
      <c r="K58">
        <v>113.2</v>
      </c>
      <c r="L58">
        <v>104.1</v>
      </c>
      <c r="M58">
        <v>115.5</v>
      </c>
      <c r="N58">
        <v>114.8</v>
      </c>
      <c r="O58">
        <v>122.1</v>
      </c>
      <c r="P58">
        <v>124.7</v>
      </c>
      <c r="Q58">
        <v>118.8</v>
      </c>
      <c r="R58">
        <v>119.6</v>
      </c>
      <c r="S58">
        <v>116.3</v>
      </c>
      <c r="T58">
        <v>119.1</v>
      </c>
      <c r="U58">
        <v>114.8</v>
      </c>
      <c r="V58">
        <v>113.9</v>
      </c>
      <c r="W58">
        <v>115.2</v>
      </c>
      <c r="X58">
        <v>112.7</v>
      </c>
      <c r="Y58">
        <v>113.1</v>
      </c>
      <c r="Z58">
        <v>112.1</v>
      </c>
      <c r="AA58">
        <v>116.8</v>
      </c>
      <c r="AB58">
        <v>109.2</v>
      </c>
      <c r="AC58">
        <v>113.3</v>
      </c>
      <c r="AD58">
        <v>119.2</v>
      </c>
    </row>
    <row r="59" spans="1:30" x14ac:dyDescent="0.35">
      <c r="A59" t="s">
        <v>30</v>
      </c>
      <c r="B59">
        <v>2014</v>
      </c>
      <c r="C59" t="s">
        <v>41</v>
      </c>
      <c r="D59">
        <v>121.8</v>
      </c>
      <c r="E59">
        <v>122.8</v>
      </c>
      <c r="F59">
        <v>117.8</v>
      </c>
      <c r="G59">
        <v>121.9</v>
      </c>
      <c r="H59">
        <v>110.6</v>
      </c>
      <c r="I59">
        <v>129.69999999999999</v>
      </c>
      <c r="J59">
        <v>161.1</v>
      </c>
      <c r="K59">
        <v>114.1</v>
      </c>
      <c r="L59">
        <v>105.1</v>
      </c>
      <c r="M59">
        <v>114.6</v>
      </c>
      <c r="N59">
        <v>115.8</v>
      </c>
      <c r="O59">
        <v>121.7</v>
      </c>
      <c r="P59">
        <v>125.3</v>
      </c>
      <c r="Q59">
        <v>118.8</v>
      </c>
      <c r="R59">
        <v>120.9</v>
      </c>
      <c r="S59">
        <v>118.8</v>
      </c>
      <c r="T59">
        <v>120.7</v>
      </c>
      <c r="U59" t="s">
        <v>32</v>
      </c>
      <c r="V59">
        <v>115.4</v>
      </c>
      <c r="W59">
        <v>115.9</v>
      </c>
      <c r="X59">
        <v>114</v>
      </c>
      <c r="Y59">
        <v>113.2</v>
      </c>
      <c r="Z59">
        <v>112.2</v>
      </c>
      <c r="AA59">
        <v>116.2</v>
      </c>
      <c r="AB59">
        <v>109.4</v>
      </c>
      <c r="AC59">
        <v>113.5</v>
      </c>
      <c r="AD59">
        <v>120.7</v>
      </c>
    </row>
    <row r="60" spans="1:30" x14ac:dyDescent="0.35">
      <c r="A60" t="s">
        <v>33</v>
      </c>
      <c r="B60">
        <v>2014</v>
      </c>
      <c r="C60" t="s">
        <v>41</v>
      </c>
      <c r="D60">
        <v>124.8</v>
      </c>
      <c r="E60">
        <v>127.3</v>
      </c>
      <c r="F60">
        <v>116.5</v>
      </c>
      <c r="G60">
        <v>122.2</v>
      </c>
      <c r="H60">
        <v>103.6</v>
      </c>
      <c r="I60">
        <v>132.69999999999999</v>
      </c>
      <c r="J60">
        <v>181.9</v>
      </c>
      <c r="K60">
        <v>115.2</v>
      </c>
      <c r="L60">
        <v>102.7</v>
      </c>
      <c r="M60">
        <v>122.1</v>
      </c>
      <c r="N60">
        <v>114.4</v>
      </c>
      <c r="O60">
        <v>124.7</v>
      </c>
      <c r="P60">
        <v>128.9</v>
      </c>
      <c r="Q60">
        <v>123</v>
      </c>
      <c r="R60">
        <v>118.6</v>
      </c>
      <c r="S60">
        <v>114.1</v>
      </c>
      <c r="T60">
        <v>117.9</v>
      </c>
      <c r="U60">
        <v>115.5</v>
      </c>
      <c r="V60">
        <v>111.8</v>
      </c>
      <c r="W60">
        <v>115.3</v>
      </c>
      <c r="X60">
        <v>112.2</v>
      </c>
      <c r="Y60">
        <v>112.5</v>
      </c>
      <c r="Z60">
        <v>112.9</v>
      </c>
      <c r="AA60">
        <v>119.2</v>
      </c>
      <c r="AB60">
        <v>110.5</v>
      </c>
      <c r="AC60">
        <v>113.9</v>
      </c>
      <c r="AD60">
        <v>119.9</v>
      </c>
    </row>
    <row r="61" spans="1:30" x14ac:dyDescent="0.35">
      <c r="A61" t="s">
        <v>34</v>
      </c>
      <c r="B61">
        <v>2014</v>
      </c>
      <c r="C61" t="s">
        <v>41</v>
      </c>
      <c r="D61">
        <v>122.7</v>
      </c>
      <c r="E61">
        <v>124.4</v>
      </c>
      <c r="F61">
        <v>117.3</v>
      </c>
      <c r="G61">
        <v>122</v>
      </c>
      <c r="H61">
        <v>108</v>
      </c>
      <c r="I61">
        <v>131.1</v>
      </c>
      <c r="J61">
        <v>168.2</v>
      </c>
      <c r="K61">
        <v>114.5</v>
      </c>
      <c r="L61">
        <v>104.3</v>
      </c>
      <c r="M61">
        <v>117.1</v>
      </c>
      <c r="N61">
        <v>115.2</v>
      </c>
      <c r="O61">
        <v>123.1</v>
      </c>
      <c r="P61">
        <v>126.6</v>
      </c>
      <c r="Q61">
        <v>119.9</v>
      </c>
      <c r="R61">
        <v>120</v>
      </c>
      <c r="S61">
        <v>116.8</v>
      </c>
      <c r="T61">
        <v>119.6</v>
      </c>
      <c r="U61">
        <v>115.5</v>
      </c>
      <c r="V61">
        <v>114</v>
      </c>
      <c r="W61">
        <v>115.6</v>
      </c>
      <c r="X61">
        <v>113.3</v>
      </c>
      <c r="Y61">
        <v>112.8</v>
      </c>
      <c r="Z61">
        <v>112.6</v>
      </c>
      <c r="AA61">
        <v>118</v>
      </c>
      <c r="AB61">
        <v>109.9</v>
      </c>
      <c r="AC61">
        <v>113.7</v>
      </c>
      <c r="AD61">
        <v>120.3</v>
      </c>
    </row>
    <row r="62" spans="1:30" x14ac:dyDescent="0.35">
      <c r="A62" t="s">
        <v>30</v>
      </c>
      <c r="B62">
        <v>2014</v>
      </c>
      <c r="C62" t="s">
        <v>42</v>
      </c>
      <c r="D62">
        <v>122.3</v>
      </c>
      <c r="E62">
        <v>122.4</v>
      </c>
      <c r="F62">
        <v>117.8</v>
      </c>
      <c r="G62">
        <v>122.7</v>
      </c>
      <c r="H62">
        <v>110.4</v>
      </c>
      <c r="I62">
        <v>129.80000000000001</v>
      </c>
      <c r="J62">
        <v>158.80000000000001</v>
      </c>
      <c r="K62">
        <v>115</v>
      </c>
      <c r="L62">
        <v>104.7</v>
      </c>
      <c r="M62">
        <v>114.9</v>
      </c>
      <c r="N62">
        <v>116.5</v>
      </c>
      <c r="O62">
        <v>122.6</v>
      </c>
      <c r="P62">
        <v>125.3</v>
      </c>
      <c r="Q62">
        <v>119.5</v>
      </c>
      <c r="R62">
        <v>121.7</v>
      </c>
      <c r="S62">
        <v>119.2</v>
      </c>
      <c r="T62">
        <v>121.3</v>
      </c>
      <c r="U62" t="s">
        <v>32</v>
      </c>
      <c r="V62">
        <v>115.8</v>
      </c>
      <c r="W62">
        <v>116.7</v>
      </c>
      <c r="X62">
        <v>114.5</v>
      </c>
      <c r="Y62">
        <v>112.8</v>
      </c>
      <c r="Z62">
        <v>112.6</v>
      </c>
      <c r="AA62">
        <v>116.6</v>
      </c>
      <c r="AB62">
        <v>109.1</v>
      </c>
      <c r="AC62">
        <v>113.7</v>
      </c>
      <c r="AD62">
        <v>120.9</v>
      </c>
    </row>
    <row r="63" spans="1:30" x14ac:dyDescent="0.35">
      <c r="A63" t="s">
        <v>33</v>
      </c>
      <c r="B63">
        <v>2014</v>
      </c>
      <c r="C63" t="s">
        <v>42</v>
      </c>
      <c r="D63">
        <v>124.2</v>
      </c>
      <c r="E63">
        <v>125.4</v>
      </c>
      <c r="F63">
        <v>116.4</v>
      </c>
      <c r="G63">
        <v>122.7</v>
      </c>
      <c r="H63">
        <v>103.5</v>
      </c>
      <c r="I63">
        <v>124.5</v>
      </c>
      <c r="J63">
        <v>168.6</v>
      </c>
      <c r="K63">
        <v>116.9</v>
      </c>
      <c r="L63">
        <v>101.9</v>
      </c>
      <c r="M63">
        <v>122.9</v>
      </c>
      <c r="N63">
        <v>114.8</v>
      </c>
      <c r="O63">
        <v>125.2</v>
      </c>
      <c r="P63">
        <v>126.7</v>
      </c>
      <c r="Q63">
        <v>124.3</v>
      </c>
      <c r="R63">
        <v>119.2</v>
      </c>
      <c r="S63">
        <v>114.5</v>
      </c>
      <c r="T63">
        <v>118.4</v>
      </c>
      <c r="U63">
        <v>116.1</v>
      </c>
      <c r="V63">
        <v>111.8</v>
      </c>
      <c r="W63">
        <v>115.5</v>
      </c>
      <c r="X63">
        <v>112.3</v>
      </c>
      <c r="Y63">
        <v>111.2</v>
      </c>
      <c r="Z63">
        <v>113.4</v>
      </c>
      <c r="AA63">
        <v>120</v>
      </c>
      <c r="AB63">
        <v>110</v>
      </c>
      <c r="AC63">
        <v>113.6</v>
      </c>
      <c r="AD63">
        <v>119.2</v>
      </c>
    </row>
    <row r="64" spans="1:30" x14ac:dyDescent="0.35">
      <c r="A64" t="s">
        <v>34</v>
      </c>
      <c r="B64">
        <v>2014</v>
      </c>
      <c r="C64" t="s">
        <v>42</v>
      </c>
      <c r="D64">
        <v>122.9</v>
      </c>
      <c r="E64">
        <v>123.5</v>
      </c>
      <c r="F64">
        <v>117.3</v>
      </c>
      <c r="G64">
        <v>122.7</v>
      </c>
      <c r="H64">
        <v>107.9</v>
      </c>
      <c r="I64">
        <v>127.3</v>
      </c>
      <c r="J64">
        <v>162.1</v>
      </c>
      <c r="K64">
        <v>115.6</v>
      </c>
      <c r="L64">
        <v>103.8</v>
      </c>
      <c r="M64">
        <v>117.6</v>
      </c>
      <c r="N64">
        <v>115.8</v>
      </c>
      <c r="O64">
        <v>123.8</v>
      </c>
      <c r="P64">
        <v>125.8</v>
      </c>
      <c r="Q64">
        <v>120.8</v>
      </c>
      <c r="R64">
        <v>120.7</v>
      </c>
      <c r="S64">
        <v>117.2</v>
      </c>
      <c r="T64">
        <v>120.1</v>
      </c>
      <c r="U64">
        <v>116.1</v>
      </c>
      <c r="V64">
        <v>114.3</v>
      </c>
      <c r="W64">
        <v>116.1</v>
      </c>
      <c r="X64">
        <v>113.7</v>
      </c>
      <c r="Y64">
        <v>112</v>
      </c>
      <c r="Z64">
        <v>113.1</v>
      </c>
      <c r="AA64">
        <v>118.6</v>
      </c>
      <c r="AB64">
        <v>109.5</v>
      </c>
      <c r="AC64">
        <v>113.7</v>
      </c>
      <c r="AD64">
        <v>120.1</v>
      </c>
    </row>
    <row r="65" spans="1:30" x14ac:dyDescent="0.35">
      <c r="A65" t="s">
        <v>30</v>
      </c>
      <c r="B65">
        <v>2014</v>
      </c>
      <c r="C65" t="s">
        <v>43</v>
      </c>
      <c r="D65">
        <v>122.6</v>
      </c>
      <c r="E65">
        <v>122.5</v>
      </c>
      <c r="F65">
        <v>118.3</v>
      </c>
      <c r="G65">
        <v>123.2</v>
      </c>
      <c r="H65">
        <v>110.5</v>
      </c>
      <c r="I65">
        <v>128.9</v>
      </c>
      <c r="J65">
        <v>155.30000000000001</v>
      </c>
      <c r="K65">
        <v>115.5</v>
      </c>
      <c r="L65">
        <v>104</v>
      </c>
      <c r="M65">
        <v>115.3</v>
      </c>
      <c r="N65">
        <v>116.8</v>
      </c>
      <c r="O65">
        <v>123.2</v>
      </c>
      <c r="P65">
        <v>125.1</v>
      </c>
      <c r="Q65">
        <v>120</v>
      </c>
      <c r="R65">
        <v>122.7</v>
      </c>
      <c r="S65">
        <v>120.3</v>
      </c>
      <c r="T65">
        <v>122.3</v>
      </c>
      <c r="U65" t="s">
        <v>32</v>
      </c>
      <c r="V65">
        <v>116.4</v>
      </c>
      <c r="W65">
        <v>117.5</v>
      </c>
      <c r="X65">
        <v>115.3</v>
      </c>
      <c r="Y65">
        <v>112.6</v>
      </c>
      <c r="Z65">
        <v>113</v>
      </c>
      <c r="AA65">
        <v>116.9</v>
      </c>
      <c r="AB65">
        <v>109.3</v>
      </c>
      <c r="AC65">
        <v>114</v>
      </c>
      <c r="AD65">
        <v>121</v>
      </c>
    </row>
    <row r="66" spans="1:30" x14ac:dyDescent="0.35">
      <c r="A66" t="s">
        <v>33</v>
      </c>
      <c r="B66">
        <v>2014</v>
      </c>
      <c r="C66" t="s">
        <v>43</v>
      </c>
      <c r="D66">
        <v>124.6</v>
      </c>
      <c r="E66">
        <v>126.1</v>
      </c>
      <c r="F66">
        <v>117.8</v>
      </c>
      <c r="G66">
        <v>123.1</v>
      </c>
      <c r="H66">
        <v>103.5</v>
      </c>
      <c r="I66">
        <v>123.5</v>
      </c>
      <c r="J66">
        <v>159.6</v>
      </c>
      <c r="K66">
        <v>117.4</v>
      </c>
      <c r="L66">
        <v>101.2</v>
      </c>
      <c r="M66">
        <v>123.8</v>
      </c>
      <c r="N66">
        <v>115.2</v>
      </c>
      <c r="O66">
        <v>125.9</v>
      </c>
      <c r="P66">
        <v>125.8</v>
      </c>
      <c r="Q66">
        <v>124.3</v>
      </c>
      <c r="R66">
        <v>119.6</v>
      </c>
      <c r="S66">
        <v>114.9</v>
      </c>
      <c r="T66">
        <v>118.9</v>
      </c>
      <c r="U66">
        <v>116.7</v>
      </c>
      <c r="V66">
        <v>112</v>
      </c>
      <c r="W66">
        <v>115.8</v>
      </c>
      <c r="X66">
        <v>112.6</v>
      </c>
      <c r="Y66">
        <v>111</v>
      </c>
      <c r="Z66">
        <v>113.6</v>
      </c>
      <c r="AA66">
        <v>120.2</v>
      </c>
      <c r="AB66">
        <v>110.1</v>
      </c>
      <c r="AC66">
        <v>113.7</v>
      </c>
      <c r="AD66">
        <v>119.1</v>
      </c>
    </row>
    <row r="67" spans="1:30" x14ac:dyDescent="0.35">
      <c r="A67" t="s">
        <v>34</v>
      </c>
      <c r="B67">
        <v>2014</v>
      </c>
      <c r="C67" t="s">
        <v>43</v>
      </c>
      <c r="D67">
        <v>123.2</v>
      </c>
      <c r="E67">
        <v>123.8</v>
      </c>
      <c r="F67">
        <v>118.1</v>
      </c>
      <c r="G67">
        <v>123.2</v>
      </c>
      <c r="H67">
        <v>107.9</v>
      </c>
      <c r="I67">
        <v>126.4</v>
      </c>
      <c r="J67">
        <v>156.80000000000001</v>
      </c>
      <c r="K67">
        <v>116.1</v>
      </c>
      <c r="L67">
        <v>103.1</v>
      </c>
      <c r="M67">
        <v>118.1</v>
      </c>
      <c r="N67">
        <v>116.1</v>
      </c>
      <c r="O67">
        <v>124.5</v>
      </c>
      <c r="P67">
        <v>125.4</v>
      </c>
      <c r="Q67">
        <v>121.1</v>
      </c>
      <c r="R67">
        <v>121.5</v>
      </c>
      <c r="S67">
        <v>118.1</v>
      </c>
      <c r="T67">
        <v>121</v>
      </c>
      <c r="U67">
        <v>116.7</v>
      </c>
      <c r="V67">
        <v>114.7</v>
      </c>
      <c r="W67">
        <v>116.7</v>
      </c>
      <c r="X67">
        <v>114.3</v>
      </c>
      <c r="Y67">
        <v>111.8</v>
      </c>
      <c r="Z67">
        <v>113.3</v>
      </c>
      <c r="AA67">
        <v>118.8</v>
      </c>
      <c r="AB67">
        <v>109.6</v>
      </c>
      <c r="AC67">
        <v>113.9</v>
      </c>
      <c r="AD67">
        <v>120.1</v>
      </c>
    </row>
    <row r="68" spans="1:30" x14ac:dyDescent="0.35">
      <c r="A68" t="s">
        <v>30</v>
      </c>
      <c r="B68">
        <v>2014</v>
      </c>
      <c r="C68" t="s">
        <v>45</v>
      </c>
      <c r="D68">
        <v>122.7</v>
      </c>
      <c r="E68">
        <v>122.6</v>
      </c>
      <c r="F68">
        <v>119.9</v>
      </c>
      <c r="G68">
        <v>124</v>
      </c>
      <c r="H68">
        <v>110.5</v>
      </c>
      <c r="I68">
        <v>128.80000000000001</v>
      </c>
      <c r="J68">
        <v>152</v>
      </c>
      <c r="K68">
        <v>116.2</v>
      </c>
      <c r="L68">
        <v>103.3</v>
      </c>
      <c r="M68">
        <v>115.8</v>
      </c>
      <c r="N68">
        <v>116.8</v>
      </c>
      <c r="O68">
        <v>124.5</v>
      </c>
      <c r="P68">
        <v>124.9</v>
      </c>
      <c r="Q68">
        <v>120.8</v>
      </c>
      <c r="R68">
        <v>123.3</v>
      </c>
      <c r="S68">
        <v>120.5</v>
      </c>
      <c r="T68">
        <v>122.9</v>
      </c>
      <c r="U68" t="s">
        <v>32</v>
      </c>
      <c r="V68">
        <v>117.3</v>
      </c>
      <c r="W68">
        <v>118.1</v>
      </c>
      <c r="X68">
        <v>115.9</v>
      </c>
      <c r="Y68">
        <v>112</v>
      </c>
      <c r="Z68">
        <v>113.3</v>
      </c>
      <c r="AA68">
        <v>117.2</v>
      </c>
      <c r="AB68">
        <v>108.8</v>
      </c>
      <c r="AC68">
        <v>114.1</v>
      </c>
      <c r="AD68">
        <v>121.1</v>
      </c>
    </row>
    <row r="69" spans="1:30" x14ac:dyDescent="0.35">
      <c r="A69" t="s">
        <v>33</v>
      </c>
      <c r="B69">
        <v>2014</v>
      </c>
      <c r="C69" t="s">
        <v>45</v>
      </c>
      <c r="D69">
        <v>124.5</v>
      </c>
      <c r="E69">
        <v>125.6</v>
      </c>
      <c r="F69">
        <v>122.7</v>
      </c>
      <c r="G69">
        <v>124.6</v>
      </c>
      <c r="H69">
        <v>103.2</v>
      </c>
      <c r="I69">
        <v>122.2</v>
      </c>
      <c r="J69">
        <v>153.19999999999999</v>
      </c>
      <c r="K69">
        <v>119.3</v>
      </c>
      <c r="L69">
        <v>99.8</v>
      </c>
      <c r="M69">
        <v>124.6</v>
      </c>
      <c r="N69">
        <v>115.8</v>
      </c>
      <c r="O69">
        <v>126.9</v>
      </c>
      <c r="P69">
        <v>125.4</v>
      </c>
      <c r="Q69">
        <v>125.8</v>
      </c>
      <c r="R69">
        <v>120.3</v>
      </c>
      <c r="S69">
        <v>115.4</v>
      </c>
      <c r="T69">
        <v>119.5</v>
      </c>
      <c r="U69">
        <v>117.1</v>
      </c>
      <c r="V69">
        <v>112.6</v>
      </c>
      <c r="W69">
        <v>116.4</v>
      </c>
      <c r="X69">
        <v>113</v>
      </c>
      <c r="Y69">
        <v>109.7</v>
      </c>
      <c r="Z69">
        <v>114</v>
      </c>
      <c r="AA69">
        <v>120.3</v>
      </c>
      <c r="AB69">
        <v>109.6</v>
      </c>
      <c r="AC69">
        <v>113.4</v>
      </c>
      <c r="AD69">
        <v>119</v>
      </c>
    </row>
    <row r="70" spans="1:30" x14ac:dyDescent="0.35">
      <c r="A70" t="s">
        <v>34</v>
      </c>
      <c r="B70">
        <v>2014</v>
      </c>
      <c r="C70" t="s">
        <v>45</v>
      </c>
      <c r="D70">
        <v>123.3</v>
      </c>
      <c r="E70">
        <v>123.7</v>
      </c>
      <c r="F70">
        <v>121</v>
      </c>
      <c r="G70">
        <v>124.2</v>
      </c>
      <c r="H70">
        <v>107.8</v>
      </c>
      <c r="I70">
        <v>125.7</v>
      </c>
      <c r="J70">
        <v>152.4</v>
      </c>
      <c r="K70">
        <v>117.2</v>
      </c>
      <c r="L70">
        <v>102.1</v>
      </c>
      <c r="M70">
        <v>118.7</v>
      </c>
      <c r="N70">
        <v>116.4</v>
      </c>
      <c r="O70">
        <v>125.6</v>
      </c>
      <c r="P70">
        <v>125.1</v>
      </c>
      <c r="Q70">
        <v>122.1</v>
      </c>
      <c r="R70">
        <v>122.1</v>
      </c>
      <c r="S70">
        <v>118.4</v>
      </c>
      <c r="T70">
        <v>121.6</v>
      </c>
      <c r="U70">
        <v>117.1</v>
      </c>
      <c r="V70">
        <v>115.5</v>
      </c>
      <c r="W70">
        <v>117.3</v>
      </c>
      <c r="X70">
        <v>114.8</v>
      </c>
      <c r="Y70">
        <v>110.8</v>
      </c>
      <c r="Z70">
        <v>113.7</v>
      </c>
      <c r="AA70">
        <v>119</v>
      </c>
      <c r="AB70">
        <v>109.1</v>
      </c>
      <c r="AC70">
        <v>113.8</v>
      </c>
      <c r="AD70">
        <v>120.1</v>
      </c>
    </row>
    <row r="71" spans="1:30" x14ac:dyDescent="0.35">
      <c r="A71" t="s">
        <v>30</v>
      </c>
      <c r="B71">
        <v>2014</v>
      </c>
      <c r="C71" t="s">
        <v>46</v>
      </c>
      <c r="D71">
        <v>122.4</v>
      </c>
      <c r="E71">
        <v>122.4</v>
      </c>
      <c r="F71">
        <v>121.8</v>
      </c>
      <c r="G71">
        <v>124.2</v>
      </c>
      <c r="H71">
        <v>110.2</v>
      </c>
      <c r="I71">
        <v>128.6</v>
      </c>
      <c r="J71">
        <v>140.30000000000001</v>
      </c>
      <c r="K71">
        <v>116.3</v>
      </c>
      <c r="L71">
        <v>102</v>
      </c>
      <c r="M71">
        <v>116</v>
      </c>
      <c r="N71">
        <v>117.3</v>
      </c>
      <c r="O71">
        <v>124.8</v>
      </c>
      <c r="P71">
        <v>123.3</v>
      </c>
      <c r="Q71">
        <v>121.7</v>
      </c>
      <c r="R71">
        <v>123.8</v>
      </c>
      <c r="S71">
        <v>120.6</v>
      </c>
      <c r="T71">
        <v>123.3</v>
      </c>
      <c r="U71" t="s">
        <v>32</v>
      </c>
      <c r="V71">
        <v>117.4</v>
      </c>
      <c r="W71">
        <v>118.2</v>
      </c>
      <c r="X71">
        <v>116.2</v>
      </c>
      <c r="Y71">
        <v>111.5</v>
      </c>
      <c r="Z71">
        <v>113.3</v>
      </c>
      <c r="AA71">
        <v>117.7</v>
      </c>
      <c r="AB71">
        <v>109.4</v>
      </c>
      <c r="AC71">
        <v>114.2</v>
      </c>
      <c r="AD71">
        <v>120.3</v>
      </c>
    </row>
    <row r="72" spans="1:30" x14ac:dyDescent="0.35">
      <c r="A72" t="s">
        <v>33</v>
      </c>
      <c r="B72">
        <v>2014</v>
      </c>
      <c r="C72" t="s">
        <v>46</v>
      </c>
      <c r="D72">
        <v>124</v>
      </c>
      <c r="E72">
        <v>124.7</v>
      </c>
      <c r="F72">
        <v>126.3</v>
      </c>
      <c r="G72">
        <v>124.9</v>
      </c>
      <c r="H72">
        <v>103</v>
      </c>
      <c r="I72">
        <v>122.3</v>
      </c>
      <c r="J72">
        <v>141</v>
      </c>
      <c r="K72">
        <v>120.1</v>
      </c>
      <c r="L72">
        <v>97.8</v>
      </c>
      <c r="M72">
        <v>125.4</v>
      </c>
      <c r="N72">
        <v>116.1</v>
      </c>
      <c r="O72">
        <v>127.6</v>
      </c>
      <c r="P72">
        <v>124</v>
      </c>
      <c r="Q72">
        <v>126.4</v>
      </c>
      <c r="R72">
        <v>120.7</v>
      </c>
      <c r="S72">
        <v>115.8</v>
      </c>
      <c r="T72">
        <v>120</v>
      </c>
      <c r="U72">
        <v>116.5</v>
      </c>
      <c r="V72">
        <v>113</v>
      </c>
      <c r="W72">
        <v>116.8</v>
      </c>
      <c r="X72">
        <v>113.2</v>
      </c>
      <c r="Y72">
        <v>108.8</v>
      </c>
      <c r="Z72">
        <v>114.3</v>
      </c>
      <c r="AA72">
        <v>120.7</v>
      </c>
      <c r="AB72">
        <v>110.4</v>
      </c>
      <c r="AC72">
        <v>113.4</v>
      </c>
      <c r="AD72">
        <v>118.4</v>
      </c>
    </row>
    <row r="73" spans="1:30" x14ac:dyDescent="0.35">
      <c r="A73" t="s">
        <v>34</v>
      </c>
      <c r="B73">
        <v>2014</v>
      </c>
      <c r="C73" t="s">
        <v>46</v>
      </c>
      <c r="D73">
        <v>122.9</v>
      </c>
      <c r="E73">
        <v>123.2</v>
      </c>
      <c r="F73">
        <v>123.5</v>
      </c>
      <c r="G73">
        <v>124.5</v>
      </c>
      <c r="H73">
        <v>107.6</v>
      </c>
      <c r="I73">
        <v>125.7</v>
      </c>
      <c r="J73">
        <v>140.5</v>
      </c>
      <c r="K73">
        <v>117.6</v>
      </c>
      <c r="L73">
        <v>100.6</v>
      </c>
      <c r="M73">
        <v>119.1</v>
      </c>
      <c r="N73">
        <v>116.8</v>
      </c>
      <c r="O73">
        <v>126.1</v>
      </c>
      <c r="P73">
        <v>123.6</v>
      </c>
      <c r="Q73">
        <v>123</v>
      </c>
      <c r="R73">
        <v>122.6</v>
      </c>
      <c r="S73">
        <v>118.6</v>
      </c>
      <c r="T73">
        <v>122</v>
      </c>
      <c r="U73">
        <v>116.5</v>
      </c>
      <c r="V73">
        <v>115.7</v>
      </c>
      <c r="W73">
        <v>117.5</v>
      </c>
      <c r="X73">
        <v>115.1</v>
      </c>
      <c r="Y73">
        <v>110.1</v>
      </c>
      <c r="Z73">
        <v>113.9</v>
      </c>
      <c r="AA73">
        <v>119.5</v>
      </c>
      <c r="AB73">
        <v>109.8</v>
      </c>
      <c r="AC73">
        <v>113.8</v>
      </c>
      <c r="AD73">
        <v>119.4</v>
      </c>
    </row>
    <row r="74" spans="1:30" x14ac:dyDescent="0.35">
      <c r="A74" t="s">
        <v>30</v>
      </c>
      <c r="B74">
        <v>2015</v>
      </c>
      <c r="C74" t="s">
        <v>31</v>
      </c>
      <c r="D74">
        <v>123.1</v>
      </c>
      <c r="E74">
        <v>123.1</v>
      </c>
      <c r="F74">
        <v>122.1</v>
      </c>
      <c r="G74">
        <v>124.9</v>
      </c>
      <c r="H74">
        <v>111</v>
      </c>
      <c r="I74">
        <v>130.4</v>
      </c>
      <c r="J74">
        <v>132.30000000000001</v>
      </c>
      <c r="K74">
        <v>117.2</v>
      </c>
      <c r="L74">
        <v>100.5</v>
      </c>
      <c r="M74">
        <v>117.2</v>
      </c>
      <c r="N74">
        <v>117.9</v>
      </c>
      <c r="O74">
        <v>125.6</v>
      </c>
      <c r="P74">
        <v>122.8</v>
      </c>
      <c r="Q74">
        <v>122.7</v>
      </c>
      <c r="R74">
        <v>124.4</v>
      </c>
      <c r="S74">
        <v>121.6</v>
      </c>
      <c r="T74">
        <v>124</v>
      </c>
      <c r="U74" t="s">
        <v>32</v>
      </c>
      <c r="V74">
        <v>118.4</v>
      </c>
      <c r="W74">
        <v>118.9</v>
      </c>
      <c r="X74">
        <v>116.6</v>
      </c>
      <c r="Y74">
        <v>111</v>
      </c>
      <c r="Z74">
        <v>114</v>
      </c>
      <c r="AA74">
        <v>118.2</v>
      </c>
      <c r="AB74">
        <v>110.2</v>
      </c>
      <c r="AC74">
        <v>114.5</v>
      </c>
      <c r="AD74">
        <v>120.3</v>
      </c>
    </row>
    <row r="75" spans="1:30" x14ac:dyDescent="0.35">
      <c r="A75" t="s">
        <v>33</v>
      </c>
      <c r="B75">
        <v>2015</v>
      </c>
      <c r="C75" t="s">
        <v>31</v>
      </c>
      <c r="D75">
        <v>124</v>
      </c>
      <c r="E75">
        <v>125.5</v>
      </c>
      <c r="F75">
        <v>126.6</v>
      </c>
      <c r="G75">
        <v>125.2</v>
      </c>
      <c r="H75">
        <v>104.3</v>
      </c>
      <c r="I75">
        <v>121.3</v>
      </c>
      <c r="J75">
        <v>134.4</v>
      </c>
      <c r="K75">
        <v>122.9</v>
      </c>
      <c r="L75">
        <v>96.1</v>
      </c>
      <c r="M75">
        <v>126.6</v>
      </c>
      <c r="N75">
        <v>116.5</v>
      </c>
      <c r="O75">
        <v>128</v>
      </c>
      <c r="P75">
        <v>123.5</v>
      </c>
      <c r="Q75">
        <v>127.4</v>
      </c>
      <c r="R75">
        <v>121</v>
      </c>
      <c r="S75">
        <v>116.1</v>
      </c>
      <c r="T75">
        <v>120.2</v>
      </c>
      <c r="U75">
        <v>117.3</v>
      </c>
      <c r="V75">
        <v>113.4</v>
      </c>
      <c r="W75">
        <v>117.2</v>
      </c>
      <c r="X75">
        <v>113.7</v>
      </c>
      <c r="Y75">
        <v>107.9</v>
      </c>
      <c r="Z75">
        <v>114.6</v>
      </c>
      <c r="AA75">
        <v>120.8</v>
      </c>
      <c r="AB75">
        <v>111.4</v>
      </c>
      <c r="AC75">
        <v>113.4</v>
      </c>
      <c r="AD75">
        <v>118.5</v>
      </c>
    </row>
    <row r="76" spans="1:30" x14ac:dyDescent="0.35">
      <c r="A76" t="s">
        <v>34</v>
      </c>
      <c r="B76">
        <v>2015</v>
      </c>
      <c r="C76" t="s">
        <v>31</v>
      </c>
      <c r="D76">
        <v>123.4</v>
      </c>
      <c r="E76">
        <v>123.9</v>
      </c>
      <c r="F76">
        <v>123.8</v>
      </c>
      <c r="G76">
        <v>125</v>
      </c>
      <c r="H76">
        <v>108.5</v>
      </c>
      <c r="I76">
        <v>126.2</v>
      </c>
      <c r="J76">
        <v>133</v>
      </c>
      <c r="K76">
        <v>119.1</v>
      </c>
      <c r="L76">
        <v>99</v>
      </c>
      <c r="M76">
        <v>120.3</v>
      </c>
      <c r="N76">
        <v>117.3</v>
      </c>
      <c r="O76">
        <v>126.7</v>
      </c>
      <c r="P76">
        <v>123.1</v>
      </c>
      <c r="Q76">
        <v>124</v>
      </c>
      <c r="R76">
        <v>123.1</v>
      </c>
      <c r="S76">
        <v>119.3</v>
      </c>
      <c r="T76">
        <v>122.5</v>
      </c>
      <c r="U76">
        <v>117.3</v>
      </c>
      <c r="V76">
        <v>116.5</v>
      </c>
      <c r="W76">
        <v>118.1</v>
      </c>
      <c r="X76">
        <v>115.5</v>
      </c>
      <c r="Y76">
        <v>109.4</v>
      </c>
      <c r="Z76">
        <v>114.3</v>
      </c>
      <c r="AA76">
        <v>119.7</v>
      </c>
      <c r="AB76">
        <v>110.7</v>
      </c>
      <c r="AC76">
        <v>114</v>
      </c>
      <c r="AD76">
        <v>119.5</v>
      </c>
    </row>
    <row r="77" spans="1:30" x14ac:dyDescent="0.35">
      <c r="A77" t="s">
        <v>30</v>
      </c>
      <c r="B77">
        <v>2015</v>
      </c>
      <c r="C77" t="s">
        <v>35</v>
      </c>
      <c r="D77">
        <v>123.4</v>
      </c>
      <c r="E77">
        <v>124.4</v>
      </c>
      <c r="F77">
        <v>122.1</v>
      </c>
      <c r="G77">
        <v>125.8</v>
      </c>
      <c r="H77">
        <v>111.5</v>
      </c>
      <c r="I77">
        <v>129.4</v>
      </c>
      <c r="J77">
        <v>128.19999999999999</v>
      </c>
      <c r="K77">
        <v>118.8</v>
      </c>
      <c r="L77">
        <v>100</v>
      </c>
      <c r="M77">
        <v>118.6</v>
      </c>
      <c r="N77">
        <v>118.8</v>
      </c>
      <c r="O77">
        <v>126.8</v>
      </c>
      <c r="P77">
        <v>122.8</v>
      </c>
      <c r="Q77">
        <v>124.2</v>
      </c>
      <c r="R77">
        <v>125.4</v>
      </c>
      <c r="S77">
        <v>122.7</v>
      </c>
      <c r="T77">
        <v>125</v>
      </c>
      <c r="U77" t="s">
        <v>32</v>
      </c>
      <c r="V77">
        <v>120</v>
      </c>
      <c r="W77">
        <v>119.6</v>
      </c>
      <c r="X77">
        <v>117.7</v>
      </c>
      <c r="Y77">
        <v>110.9</v>
      </c>
      <c r="Z77">
        <v>114.8</v>
      </c>
      <c r="AA77">
        <v>118.7</v>
      </c>
      <c r="AB77">
        <v>110.8</v>
      </c>
      <c r="AC77">
        <v>115</v>
      </c>
      <c r="AD77">
        <v>120.6</v>
      </c>
    </row>
    <row r="78" spans="1:30" x14ac:dyDescent="0.35">
      <c r="A78" t="s">
        <v>33</v>
      </c>
      <c r="B78">
        <v>2015</v>
      </c>
      <c r="C78" t="s">
        <v>35</v>
      </c>
      <c r="D78">
        <v>124.3</v>
      </c>
      <c r="E78">
        <v>126.5</v>
      </c>
      <c r="F78">
        <v>119.5</v>
      </c>
      <c r="G78">
        <v>125.6</v>
      </c>
      <c r="H78">
        <v>104.9</v>
      </c>
      <c r="I78">
        <v>121.6</v>
      </c>
      <c r="J78">
        <v>131.80000000000001</v>
      </c>
      <c r="K78">
        <v>125.1</v>
      </c>
      <c r="L78">
        <v>95</v>
      </c>
      <c r="M78">
        <v>127.7</v>
      </c>
      <c r="N78">
        <v>116.8</v>
      </c>
      <c r="O78">
        <v>128.6</v>
      </c>
      <c r="P78">
        <v>123.7</v>
      </c>
      <c r="Q78">
        <v>128.1</v>
      </c>
      <c r="R78">
        <v>121.3</v>
      </c>
      <c r="S78">
        <v>116.5</v>
      </c>
      <c r="T78">
        <v>120.6</v>
      </c>
      <c r="U78">
        <v>118.1</v>
      </c>
      <c r="V78">
        <v>114</v>
      </c>
      <c r="W78">
        <v>117.7</v>
      </c>
      <c r="X78">
        <v>114.1</v>
      </c>
      <c r="Y78">
        <v>106.8</v>
      </c>
      <c r="Z78">
        <v>114.9</v>
      </c>
      <c r="AA78">
        <v>120.4</v>
      </c>
      <c r="AB78">
        <v>111.7</v>
      </c>
      <c r="AC78">
        <v>113.2</v>
      </c>
      <c r="AD78">
        <v>118.7</v>
      </c>
    </row>
    <row r="79" spans="1:30" x14ac:dyDescent="0.35">
      <c r="A79" t="s">
        <v>34</v>
      </c>
      <c r="B79">
        <v>2015</v>
      </c>
      <c r="C79" t="s">
        <v>35</v>
      </c>
      <c r="D79">
        <v>123.7</v>
      </c>
      <c r="E79">
        <v>125.1</v>
      </c>
      <c r="F79">
        <v>121.1</v>
      </c>
      <c r="G79">
        <v>125.7</v>
      </c>
      <c r="H79">
        <v>109.1</v>
      </c>
      <c r="I79">
        <v>125.8</v>
      </c>
      <c r="J79">
        <v>129.4</v>
      </c>
      <c r="K79">
        <v>120.9</v>
      </c>
      <c r="L79">
        <v>98.3</v>
      </c>
      <c r="M79">
        <v>121.6</v>
      </c>
      <c r="N79">
        <v>118</v>
      </c>
      <c r="O79">
        <v>127.6</v>
      </c>
      <c r="P79">
        <v>123.1</v>
      </c>
      <c r="Q79">
        <v>125.2</v>
      </c>
      <c r="R79">
        <v>123.8</v>
      </c>
      <c r="S79">
        <v>120.1</v>
      </c>
      <c r="T79">
        <v>123.3</v>
      </c>
      <c r="U79">
        <v>118.1</v>
      </c>
      <c r="V79">
        <v>117.7</v>
      </c>
      <c r="W79">
        <v>118.7</v>
      </c>
      <c r="X79">
        <v>116.3</v>
      </c>
      <c r="Y79">
        <v>108.7</v>
      </c>
      <c r="Z79">
        <v>114.9</v>
      </c>
      <c r="AA79">
        <v>119.7</v>
      </c>
      <c r="AB79">
        <v>111.2</v>
      </c>
      <c r="AC79">
        <v>114.1</v>
      </c>
      <c r="AD79">
        <v>119.7</v>
      </c>
    </row>
    <row r="80" spans="1:30" x14ac:dyDescent="0.35">
      <c r="A80" t="s">
        <v>30</v>
      </c>
      <c r="B80">
        <v>2015</v>
      </c>
      <c r="C80" t="s">
        <v>36</v>
      </c>
      <c r="D80">
        <v>123.3</v>
      </c>
      <c r="E80">
        <v>124.7</v>
      </c>
      <c r="F80">
        <v>118.9</v>
      </c>
      <c r="G80">
        <v>126</v>
      </c>
      <c r="H80">
        <v>111.8</v>
      </c>
      <c r="I80">
        <v>130.9</v>
      </c>
      <c r="J80">
        <v>128</v>
      </c>
      <c r="K80">
        <v>119.9</v>
      </c>
      <c r="L80">
        <v>98.9</v>
      </c>
      <c r="M80">
        <v>119.4</v>
      </c>
      <c r="N80">
        <v>118.9</v>
      </c>
      <c r="O80">
        <v>127.7</v>
      </c>
      <c r="P80">
        <v>123.1</v>
      </c>
      <c r="Q80">
        <v>124.7</v>
      </c>
      <c r="R80">
        <v>126</v>
      </c>
      <c r="S80">
        <v>122.9</v>
      </c>
      <c r="T80">
        <v>125.5</v>
      </c>
      <c r="U80" t="s">
        <v>32</v>
      </c>
      <c r="V80">
        <v>120.6</v>
      </c>
      <c r="W80">
        <v>120.2</v>
      </c>
      <c r="X80">
        <v>118.2</v>
      </c>
      <c r="Y80">
        <v>111.6</v>
      </c>
      <c r="Z80">
        <v>115.5</v>
      </c>
      <c r="AA80">
        <v>119.4</v>
      </c>
      <c r="AB80">
        <v>110.8</v>
      </c>
      <c r="AC80">
        <v>115.5</v>
      </c>
      <c r="AD80">
        <v>121.1</v>
      </c>
    </row>
    <row r="81" spans="1:30" x14ac:dyDescent="0.35">
      <c r="A81" t="s">
        <v>33</v>
      </c>
      <c r="B81">
        <v>2015</v>
      </c>
      <c r="C81" t="s">
        <v>36</v>
      </c>
      <c r="D81">
        <v>124</v>
      </c>
      <c r="E81">
        <v>126.7</v>
      </c>
      <c r="F81">
        <v>113.5</v>
      </c>
      <c r="G81">
        <v>125.9</v>
      </c>
      <c r="H81">
        <v>104.8</v>
      </c>
      <c r="I81">
        <v>123.8</v>
      </c>
      <c r="J81">
        <v>131.4</v>
      </c>
      <c r="K81">
        <v>127.2</v>
      </c>
      <c r="L81">
        <v>93.2</v>
      </c>
      <c r="M81">
        <v>127.4</v>
      </c>
      <c r="N81">
        <v>117</v>
      </c>
      <c r="O81">
        <v>129.19999999999999</v>
      </c>
      <c r="P81">
        <v>123.9</v>
      </c>
      <c r="Q81">
        <v>128.80000000000001</v>
      </c>
      <c r="R81">
        <v>121.7</v>
      </c>
      <c r="S81">
        <v>116.9</v>
      </c>
      <c r="T81">
        <v>120.9</v>
      </c>
      <c r="U81">
        <v>118.6</v>
      </c>
      <c r="V81">
        <v>114.4</v>
      </c>
      <c r="W81">
        <v>118</v>
      </c>
      <c r="X81">
        <v>114.3</v>
      </c>
      <c r="Y81">
        <v>108.4</v>
      </c>
      <c r="Z81">
        <v>115.4</v>
      </c>
      <c r="AA81">
        <v>120.6</v>
      </c>
      <c r="AB81">
        <v>111.3</v>
      </c>
      <c r="AC81">
        <v>113.8</v>
      </c>
      <c r="AD81">
        <v>119.1</v>
      </c>
    </row>
    <row r="82" spans="1:30" x14ac:dyDescent="0.35">
      <c r="A82" t="s">
        <v>34</v>
      </c>
      <c r="B82">
        <v>2015</v>
      </c>
      <c r="C82" t="s">
        <v>36</v>
      </c>
      <c r="D82">
        <v>123.5</v>
      </c>
      <c r="E82">
        <v>125.4</v>
      </c>
      <c r="F82">
        <v>116.8</v>
      </c>
      <c r="G82">
        <v>126</v>
      </c>
      <c r="H82">
        <v>109.2</v>
      </c>
      <c r="I82">
        <v>127.6</v>
      </c>
      <c r="J82">
        <v>129.19999999999999</v>
      </c>
      <c r="K82">
        <v>122.4</v>
      </c>
      <c r="L82">
        <v>97</v>
      </c>
      <c r="M82">
        <v>122.1</v>
      </c>
      <c r="N82">
        <v>118.1</v>
      </c>
      <c r="O82">
        <v>128.4</v>
      </c>
      <c r="P82">
        <v>123.4</v>
      </c>
      <c r="Q82">
        <v>125.8</v>
      </c>
      <c r="R82">
        <v>124.3</v>
      </c>
      <c r="S82">
        <v>120.4</v>
      </c>
      <c r="T82">
        <v>123.7</v>
      </c>
      <c r="U82">
        <v>118.6</v>
      </c>
      <c r="V82">
        <v>118.3</v>
      </c>
      <c r="W82">
        <v>119.2</v>
      </c>
      <c r="X82">
        <v>116.7</v>
      </c>
      <c r="Y82">
        <v>109.9</v>
      </c>
      <c r="Z82">
        <v>115.4</v>
      </c>
      <c r="AA82">
        <v>120.1</v>
      </c>
      <c r="AB82">
        <v>111</v>
      </c>
      <c r="AC82">
        <v>114.7</v>
      </c>
      <c r="AD82">
        <v>120.2</v>
      </c>
    </row>
    <row r="83" spans="1:30" x14ac:dyDescent="0.35">
      <c r="A83" t="s">
        <v>30</v>
      </c>
      <c r="B83">
        <v>2015</v>
      </c>
      <c r="C83" t="s">
        <v>37</v>
      </c>
      <c r="D83">
        <v>123.3</v>
      </c>
      <c r="E83">
        <v>125.5</v>
      </c>
      <c r="F83">
        <v>117.2</v>
      </c>
      <c r="G83">
        <v>126.8</v>
      </c>
      <c r="H83">
        <v>111.9</v>
      </c>
      <c r="I83">
        <v>134.19999999999999</v>
      </c>
      <c r="J83">
        <v>127.5</v>
      </c>
      <c r="K83">
        <v>121.5</v>
      </c>
      <c r="L83">
        <v>97.8</v>
      </c>
      <c r="M83">
        <v>119.8</v>
      </c>
      <c r="N83">
        <v>119.4</v>
      </c>
      <c r="O83">
        <v>128.69999999999999</v>
      </c>
      <c r="P83">
        <v>123.6</v>
      </c>
      <c r="Q83">
        <v>125.7</v>
      </c>
      <c r="R83">
        <v>126.4</v>
      </c>
      <c r="S83">
        <v>123.3</v>
      </c>
      <c r="T83">
        <v>126</v>
      </c>
      <c r="U83" t="s">
        <v>32</v>
      </c>
      <c r="V83">
        <v>121.2</v>
      </c>
      <c r="W83">
        <v>120.9</v>
      </c>
      <c r="X83">
        <v>118.6</v>
      </c>
      <c r="Y83">
        <v>111.9</v>
      </c>
      <c r="Z83">
        <v>116.2</v>
      </c>
      <c r="AA83">
        <v>119.9</v>
      </c>
      <c r="AB83">
        <v>111.6</v>
      </c>
      <c r="AC83">
        <v>116</v>
      </c>
      <c r="AD83">
        <v>121.5</v>
      </c>
    </row>
    <row r="84" spans="1:30" x14ac:dyDescent="0.35">
      <c r="A84" t="s">
        <v>33</v>
      </c>
      <c r="B84">
        <v>2015</v>
      </c>
      <c r="C84" t="s">
        <v>37</v>
      </c>
      <c r="D84">
        <v>123.8</v>
      </c>
      <c r="E84">
        <v>128.19999999999999</v>
      </c>
      <c r="F84">
        <v>110</v>
      </c>
      <c r="G84">
        <v>126.3</v>
      </c>
      <c r="H84">
        <v>104.5</v>
      </c>
      <c r="I84">
        <v>130.6</v>
      </c>
      <c r="J84">
        <v>130.80000000000001</v>
      </c>
      <c r="K84">
        <v>131.30000000000001</v>
      </c>
      <c r="L84">
        <v>91.6</v>
      </c>
      <c r="M84">
        <v>127.7</v>
      </c>
      <c r="N84">
        <v>117.2</v>
      </c>
      <c r="O84">
        <v>129.5</v>
      </c>
      <c r="P84">
        <v>124.6</v>
      </c>
      <c r="Q84">
        <v>130.1</v>
      </c>
      <c r="R84">
        <v>122.1</v>
      </c>
      <c r="S84">
        <v>117.2</v>
      </c>
      <c r="T84">
        <v>121.3</v>
      </c>
      <c r="U84">
        <v>119.2</v>
      </c>
      <c r="V84">
        <v>114.7</v>
      </c>
      <c r="W84">
        <v>118.4</v>
      </c>
      <c r="X84">
        <v>114.6</v>
      </c>
      <c r="Y84">
        <v>108.4</v>
      </c>
      <c r="Z84">
        <v>115.6</v>
      </c>
      <c r="AA84">
        <v>121.7</v>
      </c>
      <c r="AB84">
        <v>111.8</v>
      </c>
      <c r="AC84">
        <v>114.2</v>
      </c>
      <c r="AD84">
        <v>119.7</v>
      </c>
    </row>
    <row r="85" spans="1:30" x14ac:dyDescent="0.35">
      <c r="A85" t="s">
        <v>34</v>
      </c>
      <c r="B85">
        <v>2015</v>
      </c>
      <c r="C85" t="s">
        <v>37</v>
      </c>
      <c r="D85">
        <v>123.5</v>
      </c>
      <c r="E85">
        <v>126.4</v>
      </c>
      <c r="F85">
        <v>114.4</v>
      </c>
      <c r="G85">
        <v>126.6</v>
      </c>
      <c r="H85">
        <v>109.2</v>
      </c>
      <c r="I85">
        <v>132.5</v>
      </c>
      <c r="J85">
        <v>128.6</v>
      </c>
      <c r="K85">
        <v>124.8</v>
      </c>
      <c r="L85">
        <v>95.7</v>
      </c>
      <c r="M85">
        <v>122.4</v>
      </c>
      <c r="N85">
        <v>118.5</v>
      </c>
      <c r="O85">
        <v>129.1</v>
      </c>
      <c r="P85">
        <v>124</v>
      </c>
      <c r="Q85">
        <v>126.9</v>
      </c>
      <c r="R85">
        <v>124.7</v>
      </c>
      <c r="S85">
        <v>120.8</v>
      </c>
      <c r="T85">
        <v>124.1</v>
      </c>
      <c r="U85">
        <v>119.2</v>
      </c>
      <c r="V85">
        <v>118.7</v>
      </c>
      <c r="W85">
        <v>119.7</v>
      </c>
      <c r="X85">
        <v>117.1</v>
      </c>
      <c r="Y85">
        <v>110.1</v>
      </c>
      <c r="Z85">
        <v>115.9</v>
      </c>
      <c r="AA85">
        <v>121</v>
      </c>
      <c r="AB85">
        <v>111.7</v>
      </c>
      <c r="AC85">
        <v>115.1</v>
      </c>
      <c r="AD85">
        <v>120.7</v>
      </c>
    </row>
    <row r="86" spans="1:30" x14ac:dyDescent="0.35">
      <c r="A86" t="s">
        <v>30</v>
      </c>
      <c r="B86">
        <v>2015</v>
      </c>
      <c r="C86" t="s">
        <v>38</v>
      </c>
      <c r="D86">
        <v>123.5</v>
      </c>
      <c r="E86">
        <v>127.1</v>
      </c>
      <c r="F86">
        <v>117.3</v>
      </c>
      <c r="G86">
        <v>127.7</v>
      </c>
      <c r="H86">
        <v>112.5</v>
      </c>
      <c r="I86">
        <v>134.1</v>
      </c>
      <c r="J86">
        <v>128.5</v>
      </c>
      <c r="K86">
        <v>124.3</v>
      </c>
      <c r="L86">
        <v>97.6</v>
      </c>
      <c r="M86">
        <v>120.7</v>
      </c>
      <c r="N86">
        <v>120.2</v>
      </c>
      <c r="O86">
        <v>129.80000000000001</v>
      </c>
      <c r="P86">
        <v>124.4</v>
      </c>
      <c r="Q86">
        <v>126.7</v>
      </c>
      <c r="R86">
        <v>127.3</v>
      </c>
      <c r="S86">
        <v>124.1</v>
      </c>
      <c r="T86">
        <v>126.8</v>
      </c>
      <c r="U86" t="s">
        <v>32</v>
      </c>
      <c r="V86">
        <v>121.9</v>
      </c>
      <c r="W86">
        <v>121.5</v>
      </c>
      <c r="X86">
        <v>119.4</v>
      </c>
      <c r="Y86">
        <v>113.3</v>
      </c>
      <c r="Z86">
        <v>116.7</v>
      </c>
      <c r="AA86">
        <v>120.5</v>
      </c>
      <c r="AB86">
        <v>112.3</v>
      </c>
      <c r="AC86">
        <v>116.9</v>
      </c>
      <c r="AD86">
        <v>122.4</v>
      </c>
    </row>
    <row r="87" spans="1:30" x14ac:dyDescent="0.35">
      <c r="A87" t="s">
        <v>33</v>
      </c>
      <c r="B87">
        <v>2015</v>
      </c>
      <c r="C87" t="s">
        <v>38</v>
      </c>
      <c r="D87">
        <v>123.8</v>
      </c>
      <c r="E87">
        <v>129.69999999999999</v>
      </c>
      <c r="F87">
        <v>111.3</v>
      </c>
      <c r="G87">
        <v>126.6</v>
      </c>
      <c r="H87">
        <v>105.2</v>
      </c>
      <c r="I87">
        <v>130.80000000000001</v>
      </c>
      <c r="J87">
        <v>135.6</v>
      </c>
      <c r="K87">
        <v>142.6</v>
      </c>
      <c r="L87">
        <v>90.8</v>
      </c>
      <c r="M87">
        <v>128.80000000000001</v>
      </c>
      <c r="N87">
        <v>117.7</v>
      </c>
      <c r="O87">
        <v>129.9</v>
      </c>
      <c r="P87">
        <v>126.1</v>
      </c>
      <c r="Q87">
        <v>131.30000000000001</v>
      </c>
      <c r="R87">
        <v>122.4</v>
      </c>
      <c r="S87">
        <v>117.4</v>
      </c>
      <c r="T87">
        <v>121.6</v>
      </c>
      <c r="U87">
        <v>119.6</v>
      </c>
      <c r="V87">
        <v>114.9</v>
      </c>
      <c r="W87">
        <v>118.7</v>
      </c>
      <c r="X87">
        <v>114.9</v>
      </c>
      <c r="Y87">
        <v>110.8</v>
      </c>
      <c r="Z87">
        <v>116</v>
      </c>
      <c r="AA87">
        <v>122</v>
      </c>
      <c r="AB87">
        <v>112.4</v>
      </c>
      <c r="AC87">
        <v>115.2</v>
      </c>
      <c r="AD87">
        <v>120.7</v>
      </c>
    </row>
    <row r="88" spans="1:30" x14ac:dyDescent="0.35">
      <c r="A88" t="s">
        <v>34</v>
      </c>
      <c r="B88">
        <v>2015</v>
      </c>
      <c r="C88" t="s">
        <v>38</v>
      </c>
      <c r="D88">
        <v>123.6</v>
      </c>
      <c r="E88">
        <v>128</v>
      </c>
      <c r="F88">
        <v>115</v>
      </c>
      <c r="G88">
        <v>127.3</v>
      </c>
      <c r="H88">
        <v>109.8</v>
      </c>
      <c r="I88">
        <v>132.6</v>
      </c>
      <c r="J88">
        <v>130.9</v>
      </c>
      <c r="K88">
        <v>130.5</v>
      </c>
      <c r="L88">
        <v>95.3</v>
      </c>
      <c r="M88">
        <v>123.4</v>
      </c>
      <c r="N88">
        <v>119.2</v>
      </c>
      <c r="O88">
        <v>129.80000000000001</v>
      </c>
      <c r="P88">
        <v>125</v>
      </c>
      <c r="Q88">
        <v>127.9</v>
      </c>
      <c r="R88">
        <v>125.4</v>
      </c>
      <c r="S88">
        <v>121.3</v>
      </c>
      <c r="T88">
        <v>124.7</v>
      </c>
      <c r="U88">
        <v>119.6</v>
      </c>
      <c r="V88">
        <v>119.2</v>
      </c>
      <c r="W88">
        <v>120.2</v>
      </c>
      <c r="X88">
        <v>117.7</v>
      </c>
      <c r="Y88">
        <v>112</v>
      </c>
      <c r="Z88">
        <v>116.3</v>
      </c>
      <c r="AA88">
        <v>121.4</v>
      </c>
      <c r="AB88">
        <v>112.3</v>
      </c>
      <c r="AC88">
        <v>116.1</v>
      </c>
      <c r="AD88">
        <v>121.6</v>
      </c>
    </row>
    <row r="89" spans="1:30" x14ac:dyDescent="0.35">
      <c r="A89" t="s">
        <v>30</v>
      </c>
      <c r="B89">
        <v>2015</v>
      </c>
      <c r="C89" t="s">
        <v>39</v>
      </c>
      <c r="D89">
        <v>124.1</v>
      </c>
      <c r="E89">
        <v>130.4</v>
      </c>
      <c r="F89">
        <v>122.1</v>
      </c>
      <c r="G89">
        <v>128.69999999999999</v>
      </c>
      <c r="H89">
        <v>114.1</v>
      </c>
      <c r="I89">
        <v>133.19999999999999</v>
      </c>
      <c r="J89">
        <v>135.19999999999999</v>
      </c>
      <c r="K89">
        <v>131.9</v>
      </c>
      <c r="L89">
        <v>96.3</v>
      </c>
      <c r="M89">
        <v>123</v>
      </c>
      <c r="N89">
        <v>121.1</v>
      </c>
      <c r="O89">
        <v>131.19999999999999</v>
      </c>
      <c r="P89">
        <v>126.6</v>
      </c>
      <c r="Q89">
        <v>128.19999999999999</v>
      </c>
      <c r="R89">
        <v>128.4</v>
      </c>
      <c r="S89">
        <v>125.1</v>
      </c>
      <c r="T89">
        <v>128</v>
      </c>
      <c r="U89" t="s">
        <v>32</v>
      </c>
      <c r="V89">
        <v>122.6</v>
      </c>
      <c r="W89">
        <v>122.8</v>
      </c>
      <c r="X89">
        <v>120.4</v>
      </c>
      <c r="Y89">
        <v>114.2</v>
      </c>
      <c r="Z89">
        <v>117.9</v>
      </c>
      <c r="AA89">
        <v>122</v>
      </c>
      <c r="AB89">
        <v>113</v>
      </c>
      <c r="AC89">
        <v>117.9</v>
      </c>
      <c r="AD89">
        <v>124.1</v>
      </c>
    </row>
    <row r="90" spans="1:30" x14ac:dyDescent="0.35">
      <c r="A90" t="s">
        <v>33</v>
      </c>
      <c r="B90">
        <v>2015</v>
      </c>
      <c r="C90" t="s">
        <v>39</v>
      </c>
      <c r="D90">
        <v>123.6</v>
      </c>
      <c r="E90">
        <v>134.4</v>
      </c>
      <c r="F90">
        <v>120.9</v>
      </c>
      <c r="G90">
        <v>127.3</v>
      </c>
      <c r="H90">
        <v>106</v>
      </c>
      <c r="I90">
        <v>132.30000000000001</v>
      </c>
      <c r="J90">
        <v>146.69999999999999</v>
      </c>
      <c r="K90">
        <v>148.1</v>
      </c>
      <c r="L90">
        <v>89.8</v>
      </c>
      <c r="M90">
        <v>130.5</v>
      </c>
      <c r="N90">
        <v>118</v>
      </c>
      <c r="O90">
        <v>130.5</v>
      </c>
      <c r="P90">
        <v>128.5</v>
      </c>
      <c r="Q90">
        <v>132.1</v>
      </c>
      <c r="R90">
        <v>123.2</v>
      </c>
      <c r="S90">
        <v>117.6</v>
      </c>
      <c r="T90">
        <v>122.3</v>
      </c>
      <c r="U90">
        <v>119</v>
      </c>
      <c r="V90">
        <v>115.1</v>
      </c>
      <c r="W90">
        <v>119.2</v>
      </c>
      <c r="X90">
        <v>115.4</v>
      </c>
      <c r="Y90">
        <v>111.7</v>
      </c>
      <c r="Z90">
        <v>116.2</v>
      </c>
      <c r="AA90">
        <v>123.8</v>
      </c>
      <c r="AB90">
        <v>112.5</v>
      </c>
      <c r="AC90">
        <v>116</v>
      </c>
      <c r="AD90">
        <v>121.7</v>
      </c>
    </row>
    <row r="91" spans="1:30" x14ac:dyDescent="0.35">
      <c r="A91" t="s">
        <v>34</v>
      </c>
      <c r="B91">
        <v>2015</v>
      </c>
      <c r="C91" t="s">
        <v>39</v>
      </c>
      <c r="D91">
        <v>123.9</v>
      </c>
      <c r="E91">
        <v>131.80000000000001</v>
      </c>
      <c r="F91">
        <v>121.6</v>
      </c>
      <c r="G91">
        <v>128.19999999999999</v>
      </c>
      <c r="H91">
        <v>111.1</v>
      </c>
      <c r="I91">
        <v>132.80000000000001</v>
      </c>
      <c r="J91">
        <v>139.1</v>
      </c>
      <c r="K91">
        <v>137.4</v>
      </c>
      <c r="L91">
        <v>94.1</v>
      </c>
      <c r="M91">
        <v>125.5</v>
      </c>
      <c r="N91">
        <v>119.8</v>
      </c>
      <c r="O91">
        <v>130.9</v>
      </c>
      <c r="P91">
        <v>127.3</v>
      </c>
      <c r="Q91">
        <v>129.19999999999999</v>
      </c>
      <c r="R91">
        <v>126.4</v>
      </c>
      <c r="S91">
        <v>122</v>
      </c>
      <c r="T91">
        <v>125.7</v>
      </c>
      <c r="U91">
        <v>119</v>
      </c>
      <c r="V91">
        <v>119.8</v>
      </c>
      <c r="W91">
        <v>121.1</v>
      </c>
      <c r="X91">
        <v>118.5</v>
      </c>
      <c r="Y91">
        <v>112.9</v>
      </c>
      <c r="Z91">
        <v>116.9</v>
      </c>
      <c r="AA91">
        <v>123.1</v>
      </c>
      <c r="AB91">
        <v>112.8</v>
      </c>
      <c r="AC91">
        <v>117</v>
      </c>
      <c r="AD91">
        <v>123</v>
      </c>
    </row>
    <row r="92" spans="1:30" x14ac:dyDescent="0.35">
      <c r="A92" t="s">
        <v>30</v>
      </c>
      <c r="B92">
        <v>2015</v>
      </c>
      <c r="C92" t="s">
        <v>40</v>
      </c>
      <c r="D92">
        <v>124</v>
      </c>
      <c r="E92">
        <v>131.5</v>
      </c>
      <c r="F92">
        <v>122</v>
      </c>
      <c r="G92">
        <v>128.69999999999999</v>
      </c>
      <c r="H92">
        <v>113.5</v>
      </c>
      <c r="I92">
        <v>133.30000000000001</v>
      </c>
      <c r="J92">
        <v>140.80000000000001</v>
      </c>
      <c r="K92">
        <v>133.80000000000001</v>
      </c>
      <c r="L92">
        <v>94.1</v>
      </c>
      <c r="M92">
        <v>123.4</v>
      </c>
      <c r="N92">
        <v>121</v>
      </c>
      <c r="O92">
        <v>131.69999999999999</v>
      </c>
      <c r="P92">
        <v>127.5</v>
      </c>
      <c r="Q92">
        <v>129.4</v>
      </c>
      <c r="R92">
        <v>128.80000000000001</v>
      </c>
      <c r="S92">
        <v>125.5</v>
      </c>
      <c r="T92">
        <v>128.30000000000001</v>
      </c>
      <c r="U92" t="s">
        <v>32</v>
      </c>
      <c r="V92">
        <v>123</v>
      </c>
      <c r="W92">
        <v>123</v>
      </c>
      <c r="X92">
        <v>120.8</v>
      </c>
      <c r="Y92">
        <v>114.1</v>
      </c>
      <c r="Z92">
        <v>118</v>
      </c>
      <c r="AA92">
        <v>122.9</v>
      </c>
      <c r="AB92">
        <v>112.7</v>
      </c>
      <c r="AC92">
        <v>118.1</v>
      </c>
      <c r="AD92">
        <v>124.7</v>
      </c>
    </row>
    <row r="93" spans="1:30" x14ac:dyDescent="0.35">
      <c r="A93" t="s">
        <v>33</v>
      </c>
      <c r="B93">
        <v>2015</v>
      </c>
      <c r="C93" t="s">
        <v>40</v>
      </c>
      <c r="D93">
        <v>123.2</v>
      </c>
      <c r="E93">
        <v>134.30000000000001</v>
      </c>
      <c r="F93">
        <v>119.5</v>
      </c>
      <c r="G93">
        <v>127.7</v>
      </c>
      <c r="H93">
        <v>106.3</v>
      </c>
      <c r="I93">
        <v>132.80000000000001</v>
      </c>
      <c r="J93">
        <v>153.5</v>
      </c>
      <c r="K93">
        <v>149.5</v>
      </c>
      <c r="L93">
        <v>85.7</v>
      </c>
      <c r="M93">
        <v>131.5</v>
      </c>
      <c r="N93">
        <v>118.3</v>
      </c>
      <c r="O93">
        <v>131.1</v>
      </c>
      <c r="P93">
        <v>129.5</v>
      </c>
      <c r="Q93">
        <v>133.1</v>
      </c>
      <c r="R93">
        <v>123.5</v>
      </c>
      <c r="S93">
        <v>117.9</v>
      </c>
      <c r="T93">
        <v>122.7</v>
      </c>
      <c r="U93">
        <v>119.9</v>
      </c>
      <c r="V93">
        <v>115.3</v>
      </c>
      <c r="W93">
        <v>119.5</v>
      </c>
      <c r="X93">
        <v>116</v>
      </c>
      <c r="Y93">
        <v>111.5</v>
      </c>
      <c r="Z93">
        <v>116.6</v>
      </c>
      <c r="AA93">
        <v>125.4</v>
      </c>
      <c r="AB93">
        <v>111.7</v>
      </c>
      <c r="AC93">
        <v>116.3</v>
      </c>
      <c r="AD93">
        <v>122.4</v>
      </c>
    </row>
    <row r="94" spans="1:30" x14ac:dyDescent="0.35">
      <c r="A94" t="s">
        <v>34</v>
      </c>
      <c r="B94">
        <v>2015</v>
      </c>
      <c r="C94" t="s">
        <v>40</v>
      </c>
      <c r="D94">
        <v>123.7</v>
      </c>
      <c r="E94">
        <v>132.5</v>
      </c>
      <c r="F94">
        <v>121</v>
      </c>
      <c r="G94">
        <v>128.30000000000001</v>
      </c>
      <c r="H94">
        <v>110.9</v>
      </c>
      <c r="I94">
        <v>133.1</v>
      </c>
      <c r="J94">
        <v>145.1</v>
      </c>
      <c r="K94">
        <v>139.1</v>
      </c>
      <c r="L94">
        <v>91.3</v>
      </c>
      <c r="M94">
        <v>126.1</v>
      </c>
      <c r="N94">
        <v>119.9</v>
      </c>
      <c r="O94">
        <v>131.4</v>
      </c>
      <c r="P94">
        <v>128.19999999999999</v>
      </c>
      <c r="Q94">
        <v>130.4</v>
      </c>
      <c r="R94">
        <v>126.7</v>
      </c>
      <c r="S94">
        <v>122.3</v>
      </c>
      <c r="T94">
        <v>126.1</v>
      </c>
      <c r="U94">
        <v>119.9</v>
      </c>
      <c r="V94">
        <v>120.1</v>
      </c>
      <c r="W94">
        <v>121.3</v>
      </c>
      <c r="X94">
        <v>119</v>
      </c>
      <c r="Y94">
        <v>112.7</v>
      </c>
      <c r="Z94">
        <v>117.2</v>
      </c>
      <c r="AA94">
        <v>124.4</v>
      </c>
      <c r="AB94">
        <v>112.3</v>
      </c>
      <c r="AC94">
        <v>117.2</v>
      </c>
      <c r="AD94">
        <v>123.6</v>
      </c>
    </row>
    <row r="95" spans="1:30" x14ac:dyDescent="0.35">
      <c r="A95" t="s">
        <v>30</v>
      </c>
      <c r="B95">
        <v>2015</v>
      </c>
      <c r="C95" t="s">
        <v>41</v>
      </c>
      <c r="D95">
        <v>124.7</v>
      </c>
      <c r="E95">
        <v>131.30000000000001</v>
      </c>
      <c r="F95">
        <v>121.3</v>
      </c>
      <c r="G95">
        <v>128.80000000000001</v>
      </c>
      <c r="H95">
        <v>114</v>
      </c>
      <c r="I95">
        <v>134.19999999999999</v>
      </c>
      <c r="J95">
        <v>153.6</v>
      </c>
      <c r="K95">
        <v>137.9</v>
      </c>
      <c r="L95">
        <v>93.1</v>
      </c>
      <c r="M95">
        <v>123.9</v>
      </c>
      <c r="N95">
        <v>121.5</v>
      </c>
      <c r="O95">
        <v>132.5</v>
      </c>
      <c r="P95">
        <v>129.80000000000001</v>
      </c>
      <c r="Q95">
        <v>130.1</v>
      </c>
      <c r="R95">
        <v>129.5</v>
      </c>
      <c r="S95">
        <v>126.3</v>
      </c>
      <c r="T95">
        <v>129</v>
      </c>
      <c r="U95" t="s">
        <v>32</v>
      </c>
      <c r="V95">
        <v>123.8</v>
      </c>
      <c r="W95">
        <v>123.7</v>
      </c>
      <c r="X95">
        <v>121.1</v>
      </c>
      <c r="Y95">
        <v>113.6</v>
      </c>
      <c r="Z95">
        <v>118.5</v>
      </c>
      <c r="AA95">
        <v>123.6</v>
      </c>
      <c r="AB95">
        <v>112.5</v>
      </c>
      <c r="AC95">
        <v>118.2</v>
      </c>
      <c r="AD95">
        <v>126.1</v>
      </c>
    </row>
    <row r="96" spans="1:30" x14ac:dyDescent="0.35">
      <c r="A96" t="s">
        <v>33</v>
      </c>
      <c r="B96">
        <v>2015</v>
      </c>
      <c r="C96" t="s">
        <v>41</v>
      </c>
      <c r="D96">
        <v>123.1</v>
      </c>
      <c r="E96">
        <v>131.69999999999999</v>
      </c>
      <c r="F96">
        <v>118.1</v>
      </c>
      <c r="G96">
        <v>128</v>
      </c>
      <c r="H96">
        <v>106.8</v>
      </c>
      <c r="I96">
        <v>130.1</v>
      </c>
      <c r="J96">
        <v>165.5</v>
      </c>
      <c r="K96">
        <v>156</v>
      </c>
      <c r="L96">
        <v>85.3</v>
      </c>
      <c r="M96">
        <v>132.69999999999999</v>
      </c>
      <c r="N96">
        <v>118.8</v>
      </c>
      <c r="O96">
        <v>131.69999999999999</v>
      </c>
      <c r="P96">
        <v>131.1</v>
      </c>
      <c r="Q96">
        <v>134.19999999999999</v>
      </c>
      <c r="R96">
        <v>123.7</v>
      </c>
      <c r="S96">
        <v>118.2</v>
      </c>
      <c r="T96">
        <v>122.9</v>
      </c>
      <c r="U96">
        <v>120.9</v>
      </c>
      <c r="V96">
        <v>115.3</v>
      </c>
      <c r="W96">
        <v>120</v>
      </c>
      <c r="X96">
        <v>116.6</v>
      </c>
      <c r="Y96">
        <v>109.9</v>
      </c>
      <c r="Z96">
        <v>117.2</v>
      </c>
      <c r="AA96">
        <v>126.2</v>
      </c>
      <c r="AB96">
        <v>112</v>
      </c>
      <c r="AC96">
        <v>116.2</v>
      </c>
      <c r="AD96">
        <v>123.2</v>
      </c>
    </row>
    <row r="97" spans="1:30" x14ac:dyDescent="0.35">
      <c r="A97" t="s">
        <v>34</v>
      </c>
      <c r="B97">
        <v>2015</v>
      </c>
      <c r="C97" t="s">
        <v>41</v>
      </c>
      <c r="D97">
        <v>124.2</v>
      </c>
      <c r="E97">
        <v>131.4</v>
      </c>
      <c r="F97">
        <v>120.1</v>
      </c>
      <c r="G97">
        <v>128.5</v>
      </c>
      <c r="H97">
        <v>111.4</v>
      </c>
      <c r="I97">
        <v>132.30000000000001</v>
      </c>
      <c r="J97">
        <v>157.6</v>
      </c>
      <c r="K97">
        <v>144</v>
      </c>
      <c r="L97">
        <v>90.5</v>
      </c>
      <c r="M97">
        <v>126.8</v>
      </c>
      <c r="N97">
        <v>120.4</v>
      </c>
      <c r="O97">
        <v>132.1</v>
      </c>
      <c r="P97">
        <v>130.30000000000001</v>
      </c>
      <c r="Q97">
        <v>131.19999999999999</v>
      </c>
      <c r="R97">
        <v>127.2</v>
      </c>
      <c r="S97">
        <v>122.9</v>
      </c>
      <c r="T97">
        <v>126.6</v>
      </c>
      <c r="U97">
        <v>120.9</v>
      </c>
      <c r="V97">
        <v>120.6</v>
      </c>
      <c r="W97">
        <v>122</v>
      </c>
      <c r="X97">
        <v>119.4</v>
      </c>
      <c r="Y97">
        <v>111.7</v>
      </c>
      <c r="Z97">
        <v>117.8</v>
      </c>
      <c r="AA97">
        <v>125.1</v>
      </c>
      <c r="AB97">
        <v>112.3</v>
      </c>
      <c r="AC97">
        <v>117.2</v>
      </c>
      <c r="AD97">
        <v>124.8</v>
      </c>
    </row>
    <row r="98" spans="1:30" x14ac:dyDescent="0.35">
      <c r="A98" t="s">
        <v>30</v>
      </c>
      <c r="B98">
        <v>2015</v>
      </c>
      <c r="C98" t="s">
        <v>42</v>
      </c>
      <c r="D98">
        <v>125.1</v>
      </c>
      <c r="E98">
        <v>131.1</v>
      </c>
      <c r="F98">
        <v>120.7</v>
      </c>
      <c r="G98">
        <v>129.19999999999999</v>
      </c>
      <c r="H98">
        <v>114.7</v>
      </c>
      <c r="I98">
        <v>132.30000000000001</v>
      </c>
      <c r="J98">
        <v>158.9</v>
      </c>
      <c r="K98">
        <v>142.1</v>
      </c>
      <c r="L98">
        <v>92.5</v>
      </c>
      <c r="M98">
        <v>125.4</v>
      </c>
      <c r="N98">
        <v>121.9</v>
      </c>
      <c r="O98">
        <v>132.69999999999999</v>
      </c>
      <c r="P98">
        <v>131</v>
      </c>
      <c r="Q98">
        <v>131</v>
      </c>
      <c r="R98">
        <v>130.4</v>
      </c>
      <c r="S98">
        <v>126.8</v>
      </c>
      <c r="T98">
        <v>129.9</v>
      </c>
      <c r="U98" t="s">
        <v>32</v>
      </c>
      <c r="V98">
        <v>123.7</v>
      </c>
      <c r="W98">
        <v>124.5</v>
      </c>
      <c r="X98">
        <v>121.4</v>
      </c>
      <c r="Y98">
        <v>113.8</v>
      </c>
      <c r="Z98">
        <v>119.6</v>
      </c>
      <c r="AA98">
        <v>124.5</v>
      </c>
      <c r="AB98">
        <v>113.7</v>
      </c>
      <c r="AC98">
        <v>118.8</v>
      </c>
      <c r="AD98">
        <v>127</v>
      </c>
    </row>
    <row r="99" spans="1:30" x14ac:dyDescent="0.35">
      <c r="A99" t="s">
        <v>33</v>
      </c>
      <c r="B99">
        <v>2015</v>
      </c>
      <c r="C99" t="s">
        <v>42</v>
      </c>
      <c r="D99">
        <v>123.4</v>
      </c>
      <c r="E99">
        <v>129</v>
      </c>
      <c r="F99">
        <v>115.6</v>
      </c>
      <c r="G99">
        <v>128.30000000000001</v>
      </c>
      <c r="H99">
        <v>107</v>
      </c>
      <c r="I99">
        <v>124</v>
      </c>
      <c r="J99">
        <v>168.5</v>
      </c>
      <c r="K99">
        <v>165.4</v>
      </c>
      <c r="L99">
        <v>86.3</v>
      </c>
      <c r="M99">
        <v>134.4</v>
      </c>
      <c r="N99">
        <v>119.1</v>
      </c>
      <c r="O99">
        <v>132.30000000000001</v>
      </c>
      <c r="P99">
        <v>131.5</v>
      </c>
      <c r="Q99">
        <v>134.69999999999999</v>
      </c>
      <c r="R99">
        <v>124</v>
      </c>
      <c r="S99">
        <v>118.6</v>
      </c>
      <c r="T99">
        <v>123.2</v>
      </c>
      <c r="U99">
        <v>121.6</v>
      </c>
      <c r="V99">
        <v>115.1</v>
      </c>
      <c r="W99">
        <v>120.4</v>
      </c>
      <c r="X99">
        <v>117.1</v>
      </c>
      <c r="Y99">
        <v>109.1</v>
      </c>
      <c r="Z99">
        <v>117.3</v>
      </c>
      <c r="AA99">
        <v>126.5</v>
      </c>
      <c r="AB99">
        <v>112.9</v>
      </c>
      <c r="AC99">
        <v>116.2</v>
      </c>
      <c r="AD99">
        <v>123.5</v>
      </c>
    </row>
    <row r="100" spans="1:30" x14ac:dyDescent="0.35">
      <c r="A100" t="s">
        <v>34</v>
      </c>
      <c r="B100">
        <v>2015</v>
      </c>
      <c r="C100" t="s">
        <v>42</v>
      </c>
      <c r="D100">
        <v>124.6</v>
      </c>
      <c r="E100">
        <v>130.4</v>
      </c>
      <c r="F100">
        <v>118.7</v>
      </c>
      <c r="G100">
        <v>128.9</v>
      </c>
      <c r="H100">
        <v>111.9</v>
      </c>
      <c r="I100">
        <v>128.4</v>
      </c>
      <c r="J100">
        <v>162.19999999999999</v>
      </c>
      <c r="K100">
        <v>150</v>
      </c>
      <c r="L100">
        <v>90.4</v>
      </c>
      <c r="M100">
        <v>128.4</v>
      </c>
      <c r="N100">
        <v>120.7</v>
      </c>
      <c r="O100">
        <v>132.5</v>
      </c>
      <c r="P100">
        <v>131.19999999999999</v>
      </c>
      <c r="Q100">
        <v>132</v>
      </c>
      <c r="R100">
        <v>127.9</v>
      </c>
      <c r="S100">
        <v>123.4</v>
      </c>
      <c r="T100">
        <v>127.2</v>
      </c>
      <c r="U100">
        <v>121.6</v>
      </c>
      <c r="V100">
        <v>120.4</v>
      </c>
      <c r="W100">
        <v>122.6</v>
      </c>
      <c r="X100">
        <v>119.8</v>
      </c>
      <c r="Y100">
        <v>111.3</v>
      </c>
      <c r="Z100">
        <v>118.3</v>
      </c>
      <c r="AA100">
        <v>125.7</v>
      </c>
      <c r="AB100">
        <v>113.4</v>
      </c>
      <c r="AC100">
        <v>117.5</v>
      </c>
      <c r="AD100">
        <v>125.4</v>
      </c>
    </row>
    <row r="101" spans="1:30" x14ac:dyDescent="0.35">
      <c r="A101" t="s">
        <v>30</v>
      </c>
      <c r="B101">
        <v>2015</v>
      </c>
      <c r="C101" t="s">
        <v>43</v>
      </c>
      <c r="D101">
        <v>125.6</v>
      </c>
      <c r="E101">
        <v>130.4</v>
      </c>
      <c r="F101">
        <v>120.8</v>
      </c>
      <c r="G101">
        <v>129.4</v>
      </c>
      <c r="H101">
        <v>115.8</v>
      </c>
      <c r="I101">
        <v>133.19999999999999</v>
      </c>
      <c r="J101">
        <v>157.69999999999999</v>
      </c>
      <c r="K101">
        <v>154.19999999999999</v>
      </c>
      <c r="L101">
        <v>93.7</v>
      </c>
      <c r="M101">
        <v>126.6</v>
      </c>
      <c r="N101">
        <v>122.3</v>
      </c>
      <c r="O101">
        <v>133.1</v>
      </c>
      <c r="P101">
        <v>131.80000000000001</v>
      </c>
      <c r="Q101">
        <v>131.5</v>
      </c>
      <c r="R101">
        <v>131.1</v>
      </c>
      <c r="S101">
        <v>127.3</v>
      </c>
      <c r="T101">
        <v>130.6</v>
      </c>
      <c r="U101" t="s">
        <v>32</v>
      </c>
      <c r="V101">
        <v>124.4</v>
      </c>
      <c r="W101">
        <v>125.1</v>
      </c>
      <c r="X101">
        <v>122</v>
      </c>
      <c r="Y101">
        <v>113.8</v>
      </c>
      <c r="Z101">
        <v>120.1</v>
      </c>
      <c r="AA101">
        <v>125.1</v>
      </c>
      <c r="AB101">
        <v>114.2</v>
      </c>
      <c r="AC101">
        <v>119.2</v>
      </c>
      <c r="AD101">
        <v>127.7</v>
      </c>
    </row>
    <row r="102" spans="1:30" x14ac:dyDescent="0.35">
      <c r="A102" t="s">
        <v>33</v>
      </c>
      <c r="B102">
        <v>2015</v>
      </c>
      <c r="C102" t="s">
        <v>43</v>
      </c>
      <c r="D102">
        <v>123.6</v>
      </c>
      <c r="E102">
        <v>128.6</v>
      </c>
      <c r="F102">
        <v>115.9</v>
      </c>
      <c r="G102">
        <v>128.5</v>
      </c>
      <c r="H102">
        <v>109</v>
      </c>
      <c r="I102">
        <v>124.1</v>
      </c>
      <c r="J102">
        <v>165.8</v>
      </c>
      <c r="K102">
        <v>187.2</v>
      </c>
      <c r="L102">
        <v>89.4</v>
      </c>
      <c r="M102">
        <v>135.80000000000001</v>
      </c>
      <c r="N102">
        <v>119.4</v>
      </c>
      <c r="O102">
        <v>132.9</v>
      </c>
      <c r="P102">
        <v>132.6</v>
      </c>
      <c r="Q102">
        <v>135.30000000000001</v>
      </c>
      <c r="R102">
        <v>124.4</v>
      </c>
      <c r="S102">
        <v>118.8</v>
      </c>
      <c r="T102">
        <v>123.6</v>
      </c>
      <c r="U102">
        <v>122.4</v>
      </c>
      <c r="V102">
        <v>114.9</v>
      </c>
      <c r="W102">
        <v>120.7</v>
      </c>
      <c r="X102">
        <v>117.7</v>
      </c>
      <c r="Y102">
        <v>109.3</v>
      </c>
      <c r="Z102">
        <v>117.7</v>
      </c>
      <c r="AA102">
        <v>126.5</v>
      </c>
      <c r="AB102">
        <v>113.5</v>
      </c>
      <c r="AC102">
        <v>116.5</v>
      </c>
      <c r="AD102">
        <v>124.2</v>
      </c>
    </row>
    <row r="103" spans="1:30" x14ac:dyDescent="0.35">
      <c r="A103" t="s">
        <v>34</v>
      </c>
      <c r="B103">
        <v>2015</v>
      </c>
      <c r="C103" t="s">
        <v>43</v>
      </c>
      <c r="D103">
        <v>125</v>
      </c>
      <c r="E103">
        <v>129.80000000000001</v>
      </c>
      <c r="F103">
        <v>118.9</v>
      </c>
      <c r="G103">
        <v>129.1</v>
      </c>
      <c r="H103">
        <v>113.3</v>
      </c>
      <c r="I103">
        <v>129</v>
      </c>
      <c r="J103">
        <v>160.4</v>
      </c>
      <c r="K103">
        <v>165.3</v>
      </c>
      <c r="L103">
        <v>92.3</v>
      </c>
      <c r="M103">
        <v>129.69999999999999</v>
      </c>
      <c r="N103">
        <v>121.1</v>
      </c>
      <c r="O103">
        <v>133</v>
      </c>
      <c r="P103">
        <v>132.1</v>
      </c>
      <c r="Q103">
        <v>132.5</v>
      </c>
      <c r="R103">
        <v>128.5</v>
      </c>
      <c r="S103">
        <v>123.8</v>
      </c>
      <c r="T103">
        <v>127.8</v>
      </c>
      <c r="U103">
        <v>122.4</v>
      </c>
      <c r="V103">
        <v>120.8</v>
      </c>
      <c r="W103">
        <v>123</v>
      </c>
      <c r="X103">
        <v>120.4</v>
      </c>
      <c r="Y103">
        <v>111.4</v>
      </c>
      <c r="Z103">
        <v>118.7</v>
      </c>
      <c r="AA103">
        <v>125.9</v>
      </c>
      <c r="AB103">
        <v>113.9</v>
      </c>
      <c r="AC103">
        <v>117.9</v>
      </c>
      <c r="AD103">
        <v>126.1</v>
      </c>
    </row>
    <row r="104" spans="1:30" x14ac:dyDescent="0.35">
      <c r="A104" t="s">
        <v>30</v>
      </c>
      <c r="B104">
        <v>2015</v>
      </c>
      <c r="C104" t="s">
        <v>45</v>
      </c>
      <c r="D104">
        <v>126.1</v>
      </c>
      <c r="E104">
        <v>130.6</v>
      </c>
      <c r="F104">
        <v>121.7</v>
      </c>
      <c r="G104">
        <v>129.5</v>
      </c>
      <c r="H104">
        <v>117.8</v>
      </c>
      <c r="I104">
        <v>132.1</v>
      </c>
      <c r="J104">
        <v>155.19999999999999</v>
      </c>
      <c r="K104">
        <v>160.80000000000001</v>
      </c>
      <c r="L104">
        <v>94.5</v>
      </c>
      <c r="M104">
        <v>128.30000000000001</v>
      </c>
      <c r="N104">
        <v>123.1</v>
      </c>
      <c r="O104">
        <v>134.19999999999999</v>
      </c>
      <c r="P104">
        <v>132.4</v>
      </c>
      <c r="Q104">
        <v>132.19999999999999</v>
      </c>
      <c r="R104">
        <v>132.1</v>
      </c>
      <c r="S104">
        <v>128.19999999999999</v>
      </c>
      <c r="T104">
        <v>131.5</v>
      </c>
      <c r="U104" t="s">
        <v>32</v>
      </c>
      <c r="V104">
        <v>125.6</v>
      </c>
      <c r="W104">
        <v>125.6</v>
      </c>
      <c r="X104">
        <v>122.6</v>
      </c>
      <c r="Y104">
        <v>114</v>
      </c>
      <c r="Z104">
        <v>120.9</v>
      </c>
      <c r="AA104">
        <v>125.8</v>
      </c>
      <c r="AB104">
        <v>114.2</v>
      </c>
      <c r="AC104">
        <v>119.6</v>
      </c>
      <c r="AD104">
        <v>128.30000000000001</v>
      </c>
    </row>
    <row r="105" spans="1:30" x14ac:dyDescent="0.35">
      <c r="A105" t="s">
        <v>33</v>
      </c>
      <c r="B105">
        <v>2015</v>
      </c>
      <c r="C105" t="s">
        <v>45</v>
      </c>
      <c r="D105">
        <v>124</v>
      </c>
      <c r="E105">
        <v>129.80000000000001</v>
      </c>
      <c r="F105">
        <v>121.5</v>
      </c>
      <c r="G105">
        <v>128.6</v>
      </c>
      <c r="H105">
        <v>110</v>
      </c>
      <c r="I105">
        <v>123.7</v>
      </c>
      <c r="J105">
        <v>164.6</v>
      </c>
      <c r="K105">
        <v>191.6</v>
      </c>
      <c r="L105">
        <v>90.8</v>
      </c>
      <c r="M105">
        <v>137.1</v>
      </c>
      <c r="N105">
        <v>119.8</v>
      </c>
      <c r="O105">
        <v>133.69999999999999</v>
      </c>
      <c r="P105">
        <v>133.30000000000001</v>
      </c>
      <c r="Q105">
        <v>137.6</v>
      </c>
      <c r="R105">
        <v>125</v>
      </c>
      <c r="S105">
        <v>119.3</v>
      </c>
      <c r="T105">
        <v>124.2</v>
      </c>
      <c r="U105">
        <v>122.9</v>
      </c>
      <c r="V105">
        <v>115.1</v>
      </c>
      <c r="W105">
        <v>121</v>
      </c>
      <c r="X105">
        <v>118.1</v>
      </c>
      <c r="Y105">
        <v>109.3</v>
      </c>
      <c r="Z105">
        <v>117.9</v>
      </c>
      <c r="AA105">
        <v>126.6</v>
      </c>
      <c r="AB105">
        <v>113.3</v>
      </c>
      <c r="AC105">
        <v>116.6</v>
      </c>
      <c r="AD105">
        <v>124.6</v>
      </c>
    </row>
    <row r="106" spans="1:30" x14ac:dyDescent="0.35">
      <c r="A106" t="s">
        <v>34</v>
      </c>
      <c r="B106">
        <v>2015</v>
      </c>
      <c r="C106" t="s">
        <v>45</v>
      </c>
      <c r="D106">
        <v>125.4</v>
      </c>
      <c r="E106">
        <v>130.30000000000001</v>
      </c>
      <c r="F106">
        <v>121.6</v>
      </c>
      <c r="G106">
        <v>129.19999999999999</v>
      </c>
      <c r="H106">
        <v>114.9</v>
      </c>
      <c r="I106">
        <v>128.19999999999999</v>
      </c>
      <c r="J106">
        <v>158.4</v>
      </c>
      <c r="K106">
        <v>171.2</v>
      </c>
      <c r="L106">
        <v>93.3</v>
      </c>
      <c r="M106">
        <v>131.19999999999999</v>
      </c>
      <c r="N106">
        <v>121.7</v>
      </c>
      <c r="O106">
        <v>134</v>
      </c>
      <c r="P106">
        <v>132.69999999999999</v>
      </c>
      <c r="Q106">
        <v>133.6</v>
      </c>
      <c r="R106">
        <v>129.30000000000001</v>
      </c>
      <c r="S106">
        <v>124.5</v>
      </c>
      <c r="T106">
        <v>128.6</v>
      </c>
      <c r="U106">
        <v>122.9</v>
      </c>
      <c r="V106">
        <v>121.6</v>
      </c>
      <c r="W106">
        <v>123.4</v>
      </c>
      <c r="X106">
        <v>120.9</v>
      </c>
      <c r="Y106">
        <v>111.5</v>
      </c>
      <c r="Z106">
        <v>119.2</v>
      </c>
      <c r="AA106">
        <v>126.3</v>
      </c>
      <c r="AB106">
        <v>113.8</v>
      </c>
      <c r="AC106">
        <v>118.1</v>
      </c>
      <c r="AD106">
        <v>126.6</v>
      </c>
    </row>
    <row r="107" spans="1:30" x14ac:dyDescent="0.35">
      <c r="A107" t="s">
        <v>30</v>
      </c>
      <c r="B107">
        <v>2015</v>
      </c>
      <c r="C107" t="s">
        <v>46</v>
      </c>
      <c r="D107">
        <v>126.3</v>
      </c>
      <c r="E107">
        <v>131.30000000000001</v>
      </c>
      <c r="F107">
        <v>123.3</v>
      </c>
      <c r="G107">
        <v>129.80000000000001</v>
      </c>
      <c r="H107">
        <v>118.3</v>
      </c>
      <c r="I107">
        <v>131.6</v>
      </c>
      <c r="J107">
        <v>145.5</v>
      </c>
      <c r="K107">
        <v>162.1</v>
      </c>
      <c r="L107">
        <v>95.4</v>
      </c>
      <c r="M107">
        <v>128.9</v>
      </c>
      <c r="N107">
        <v>123.3</v>
      </c>
      <c r="O107">
        <v>135.1</v>
      </c>
      <c r="P107">
        <v>131.4</v>
      </c>
      <c r="Q107">
        <v>133.1</v>
      </c>
      <c r="R107">
        <v>132.5</v>
      </c>
      <c r="S107">
        <v>128.5</v>
      </c>
      <c r="T107">
        <v>131.9</v>
      </c>
      <c r="U107" t="s">
        <v>32</v>
      </c>
      <c r="V107">
        <v>125.7</v>
      </c>
      <c r="W107">
        <v>126</v>
      </c>
      <c r="X107">
        <v>123.1</v>
      </c>
      <c r="Y107">
        <v>114</v>
      </c>
      <c r="Z107">
        <v>121.6</v>
      </c>
      <c r="AA107">
        <v>125.6</v>
      </c>
      <c r="AB107">
        <v>114.1</v>
      </c>
      <c r="AC107">
        <v>119.8</v>
      </c>
      <c r="AD107">
        <v>127.9</v>
      </c>
    </row>
    <row r="108" spans="1:30" x14ac:dyDescent="0.35">
      <c r="A108" t="s">
        <v>33</v>
      </c>
      <c r="B108">
        <v>2015</v>
      </c>
      <c r="C108" t="s">
        <v>46</v>
      </c>
      <c r="D108">
        <v>124.3</v>
      </c>
      <c r="E108">
        <v>131.69999999999999</v>
      </c>
      <c r="F108">
        <v>127.1</v>
      </c>
      <c r="G108">
        <v>128.6</v>
      </c>
      <c r="H108">
        <v>110</v>
      </c>
      <c r="I108">
        <v>120.8</v>
      </c>
      <c r="J108">
        <v>149</v>
      </c>
      <c r="K108">
        <v>190.1</v>
      </c>
      <c r="L108">
        <v>92.7</v>
      </c>
      <c r="M108">
        <v>138.6</v>
      </c>
      <c r="N108">
        <v>120.2</v>
      </c>
      <c r="O108">
        <v>134.19999999999999</v>
      </c>
      <c r="P108">
        <v>131.5</v>
      </c>
      <c r="Q108">
        <v>138.19999999999999</v>
      </c>
      <c r="R108">
        <v>125.4</v>
      </c>
      <c r="S108">
        <v>119.5</v>
      </c>
      <c r="T108">
        <v>124.5</v>
      </c>
      <c r="U108">
        <v>122.4</v>
      </c>
      <c r="V108">
        <v>116</v>
      </c>
      <c r="W108">
        <v>121</v>
      </c>
      <c r="X108">
        <v>118.6</v>
      </c>
      <c r="Y108">
        <v>109.3</v>
      </c>
      <c r="Z108">
        <v>118.1</v>
      </c>
      <c r="AA108">
        <v>126.6</v>
      </c>
      <c r="AB108">
        <v>113.2</v>
      </c>
      <c r="AC108">
        <v>116.7</v>
      </c>
      <c r="AD108">
        <v>124</v>
      </c>
    </row>
    <row r="109" spans="1:30" x14ac:dyDescent="0.35">
      <c r="A109" t="s">
        <v>34</v>
      </c>
      <c r="B109">
        <v>2015</v>
      </c>
      <c r="C109" t="s">
        <v>46</v>
      </c>
      <c r="D109">
        <v>125.7</v>
      </c>
      <c r="E109">
        <v>131.4</v>
      </c>
      <c r="F109">
        <v>124.8</v>
      </c>
      <c r="G109">
        <v>129.4</v>
      </c>
      <c r="H109">
        <v>115.3</v>
      </c>
      <c r="I109">
        <v>126.6</v>
      </c>
      <c r="J109">
        <v>146.69999999999999</v>
      </c>
      <c r="K109">
        <v>171.5</v>
      </c>
      <c r="L109">
        <v>94.5</v>
      </c>
      <c r="M109">
        <v>132.1</v>
      </c>
      <c r="N109">
        <v>122</v>
      </c>
      <c r="O109">
        <v>134.69999999999999</v>
      </c>
      <c r="P109">
        <v>131.4</v>
      </c>
      <c r="Q109">
        <v>134.5</v>
      </c>
      <c r="R109">
        <v>129.69999999999999</v>
      </c>
      <c r="S109">
        <v>124.8</v>
      </c>
      <c r="T109">
        <v>129</v>
      </c>
      <c r="U109">
        <v>122.4</v>
      </c>
      <c r="V109">
        <v>122</v>
      </c>
      <c r="W109">
        <v>123.6</v>
      </c>
      <c r="X109">
        <v>121.4</v>
      </c>
      <c r="Y109">
        <v>111.5</v>
      </c>
      <c r="Z109">
        <v>119.6</v>
      </c>
      <c r="AA109">
        <v>126.2</v>
      </c>
      <c r="AB109">
        <v>113.7</v>
      </c>
      <c r="AC109">
        <v>118.3</v>
      </c>
      <c r="AD109">
        <v>126.1</v>
      </c>
    </row>
    <row r="110" spans="1:30" x14ac:dyDescent="0.35">
      <c r="A110" t="s">
        <v>30</v>
      </c>
      <c r="B110">
        <v>2016</v>
      </c>
      <c r="C110" t="s">
        <v>31</v>
      </c>
      <c r="D110">
        <v>126.8</v>
      </c>
      <c r="E110">
        <v>133.19999999999999</v>
      </c>
      <c r="F110">
        <v>126.5</v>
      </c>
      <c r="G110">
        <v>130.30000000000001</v>
      </c>
      <c r="H110">
        <v>118.9</v>
      </c>
      <c r="I110">
        <v>131.6</v>
      </c>
      <c r="J110">
        <v>140.1</v>
      </c>
      <c r="K110">
        <v>163.80000000000001</v>
      </c>
      <c r="L110">
        <v>97.7</v>
      </c>
      <c r="M110">
        <v>129.6</v>
      </c>
      <c r="N110">
        <v>124.3</v>
      </c>
      <c r="O110">
        <v>135.9</v>
      </c>
      <c r="P110">
        <v>131.4</v>
      </c>
      <c r="Q110">
        <v>133.6</v>
      </c>
      <c r="R110">
        <v>133.19999999999999</v>
      </c>
      <c r="S110">
        <v>128.9</v>
      </c>
      <c r="T110">
        <v>132.6</v>
      </c>
      <c r="U110" t="s">
        <v>32</v>
      </c>
      <c r="V110">
        <v>126.2</v>
      </c>
      <c r="W110">
        <v>126.6</v>
      </c>
      <c r="X110">
        <v>123.7</v>
      </c>
      <c r="Y110">
        <v>113.6</v>
      </c>
      <c r="Z110">
        <v>121.4</v>
      </c>
      <c r="AA110">
        <v>126.2</v>
      </c>
      <c r="AB110">
        <v>114.9</v>
      </c>
      <c r="AC110">
        <v>120.1</v>
      </c>
      <c r="AD110">
        <v>128.1</v>
      </c>
    </row>
    <row r="111" spans="1:30" x14ac:dyDescent="0.35">
      <c r="A111" t="s">
        <v>33</v>
      </c>
      <c r="B111">
        <v>2016</v>
      </c>
      <c r="C111" t="s">
        <v>31</v>
      </c>
      <c r="D111">
        <v>124.7</v>
      </c>
      <c r="E111">
        <v>135.9</v>
      </c>
      <c r="F111">
        <v>132</v>
      </c>
      <c r="G111">
        <v>129.19999999999999</v>
      </c>
      <c r="H111">
        <v>109.7</v>
      </c>
      <c r="I111">
        <v>119</v>
      </c>
      <c r="J111">
        <v>144.1</v>
      </c>
      <c r="K111">
        <v>184.2</v>
      </c>
      <c r="L111">
        <v>96.7</v>
      </c>
      <c r="M111">
        <v>139.5</v>
      </c>
      <c r="N111">
        <v>120.5</v>
      </c>
      <c r="O111">
        <v>134.69999999999999</v>
      </c>
      <c r="P111">
        <v>131.19999999999999</v>
      </c>
      <c r="Q111">
        <v>139.5</v>
      </c>
      <c r="R111">
        <v>125.8</v>
      </c>
      <c r="S111">
        <v>119.8</v>
      </c>
      <c r="T111">
        <v>124.9</v>
      </c>
      <c r="U111">
        <v>123.4</v>
      </c>
      <c r="V111">
        <v>116.9</v>
      </c>
      <c r="W111">
        <v>121.6</v>
      </c>
      <c r="X111">
        <v>119.1</v>
      </c>
      <c r="Y111">
        <v>108.9</v>
      </c>
      <c r="Z111">
        <v>118.5</v>
      </c>
      <c r="AA111">
        <v>126.4</v>
      </c>
      <c r="AB111">
        <v>114</v>
      </c>
      <c r="AC111">
        <v>116.8</v>
      </c>
      <c r="AD111">
        <v>124.2</v>
      </c>
    </row>
    <row r="112" spans="1:30" x14ac:dyDescent="0.35">
      <c r="A112" t="s">
        <v>34</v>
      </c>
      <c r="B112">
        <v>2016</v>
      </c>
      <c r="C112" t="s">
        <v>31</v>
      </c>
      <c r="D112">
        <v>126.1</v>
      </c>
      <c r="E112">
        <v>134.1</v>
      </c>
      <c r="F112">
        <v>128.6</v>
      </c>
      <c r="G112">
        <v>129.9</v>
      </c>
      <c r="H112">
        <v>115.5</v>
      </c>
      <c r="I112">
        <v>125.7</v>
      </c>
      <c r="J112">
        <v>141.5</v>
      </c>
      <c r="K112">
        <v>170.7</v>
      </c>
      <c r="L112">
        <v>97.4</v>
      </c>
      <c r="M112">
        <v>132.9</v>
      </c>
      <c r="N112">
        <v>122.7</v>
      </c>
      <c r="O112">
        <v>135.30000000000001</v>
      </c>
      <c r="P112">
        <v>131.30000000000001</v>
      </c>
      <c r="Q112">
        <v>135.19999999999999</v>
      </c>
      <c r="R112">
        <v>130.30000000000001</v>
      </c>
      <c r="S112">
        <v>125.1</v>
      </c>
      <c r="T112">
        <v>129.5</v>
      </c>
      <c r="U112">
        <v>123.4</v>
      </c>
      <c r="V112">
        <v>122.7</v>
      </c>
      <c r="W112">
        <v>124.2</v>
      </c>
      <c r="X112">
        <v>122</v>
      </c>
      <c r="Y112">
        <v>111.1</v>
      </c>
      <c r="Z112">
        <v>119.8</v>
      </c>
      <c r="AA112">
        <v>126.3</v>
      </c>
      <c r="AB112">
        <v>114.5</v>
      </c>
      <c r="AC112">
        <v>118.5</v>
      </c>
      <c r="AD112">
        <v>126.3</v>
      </c>
    </row>
    <row r="113" spans="1:30" x14ac:dyDescent="0.35">
      <c r="A113" t="s">
        <v>30</v>
      </c>
      <c r="B113">
        <v>2016</v>
      </c>
      <c r="C113" t="s">
        <v>35</v>
      </c>
      <c r="D113">
        <v>127.1</v>
      </c>
      <c r="E113">
        <v>133.69999999999999</v>
      </c>
      <c r="F113">
        <v>127.7</v>
      </c>
      <c r="G113">
        <v>130.69999999999999</v>
      </c>
      <c r="H113">
        <v>118.5</v>
      </c>
      <c r="I113">
        <v>130.4</v>
      </c>
      <c r="J113">
        <v>130.9</v>
      </c>
      <c r="K113">
        <v>162.80000000000001</v>
      </c>
      <c r="L113">
        <v>98.7</v>
      </c>
      <c r="M113">
        <v>130.6</v>
      </c>
      <c r="N113">
        <v>124.8</v>
      </c>
      <c r="O113">
        <v>136.4</v>
      </c>
      <c r="P113">
        <v>130.30000000000001</v>
      </c>
      <c r="Q113">
        <v>134.4</v>
      </c>
      <c r="R113">
        <v>133.9</v>
      </c>
      <c r="S113">
        <v>129.80000000000001</v>
      </c>
      <c r="T113">
        <v>133.4</v>
      </c>
      <c r="U113" t="s">
        <v>32</v>
      </c>
      <c r="V113">
        <v>127.5</v>
      </c>
      <c r="W113">
        <v>127.1</v>
      </c>
      <c r="X113">
        <v>124.3</v>
      </c>
      <c r="Y113">
        <v>113.9</v>
      </c>
      <c r="Z113">
        <v>122.3</v>
      </c>
      <c r="AA113">
        <v>127.1</v>
      </c>
      <c r="AB113">
        <v>116.8</v>
      </c>
      <c r="AC113">
        <v>120.9</v>
      </c>
      <c r="AD113">
        <v>127.9</v>
      </c>
    </row>
    <row r="114" spans="1:30" x14ac:dyDescent="0.35">
      <c r="A114" t="s">
        <v>33</v>
      </c>
      <c r="B114">
        <v>2016</v>
      </c>
      <c r="C114" t="s">
        <v>35</v>
      </c>
      <c r="D114">
        <v>124.8</v>
      </c>
      <c r="E114">
        <v>135.1</v>
      </c>
      <c r="F114">
        <v>130.30000000000001</v>
      </c>
      <c r="G114">
        <v>129.6</v>
      </c>
      <c r="H114">
        <v>108.4</v>
      </c>
      <c r="I114">
        <v>118.6</v>
      </c>
      <c r="J114">
        <v>129.19999999999999</v>
      </c>
      <c r="K114">
        <v>176.4</v>
      </c>
      <c r="L114">
        <v>99.1</v>
      </c>
      <c r="M114">
        <v>139.69999999999999</v>
      </c>
      <c r="N114">
        <v>120.6</v>
      </c>
      <c r="O114">
        <v>135.19999999999999</v>
      </c>
      <c r="P114">
        <v>129.1</v>
      </c>
      <c r="Q114">
        <v>140</v>
      </c>
      <c r="R114">
        <v>126.2</v>
      </c>
      <c r="S114">
        <v>120.1</v>
      </c>
      <c r="T114">
        <v>125.3</v>
      </c>
      <c r="U114">
        <v>124.4</v>
      </c>
      <c r="V114">
        <v>116</v>
      </c>
      <c r="W114">
        <v>121.8</v>
      </c>
      <c r="X114">
        <v>119.5</v>
      </c>
      <c r="Y114">
        <v>109.1</v>
      </c>
      <c r="Z114">
        <v>118.8</v>
      </c>
      <c r="AA114">
        <v>126.3</v>
      </c>
      <c r="AB114">
        <v>116.2</v>
      </c>
      <c r="AC114">
        <v>117.2</v>
      </c>
      <c r="AD114">
        <v>123.8</v>
      </c>
    </row>
    <row r="115" spans="1:30" x14ac:dyDescent="0.35">
      <c r="A115" t="s">
        <v>34</v>
      </c>
      <c r="B115">
        <v>2016</v>
      </c>
      <c r="C115" t="s">
        <v>35</v>
      </c>
      <c r="D115">
        <v>126.4</v>
      </c>
      <c r="E115">
        <v>134.19999999999999</v>
      </c>
      <c r="F115">
        <v>128.69999999999999</v>
      </c>
      <c r="G115">
        <v>130.30000000000001</v>
      </c>
      <c r="H115">
        <v>114.8</v>
      </c>
      <c r="I115">
        <v>124.9</v>
      </c>
      <c r="J115">
        <v>130.30000000000001</v>
      </c>
      <c r="K115">
        <v>167.4</v>
      </c>
      <c r="L115">
        <v>98.8</v>
      </c>
      <c r="M115">
        <v>133.6</v>
      </c>
      <c r="N115">
        <v>123</v>
      </c>
      <c r="O115">
        <v>135.80000000000001</v>
      </c>
      <c r="P115">
        <v>129.9</v>
      </c>
      <c r="Q115">
        <v>135.9</v>
      </c>
      <c r="R115">
        <v>130.9</v>
      </c>
      <c r="S115">
        <v>125.8</v>
      </c>
      <c r="T115">
        <v>130.19999999999999</v>
      </c>
      <c r="U115">
        <v>124.4</v>
      </c>
      <c r="V115">
        <v>123.1</v>
      </c>
      <c r="W115">
        <v>124.6</v>
      </c>
      <c r="X115">
        <v>122.5</v>
      </c>
      <c r="Y115">
        <v>111.4</v>
      </c>
      <c r="Z115">
        <v>120.3</v>
      </c>
      <c r="AA115">
        <v>126.6</v>
      </c>
      <c r="AB115">
        <v>116.6</v>
      </c>
      <c r="AC115">
        <v>119.1</v>
      </c>
      <c r="AD115">
        <v>126</v>
      </c>
    </row>
    <row r="116" spans="1:30" x14ac:dyDescent="0.35">
      <c r="A116" t="s">
        <v>30</v>
      </c>
      <c r="B116">
        <v>2016</v>
      </c>
      <c r="C116" t="s">
        <v>36</v>
      </c>
      <c r="D116">
        <v>127.3</v>
      </c>
      <c r="E116">
        <v>134.4</v>
      </c>
      <c r="F116">
        <v>125.1</v>
      </c>
      <c r="G116">
        <v>130.5</v>
      </c>
      <c r="H116">
        <v>118.3</v>
      </c>
      <c r="I116">
        <v>131.69999999999999</v>
      </c>
      <c r="J116">
        <v>130.69999999999999</v>
      </c>
      <c r="K116">
        <v>161.19999999999999</v>
      </c>
      <c r="L116">
        <v>100.4</v>
      </c>
      <c r="M116">
        <v>130.80000000000001</v>
      </c>
      <c r="N116">
        <v>124.9</v>
      </c>
      <c r="O116">
        <v>137</v>
      </c>
      <c r="P116">
        <v>130.4</v>
      </c>
      <c r="Q116">
        <v>135</v>
      </c>
      <c r="R116">
        <v>134.4</v>
      </c>
      <c r="S116">
        <v>130.19999999999999</v>
      </c>
      <c r="T116">
        <v>133.80000000000001</v>
      </c>
      <c r="U116" t="s">
        <v>32</v>
      </c>
      <c r="V116">
        <v>127</v>
      </c>
      <c r="W116">
        <v>127.7</v>
      </c>
      <c r="X116">
        <v>124.8</v>
      </c>
      <c r="Y116">
        <v>113.6</v>
      </c>
      <c r="Z116">
        <v>122.5</v>
      </c>
      <c r="AA116">
        <v>127.5</v>
      </c>
      <c r="AB116">
        <v>117.4</v>
      </c>
      <c r="AC116">
        <v>121.1</v>
      </c>
      <c r="AD116">
        <v>128</v>
      </c>
    </row>
    <row r="117" spans="1:30" x14ac:dyDescent="0.35">
      <c r="A117" t="s">
        <v>33</v>
      </c>
      <c r="B117">
        <v>2016</v>
      </c>
      <c r="C117" t="s">
        <v>36</v>
      </c>
      <c r="D117">
        <v>124.8</v>
      </c>
      <c r="E117">
        <v>136.30000000000001</v>
      </c>
      <c r="F117">
        <v>123.7</v>
      </c>
      <c r="G117">
        <v>129.69999999999999</v>
      </c>
      <c r="H117">
        <v>107.9</v>
      </c>
      <c r="I117">
        <v>119.9</v>
      </c>
      <c r="J117">
        <v>128.1</v>
      </c>
      <c r="K117">
        <v>170.3</v>
      </c>
      <c r="L117">
        <v>101.8</v>
      </c>
      <c r="M117">
        <v>140.1</v>
      </c>
      <c r="N117">
        <v>120.7</v>
      </c>
      <c r="O117">
        <v>135.4</v>
      </c>
      <c r="P117">
        <v>128.9</v>
      </c>
      <c r="Q117">
        <v>140.6</v>
      </c>
      <c r="R117">
        <v>126.4</v>
      </c>
      <c r="S117">
        <v>120.3</v>
      </c>
      <c r="T117">
        <v>125.5</v>
      </c>
      <c r="U117">
        <v>124.9</v>
      </c>
      <c r="V117">
        <v>114.8</v>
      </c>
      <c r="W117">
        <v>122.3</v>
      </c>
      <c r="X117">
        <v>119.7</v>
      </c>
      <c r="Y117">
        <v>108.5</v>
      </c>
      <c r="Z117">
        <v>119.1</v>
      </c>
      <c r="AA117">
        <v>126.4</v>
      </c>
      <c r="AB117">
        <v>117.1</v>
      </c>
      <c r="AC117">
        <v>117.3</v>
      </c>
      <c r="AD117">
        <v>123.8</v>
      </c>
    </row>
    <row r="118" spans="1:30" x14ac:dyDescent="0.35">
      <c r="A118" t="s">
        <v>34</v>
      </c>
      <c r="B118">
        <v>2016</v>
      </c>
      <c r="C118" t="s">
        <v>36</v>
      </c>
      <c r="D118">
        <v>126.5</v>
      </c>
      <c r="E118">
        <v>135.1</v>
      </c>
      <c r="F118">
        <v>124.6</v>
      </c>
      <c r="G118">
        <v>130.19999999999999</v>
      </c>
      <c r="H118">
        <v>114.5</v>
      </c>
      <c r="I118">
        <v>126.2</v>
      </c>
      <c r="J118">
        <v>129.80000000000001</v>
      </c>
      <c r="K118">
        <v>164.3</v>
      </c>
      <c r="L118">
        <v>100.9</v>
      </c>
      <c r="M118">
        <v>133.9</v>
      </c>
      <c r="N118">
        <v>123.1</v>
      </c>
      <c r="O118">
        <v>136.30000000000001</v>
      </c>
      <c r="P118">
        <v>129.80000000000001</v>
      </c>
      <c r="Q118">
        <v>136.5</v>
      </c>
      <c r="R118">
        <v>131.30000000000001</v>
      </c>
      <c r="S118">
        <v>126.1</v>
      </c>
      <c r="T118">
        <v>130.5</v>
      </c>
      <c r="U118">
        <v>124.9</v>
      </c>
      <c r="V118">
        <v>122.4</v>
      </c>
      <c r="W118">
        <v>125.1</v>
      </c>
      <c r="X118">
        <v>122.9</v>
      </c>
      <c r="Y118">
        <v>110.9</v>
      </c>
      <c r="Z118">
        <v>120.6</v>
      </c>
      <c r="AA118">
        <v>126.9</v>
      </c>
      <c r="AB118">
        <v>117.3</v>
      </c>
      <c r="AC118">
        <v>119.3</v>
      </c>
      <c r="AD118">
        <v>126</v>
      </c>
    </row>
    <row r="119" spans="1:30" x14ac:dyDescent="0.35">
      <c r="A119" t="s">
        <v>30</v>
      </c>
      <c r="B119">
        <v>2016</v>
      </c>
      <c r="C119" t="s">
        <v>37</v>
      </c>
      <c r="D119">
        <v>127.4</v>
      </c>
      <c r="E119">
        <v>135.4</v>
      </c>
      <c r="F119">
        <v>123.4</v>
      </c>
      <c r="G119">
        <v>131.30000000000001</v>
      </c>
      <c r="H119">
        <v>118.2</v>
      </c>
      <c r="I119">
        <v>138.1</v>
      </c>
      <c r="J119">
        <v>134.1</v>
      </c>
      <c r="K119">
        <v>162.69999999999999</v>
      </c>
      <c r="L119">
        <v>105</v>
      </c>
      <c r="M119">
        <v>131.4</v>
      </c>
      <c r="N119">
        <v>125.4</v>
      </c>
      <c r="O119">
        <v>137.4</v>
      </c>
      <c r="P119">
        <v>131.80000000000001</v>
      </c>
      <c r="Q119">
        <v>135.5</v>
      </c>
      <c r="R119">
        <v>135</v>
      </c>
      <c r="S119">
        <v>130.6</v>
      </c>
      <c r="T119">
        <v>134.4</v>
      </c>
      <c r="U119" t="s">
        <v>32</v>
      </c>
      <c r="V119">
        <v>127</v>
      </c>
      <c r="W119">
        <v>128</v>
      </c>
      <c r="X119">
        <v>125.2</v>
      </c>
      <c r="Y119">
        <v>114.4</v>
      </c>
      <c r="Z119">
        <v>123.2</v>
      </c>
      <c r="AA119">
        <v>127.9</v>
      </c>
      <c r="AB119">
        <v>118.4</v>
      </c>
      <c r="AC119">
        <v>121.7</v>
      </c>
      <c r="AD119">
        <v>129</v>
      </c>
    </row>
    <row r="120" spans="1:30" x14ac:dyDescent="0.35">
      <c r="A120" t="s">
        <v>33</v>
      </c>
      <c r="B120">
        <v>2016</v>
      </c>
      <c r="C120" t="s">
        <v>37</v>
      </c>
      <c r="D120">
        <v>124.9</v>
      </c>
      <c r="E120">
        <v>139.30000000000001</v>
      </c>
      <c r="F120">
        <v>119.9</v>
      </c>
      <c r="G120">
        <v>130.19999999999999</v>
      </c>
      <c r="H120">
        <v>108.9</v>
      </c>
      <c r="I120">
        <v>131.1</v>
      </c>
      <c r="J120">
        <v>136.80000000000001</v>
      </c>
      <c r="K120">
        <v>176.9</v>
      </c>
      <c r="L120">
        <v>109.1</v>
      </c>
      <c r="M120">
        <v>140.4</v>
      </c>
      <c r="N120">
        <v>121.1</v>
      </c>
      <c r="O120">
        <v>135.9</v>
      </c>
      <c r="P120">
        <v>131.80000000000001</v>
      </c>
      <c r="Q120">
        <v>141.5</v>
      </c>
      <c r="R120">
        <v>126.8</v>
      </c>
      <c r="S120">
        <v>120.5</v>
      </c>
      <c r="T120">
        <v>125.8</v>
      </c>
      <c r="U120">
        <v>125.6</v>
      </c>
      <c r="V120">
        <v>114.6</v>
      </c>
      <c r="W120">
        <v>122.8</v>
      </c>
      <c r="X120">
        <v>120</v>
      </c>
      <c r="Y120">
        <v>110</v>
      </c>
      <c r="Z120">
        <v>119.5</v>
      </c>
      <c r="AA120">
        <v>127.6</v>
      </c>
      <c r="AB120">
        <v>117.6</v>
      </c>
      <c r="AC120">
        <v>118.2</v>
      </c>
      <c r="AD120">
        <v>125.3</v>
      </c>
    </row>
    <row r="121" spans="1:30" x14ac:dyDescent="0.35">
      <c r="A121" t="s">
        <v>34</v>
      </c>
      <c r="B121">
        <v>2016</v>
      </c>
      <c r="C121" t="s">
        <v>37</v>
      </c>
      <c r="D121">
        <v>126.6</v>
      </c>
      <c r="E121">
        <v>136.80000000000001</v>
      </c>
      <c r="F121">
        <v>122</v>
      </c>
      <c r="G121">
        <v>130.9</v>
      </c>
      <c r="H121">
        <v>114.8</v>
      </c>
      <c r="I121">
        <v>134.80000000000001</v>
      </c>
      <c r="J121">
        <v>135</v>
      </c>
      <c r="K121">
        <v>167.5</v>
      </c>
      <c r="L121">
        <v>106.4</v>
      </c>
      <c r="M121">
        <v>134.4</v>
      </c>
      <c r="N121">
        <v>123.6</v>
      </c>
      <c r="O121">
        <v>136.69999999999999</v>
      </c>
      <c r="P121">
        <v>131.80000000000001</v>
      </c>
      <c r="Q121">
        <v>137.1</v>
      </c>
      <c r="R121">
        <v>131.80000000000001</v>
      </c>
      <c r="S121">
        <v>126.4</v>
      </c>
      <c r="T121">
        <v>131</v>
      </c>
      <c r="U121">
        <v>125.6</v>
      </c>
      <c r="V121">
        <v>122.3</v>
      </c>
      <c r="W121">
        <v>125.5</v>
      </c>
      <c r="X121">
        <v>123.2</v>
      </c>
      <c r="Y121">
        <v>112.1</v>
      </c>
      <c r="Z121">
        <v>121.1</v>
      </c>
      <c r="AA121">
        <v>127.7</v>
      </c>
      <c r="AB121">
        <v>118.1</v>
      </c>
      <c r="AC121">
        <v>120</v>
      </c>
      <c r="AD121">
        <v>127.3</v>
      </c>
    </row>
    <row r="122" spans="1:30" x14ac:dyDescent="0.35">
      <c r="A122" t="s">
        <v>30</v>
      </c>
      <c r="B122">
        <v>2016</v>
      </c>
      <c r="C122" t="s">
        <v>38</v>
      </c>
      <c r="D122">
        <v>127.6</v>
      </c>
      <c r="E122">
        <v>137.5</v>
      </c>
      <c r="F122">
        <v>124.4</v>
      </c>
      <c r="G122">
        <v>132.4</v>
      </c>
      <c r="H122">
        <v>118.2</v>
      </c>
      <c r="I122">
        <v>138.1</v>
      </c>
      <c r="J122">
        <v>141.80000000000001</v>
      </c>
      <c r="K122">
        <v>166</v>
      </c>
      <c r="L122">
        <v>107.5</v>
      </c>
      <c r="M122">
        <v>132.19999999999999</v>
      </c>
      <c r="N122">
        <v>126.1</v>
      </c>
      <c r="O122">
        <v>138.30000000000001</v>
      </c>
      <c r="P122">
        <v>133.6</v>
      </c>
      <c r="Q122">
        <v>136</v>
      </c>
      <c r="R122">
        <v>135.4</v>
      </c>
      <c r="S122">
        <v>131.1</v>
      </c>
      <c r="T122">
        <v>134.80000000000001</v>
      </c>
      <c r="U122" t="s">
        <v>32</v>
      </c>
      <c r="V122">
        <v>127.4</v>
      </c>
      <c r="W122">
        <v>128.5</v>
      </c>
      <c r="X122">
        <v>125.8</v>
      </c>
      <c r="Y122">
        <v>115.1</v>
      </c>
      <c r="Z122">
        <v>123.6</v>
      </c>
      <c r="AA122">
        <v>129.1</v>
      </c>
      <c r="AB122">
        <v>119.7</v>
      </c>
      <c r="AC122">
        <v>122.5</v>
      </c>
      <c r="AD122">
        <v>130.30000000000001</v>
      </c>
    </row>
    <row r="123" spans="1:30" x14ac:dyDescent="0.35">
      <c r="A123" t="s">
        <v>33</v>
      </c>
      <c r="B123">
        <v>2016</v>
      </c>
      <c r="C123" t="s">
        <v>38</v>
      </c>
      <c r="D123">
        <v>125</v>
      </c>
      <c r="E123">
        <v>142.1</v>
      </c>
      <c r="F123">
        <v>127</v>
      </c>
      <c r="G123">
        <v>130.4</v>
      </c>
      <c r="H123">
        <v>109.6</v>
      </c>
      <c r="I123">
        <v>133.5</v>
      </c>
      <c r="J123">
        <v>151.4</v>
      </c>
      <c r="K123">
        <v>182.8</v>
      </c>
      <c r="L123">
        <v>111.1</v>
      </c>
      <c r="M123">
        <v>141.5</v>
      </c>
      <c r="N123">
        <v>121.5</v>
      </c>
      <c r="O123">
        <v>136.30000000000001</v>
      </c>
      <c r="P123">
        <v>134.6</v>
      </c>
      <c r="Q123">
        <v>142.19999999999999</v>
      </c>
      <c r="R123">
        <v>127.2</v>
      </c>
      <c r="S123">
        <v>120.7</v>
      </c>
      <c r="T123">
        <v>126.2</v>
      </c>
      <c r="U123">
        <v>126</v>
      </c>
      <c r="V123">
        <v>115</v>
      </c>
      <c r="W123">
        <v>123.2</v>
      </c>
      <c r="X123">
        <v>120.3</v>
      </c>
      <c r="Y123">
        <v>110.7</v>
      </c>
      <c r="Z123">
        <v>119.8</v>
      </c>
      <c r="AA123">
        <v>128</v>
      </c>
      <c r="AB123">
        <v>118.5</v>
      </c>
      <c r="AC123">
        <v>118.7</v>
      </c>
      <c r="AD123">
        <v>126.6</v>
      </c>
    </row>
    <row r="124" spans="1:30" x14ac:dyDescent="0.35">
      <c r="A124" t="s">
        <v>34</v>
      </c>
      <c r="B124">
        <v>2016</v>
      </c>
      <c r="C124" t="s">
        <v>38</v>
      </c>
      <c r="D124">
        <v>126.8</v>
      </c>
      <c r="E124">
        <v>139.1</v>
      </c>
      <c r="F124">
        <v>125.4</v>
      </c>
      <c r="G124">
        <v>131.69999999999999</v>
      </c>
      <c r="H124">
        <v>115</v>
      </c>
      <c r="I124">
        <v>136</v>
      </c>
      <c r="J124">
        <v>145.1</v>
      </c>
      <c r="K124">
        <v>171.7</v>
      </c>
      <c r="L124">
        <v>108.7</v>
      </c>
      <c r="M124">
        <v>135.30000000000001</v>
      </c>
      <c r="N124">
        <v>124.2</v>
      </c>
      <c r="O124">
        <v>137.4</v>
      </c>
      <c r="P124">
        <v>134</v>
      </c>
      <c r="Q124">
        <v>137.69999999999999</v>
      </c>
      <c r="R124">
        <v>132.19999999999999</v>
      </c>
      <c r="S124">
        <v>126.8</v>
      </c>
      <c r="T124">
        <v>131.4</v>
      </c>
      <c r="U124">
        <v>126</v>
      </c>
      <c r="V124">
        <v>122.7</v>
      </c>
      <c r="W124">
        <v>126</v>
      </c>
      <c r="X124">
        <v>123.7</v>
      </c>
      <c r="Y124">
        <v>112.8</v>
      </c>
      <c r="Z124">
        <v>121.5</v>
      </c>
      <c r="AA124">
        <v>128.5</v>
      </c>
      <c r="AB124">
        <v>119.2</v>
      </c>
      <c r="AC124">
        <v>120.7</v>
      </c>
      <c r="AD124">
        <v>128.6</v>
      </c>
    </row>
    <row r="125" spans="1:30" x14ac:dyDescent="0.35">
      <c r="A125" t="s">
        <v>30</v>
      </c>
      <c r="B125">
        <v>2016</v>
      </c>
      <c r="C125" t="s">
        <v>39</v>
      </c>
      <c r="D125">
        <v>128.6</v>
      </c>
      <c r="E125">
        <v>138.6</v>
      </c>
      <c r="F125">
        <v>126.6</v>
      </c>
      <c r="G125">
        <v>133.6</v>
      </c>
      <c r="H125">
        <v>118.6</v>
      </c>
      <c r="I125">
        <v>137.4</v>
      </c>
      <c r="J125">
        <v>152.5</v>
      </c>
      <c r="K125">
        <v>169.2</v>
      </c>
      <c r="L125">
        <v>108.8</v>
      </c>
      <c r="M125">
        <v>133.1</v>
      </c>
      <c r="N125">
        <v>126.4</v>
      </c>
      <c r="O125">
        <v>139.19999999999999</v>
      </c>
      <c r="P125">
        <v>136</v>
      </c>
      <c r="Q125">
        <v>137.19999999999999</v>
      </c>
      <c r="R125">
        <v>136.30000000000001</v>
      </c>
      <c r="S125">
        <v>131.6</v>
      </c>
      <c r="T125">
        <v>135.6</v>
      </c>
      <c r="U125" t="s">
        <v>32</v>
      </c>
      <c r="V125">
        <v>128</v>
      </c>
      <c r="W125">
        <v>129.30000000000001</v>
      </c>
      <c r="X125">
        <v>126.2</v>
      </c>
      <c r="Y125">
        <v>116.3</v>
      </c>
      <c r="Z125">
        <v>124.1</v>
      </c>
      <c r="AA125">
        <v>130.19999999999999</v>
      </c>
      <c r="AB125">
        <v>119.9</v>
      </c>
      <c r="AC125">
        <v>123.3</v>
      </c>
      <c r="AD125">
        <v>131.9</v>
      </c>
    </row>
    <row r="126" spans="1:30" x14ac:dyDescent="0.35">
      <c r="A126" t="s">
        <v>33</v>
      </c>
      <c r="B126">
        <v>2016</v>
      </c>
      <c r="C126" t="s">
        <v>39</v>
      </c>
      <c r="D126">
        <v>125.9</v>
      </c>
      <c r="E126">
        <v>143.9</v>
      </c>
      <c r="F126">
        <v>130.9</v>
      </c>
      <c r="G126">
        <v>131</v>
      </c>
      <c r="H126">
        <v>110.2</v>
      </c>
      <c r="I126">
        <v>135.5</v>
      </c>
      <c r="J126">
        <v>173.7</v>
      </c>
      <c r="K126">
        <v>184.4</v>
      </c>
      <c r="L126">
        <v>112</v>
      </c>
      <c r="M126">
        <v>142.80000000000001</v>
      </c>
      <c r="N126">
        <v>121.6</v>
      </c>
      <c r="O126">
        <v>136.9</v>
      </c>
      <c r="P126">
        <v>138.19999999999999</v>
      </c>
      <c r="Q126">
        <v>142.69999999999999</v>
      </c>
      <c r="R126">
        <v>127.6</v>
      </c>
      <c r="S126">
        <v>121.1</v>
      </c>
      <c r="T126">
        <v>126.6</v>
      </c>
      <c r="U126">
        <v>125.5</v>
      </c>
      <c r="V126">
        <v>115.5</v>
      </c>
      <c r="W126">
        <v>123.2</v>
      </c>
      <c r="X126">
        <v>120.6</v>
      </c>
      <c r="Y126">
        <v>112.3</v>
      </c>
      <c r="Z126">
        <v>119.9</v>
      </c>
      <c r="AA126">
        <v>129.30000000000001</v>
      </c>
      <c r="AB126">
        <v>118.8</v>
      </c>
      <c r="AC126">
        <v>119.6</v>
      </c>
      <c r="AD126">
        <v>128.1</v>
      </c>
    </row>
    <row r="127" spans="1:30" x14ac:dyDescent="0.35">
      <c r="A127" t="s">
        <v>34</v>
      </c>
      <c r="B127">
        <v>2016</v>
      </c>
      <c r="C127" t="s">
        <v>39</v>
      </c>
      <c r="D127">
        <v>127.7</v>
      </c>
      <c r="E127">
        <v>140.5</v>
      </c>
      <c r="F127">
        <v>128.30000000000001</v>
      </c>
      <c r="G127">
        <v>132.6</v>
      </c>
      <c r="H127">
        <v>115.5</v>
      </c>
      <c r="I127">
        <v>136.5</v>
      </c>
      <c r="J127">
        <v>159.69999999999999</v>
      </c>
      <c r="K127">
        <v>174.3</v>
      </c>
      <c r="L127">
        <v>109.9</v>
      </c>
      <c r="M127">
        <v>136.30000000000001</v>
      </c>
      <c r="N127">
        <v>124.4</v>
      </c>
      <c r="O127">
        <v>138.1</v>
      </c>
      <c r="P127">
        <v>136.80000000000001</v>
      </c>
      <c r="Q127">
        <v>138.69999999999999</v>
      </c>
      <c r="R127">
        <v>132.9</v>
      </c>
      <c r="S127">
        <v>127.2</v>
      </c>
      <c r="T127">
        <v>132</v>
      </c>
      <c r="U127">
        <v>125.5</v>
      </c>
      <c r="V127">
        <v>123.3</v>
      </c>
      <c r="W127">
        <v>126.4</v>
      </c>
      <c r="X127">
        <v>124.1</v>
      </c>
      <c r="Y127">
        <v>114.2</v>
      </c>
      <c r="Z127">
        <v>121.7</v>
      </c>
      <c r="AA127">
        <v>129.69999999999999</v>
      </c>
      <c r="AB127">
        <v>119.4</v>
      </c>
      <c r="AC127">
        <v>121.5</v>
      </c>
      <c r="AD127">
        <v>130.1</v>
      </c>
    </row>
    <row r="128" spans="1:30" x14ac:dyDescent="0.35">
      <c r="A128" t="s">
        <v>30</v>
      </c>
      <c r="B128">
        <v>2016</v>
      </c>
      <c r="C128" t="s">
        <v>40</v>
      </c>
      <c r="D128">
        <v>129.30000000000001</v>
      </c>
      <c r="E128">
        <v>139.5</v>
      </c>
      <c r="F128">
        <v>129.6</v>
      </c>
      <c r="G128">
        <v>134.5</v>
      </c>
      <c r="H128">
        <v>119.5</v>
      </c>
      <c r="I128">
        <v>138.5</v>
      </c>
      <c r="J128">
        <v>158.19999999999999</v>
      </c>
      <c r="K128">
        <v>171.8</v>
      </c>
      <c r="L128">
        <v>110.3</v>
      </c>
      <c r="M128">
        <v>134.30000000000001</v>
      </c>
      <c r="N128">
        <v>127.3</v>
      </c>
      <c r="O128">
        <v>139.9</v>
      </c>
      <c r="P128">
        <v>137.6</v>
      </c>
      <c r="Q128">
        <v>138</v>
      </c>
      <c r="R128">
        <v>137.19999999999999</v>
      </c>
      <c r="S128">
        <v>132.19999999999999</v>
      </c>
      <c r="T128">
        <v>136.5</v>
      </c>
      <c r="U128" t="s">
        <v>32</v>
      </c>
      <c r="V128">
        <v>128.19999999999999</v>
      </c>
      <c r="W128">
        <v>130</v>
      </c>
      <c r="X128">
        <v>126.7</v>
      </c>
      <c r="Y128">
        <v>116.4</v>
      </c>
      <c r="Z128">
        <v>125.2</v>
      </c>
      <c r="AA128">
        <v>130.80000000000001</v>
      </c>
      <c r="AB128">
        <v>120.9</v>
      </c>
      <c r="AC128">
        <v>123.8</v>
      </c>
      <c r="AD128">
        <v>133</v>
      </c>
    </row>
    <row r="129" spans="1:30" x14ac:dyDescent="0.35">
      <c r="A129" t="s">
        <v>33</v>
      </c>
      <c r="B129">
        <v>2016</v>
      </c>
      <c r="C129" t="s">
        <v>40</v>
      </c>
      <c r="D129">
        <v>126.8</v>
      </c>
      <c r="E129">
        <v>144.19999999999999</v>
      </c>
      <c r="F129">
        <v>136.6</v>
      </c>
      <c r="G129">
        <v>131.80000000000001</v>
      </c>
      <c r="H129">
        <v>111</v>
      </c>
      <c r="I129">
        <v>137</v>
      </c>
      <c r="J129">
        <v>179.5</v>
      </c>
      <c r="K129">
        <v>188.4</v>
      </c>
      <c r="L129">
        <v>113.3</v>
      </c>
      <c r="M129">
        <v>143.9</v>
      </c>
      <c r="N129">
        <v>121.7</v>
      </c>
      <c r="O129">
        <v>137.5</v>
      </c>
      <c r="P129">
        <v>139.80000000000001</v>
      </c>
      <c r="Q129">
        <v>142.9</v>
      </c>
      <c r="R129">
        <v>127.9</v>
      </c>
      <c r="S129">
        <v>121.1</v>
      </c>
      <c r="T129">
        <v>126.9</v>
      </c>
      <c r="U129">
        <v>126.4</v>
      </c>
      <c r="V129">
        <v>115.5</v>
      </c>
      <c r="W129">
        <v>123.5</v>
      </c>
      <c r="X129">
        <v>120.9</v>
      </c>
      <c r="Y129">
        <v>111.7</v>
      </c>
      <c r="Z129">
        <v>120.3</v>
      </c>
      <c r="AA129">
        <v>130.80000000000001</v>
      </c>
      <c r="AB129">
        <v>120</v>
      </c>
      <c r="AC129">
        <v>119.9</v>
      </c>
      <c r="AD129">
        <v>129</v>
      </c>
    </row>
    <row r="130" spans="1:30" x14ac:dyDescent="0.35">
      <c r="A130" t="s">
        <v>34</v>
      </c>
      <c r="B130">
        <v>2016</v>
      </c>
      <c r="C130" t="s">
        <v>40</v>
      </c>
      <c r="D130">
        <v>128.5</v>
      </c>
      <c r="E130">
        <v>141.19999999999999</v>
      </c>
      <c r="F130">
        <v>132.30000000000001</v>
      </c>
      <c r="G130">
        <v>133.5</v>
      </c>
      <c r="H130">
        <v>116.4</v>
      </c>
      <c r="I130">
        <v>137.80000000000001</v>
      </c>
      <c r="J130">
        <v>165.4</v>
      </c>
      <c r="K130">
        <v>177.4</v>
      </c>
      <c r="L130">
        <v>111.3</v>
      </c>
      <c r="M130">
        <v>137.5</v>
      </c>
      <c r="N130">
        <v>125</v>
      </c>
      <c r="O130">
        <v>138.80000000000001</v>
      </c>
      <c r="P130">
        <v>138.4</v>
      </c>
      <c r="Q130">
        <v>139.30000000000001</v>
      </c>
      <c r="R130">
        <v>133.5</v>
      </c>
      <c r="S130">
        <v>127.6</v>
      </c>
      <c r="T130">
        <v>132.69999999999999</v>
      </c>
      <c r="U130">
        <v>126.4</v>
      </c>
      <c r="V130">
        <v>123.4</v>
      </c>
      <c r="W130">
        <v>126.9</v>
      </c>
      <c r="X130">
        <v>124.5</v>
      </c>
      <c r="Y130">
        <v>113.9</v>
      </c>
      <c r="Z130">
        <v>122.4</v>
      </c>
      <c r="AA130">
        <v>130.80000000000001</v>
      </c>
      <c r="AB130">
        <v>120.5</v>
      </c>
      <c r="AC130">
        <v>121.9</v>
      </c>
      <c r="AD130">
        <v>131.1</v>
      </c>
    </row>
    <row r="131" spans="1:30" x14ac:dyDescent="0.35">
      <c r="A131" t="s">
        <v>30</v>
      </c>
      <c r="B131">
        <v>2016</v>
      </c>
      <c r="C131" t="s">
        <v>41</v>
      </c>
      <c r="D131">
        <v>130.1</v>
      </c>
      <c r="E131">
        <v>138.80000000000001</v>
      </c>
      <c r="F131">
        <v>130.30000000000001</v>
      </c>
      <c r="G131">
        <v>135.30000000000001</v>
      </c>
      <c r="H131">
        <v>119.9</v>
      </c>
      <c r="I131">
        <v>140.19999999999999</v>
      </c>
      <c r="J131">
        <v>156.9</v>
      </c>
      <c r="K131">
        <v>172.2</v>
      </c>
      <c r="L131">
        <v>112.1</v>
      </c>
      <c r="M131">
        <v>134.9</v>
      </c>
      <c r="N131">
        <v>128.1</v>
      </c>
      <c r="O131">
        <v>140.69999999999999</v>
      </c>
      <c r="P131">
        <v>138</v>
      </c>
      <c r="Q131">
        <v>138.9</v>
      </c>
      <c r="R131">
        <v>137.80000000000001</v>
      </c>
      <c r="S131">
        <v>133</v>
      </c>
      <c r="T131">
        <v>137.1</v>
      </c>
      <c r="U131" t="s">
        <v>32</v>
      </c>
      <c r="V131">
        <v>129.1</v>
      </c>
      <c r="W131">
        <v>130.6</v>
      </c>
      <c r="X131">
        <v>127</v>
      </c>
      <c r="Y131">
        <v>116</v>
      </c>
      <c r="Z131">
        <v>125.5</v>
      </c>
      <c r="AA131">
        <v>131.9</v>
      </c>
      <c r="AB131">
        <v>122</v>
      </c>
      <c r="AC131">
        <v>124.2</v>
      </c>
      <c r="AD131">
        <v>133.5</v>
      </c>
    </row>
    <row r="132" spans="1:30" x14ac:dyDescent="0.35">
      <c r="A132" t="s">
        <v>33</v>
      </c>
      <c r="B132">
        <v>2016</v>
      </c>
      <c r="C132" t="s">
        <v>41</v>
      </c>
      <c r="D132">
        <v>127.6</v>
      </c>
      <c r="E132">
        <v>140.30000000000001</v>
      </c>
      <c r="F132">
        <v>133.69999999999999</v>
      </c>
      <c r="G132">
        <v>132.19999999999999</v>
      </c>
      <c r="H132">
        <v>111.8</v>
      </c>
      <c r="I132">
        <v>135.80000000000001</v>
      </c>
      <c r="J132">
        <v>163.5</v>
      </c>
      <c r="K132">
        <v>182.3</v>
      </c>
      <c r="L132">
        <v>114.6</v>
      </c>
      <c r="M132">
        <v>144.6</v>
      </c>
      <c r="N132">
        <v>121.9</v>
      </c>
      <c r="O132">
        <v>138.1</v>
      </c>
      <c r="P132">
        <v>137.6</v>
      </c>
      <c r="Q132">
        <v>143.6</v>
      </c>
      <c r="R132">
        <v>128.30000000000001</v>
      </c>
      <c r="S132">
        <v>121.4</v>
      </c>
      <c r="T132">
        <v>127.3</v>
      </c>
      <c r="U132">
        <v>127.3</v>
      </c>
      <c r="V132">
        <v>114.7</v>
      </c>
      <c r="W132">
        <v>123.9</v>
      </c>
      <c r="X132">
        <v>121.2</v>
      </c>
      <c r="Y132">
        <v>110.4</v>
      </c>
      <c r="Z132">
        <v>120.6</v>
      </c>
      <c r="AA132">
        <v>131.5</v>
      </c>
      <c r="AB132">
        <v>120.9</v>
      </c>
      <c r="AC132">
        <v>119.9</v>
      </c>
      <c r="AD132">
        <v>128.4</v>
      </c>
    </row>
    <row r="133" spans="1:30" x14ac:dyDescent="0.35">
      <c r="A133" t="s">
        <v>34</v>
      </c>
      <c r="B133">
        <v>2016</v>
      </c>
      <c r="C133" t="s">
        <v>41</v>
      </c>
      <c r="D133">
        <v>129.30000000000001</v>
      </c>
      <c r="E133">
        <v>139.30000000000001</v>
      </c>
      <c r="F133">
        <v>131.6</v>
      </c>
      <c r="G133">
        <v>134.1</v>
      </c>
      <c r="H133">
        <v>116.9</v>
      </c>
      <c r="I133">
        <v>138.1</v>
      </c>
      <c r="J133">
        <v>159.1</v>
      </c>
      <c r="K133">
        <v>175.6</v>
      </c>
      <c r="L133">
        <v>112.9</v>
      </c>
      <c r="M133">
        <v>138.1</v>
      </c>
      <c r="N133">
        <v>125.5</v>
      </c>
      <c r="O133">
        <v>139.5</v>
      </c>
      <c r="P133">
        <v>137.9</v>
      </c>
      <c r="Q133">
        <v>140.19999999999999</v>
      </c>
      <c r="R133">
        <v>134.1</v>
      </c>
      <c r="S133">
        <v>128.19999999999999</v>
      </c>
      <c r="T133">
        <v>133.19999999999999</v>
      </c>
      <c r="U133">
        <v>127.3</v>
      </c>
      <c r="V133">
        <v>123.6</v>
      </c>
      <c r="W133">
        <v>127.4</v>
      </c>
      <c r="X133">
        <v>124.8</v>
      </c>
      <c r="Y133">
        <v>113.1</v>
      </c>
      <c r="Z133">
        <v>122.7</v>
      </c>
      <c r="AA133">
        <v>131.69999999999999</v>
      </c>
      <c r="AB133">
        <v>121.5</v>
      </c>
      <c r="AC133">
        <v>122.1</v>
      </c>
      <c r="AD133">
        <v>131.1</v>
      </c>
    </row>
    <row r="134" spans="1:30" x14ac:dyDescent="0.35">
      <c r="A134" t="s">
        <v>30</v>
      </c>
      <c r="B134">
        <v>2016</v>
      </c>
      <c r="C134" t="s">
        <v>42</v>
      </c>
      <c r="D134">
        <v>130.80000000000001</v>
      </c>
      <c r="E134">
        <v>138.19999999999999</v>
      </c>
      <c r="F134">
        <v>130.5</v>
      </c>
      <c r="G134">
        <v>135.5</v>
      </c>
      <c r="H134">
        <v>120.2</v>
      </c>
      <c r="I134">
        <v>139.19999999999999</v>
      </c>
      <c r="J134">
        <v>149.5</v>
      </c>
      <c r="K134">
        <v>170.4</v>
      </c>
      <c r="L134">
        <v>113.1</v>
      </c>
      <c r="M134">
        <v>135.80000000000001</v>
      </c>
      <c r="N134">
        <v>128.80000000000001</v>
      </c>
      <c r="O134">
        <v>141.5</v>
      </c>
      <c r="P134">
        <v>137.19999999999999</v>
      </c>
      <c r="Q134">
        <v>139.9</v>
      </c>
      <c r="R134">
        <v>138.5</v>
      </c>
      <c r="S134">
        <v>133.5</v>
      </c>
      <c r="T134">
        <v>137.80000000000001</v>
      </c>
      <c r="U134" t="s">
        <v>32</v>
      </c>
      <c r="V134">
        <v>129.69999999999999</v>
      </c>
      <c r="W134">
        <v>131.1</v>
      </c>
      <c r="X134">
        <v>127.8</v>
      </c>
      <c r="Y134">
        <v>117</v>
      </c>
      <c r="Z134">
        <v>125.7</v>
      </c>
      <c r="AA134">
        <v>132.19999999999999</v>
      </c>
      <c r="AB134">
        <v>122.8</v>
      </c>
      <c r="AC134">
        <v>124.9</v>
      </c>
      <c r="AD134">
        <v>133.4</v>
      </c>
    </row>
    <row r="135" spans="1:30" x14ac:dyDescent="0.35">
      <c r="A135" t="s">
        <v>33</v>
      </c>
      <c r="B135">
        <v>2016</v>
      </c>
      <c r="C135" t="s">
        <v>42</v>
      </c>
      <c r="D135">
        <v>128.1</v>
      </c>
      <c r="E135">
        <v>137.69999999999999</v>
      </c>
      <c r="F135">
        <v>130.6</v>
      </c>
      <c r="G135">
        <v>132.6</v>
      </c>
      <c r="H135">
        <v>111.9</v>
      </c>
      <c r="I135">
        <v>132.5</v>
      </c>
      <c r="J135">
        <v>152.9</v>
      </c>
      <c r="K135">
        <v>173.6</v>
      </c>
      <c r="L135">
        <v>115.1</v>
      </c>
      <c r="M135">
        <v>144.80000000000001</v>
      </c>
      <c r="N135">
        <v>122.1</v>
      </c>
      <c r="O135">
        <v>138.80000000000001</v>
      </c>
      <c r="P135">
        <v>135.69999999999999</v>
      </c>
      <c r="Q135">
        <v>143.9</v>
      </c>
      <c r="R135">
        <v>128.69999999999999</v>
      </c>
      <c r="S135">
        <v>121.6</v>
      </c>
      <c r="T135">
        <v>127.7</v>
      </c>
      <c r="U135">
        <v>127.9</v>
      </c>
      <c r="V135">
        <v>114.8</v>
      </c>
      <c r="W135">
        <v>124.3</v>
      </c>
      <c r="X135">
        <v>121.4</v>
      </c>
      <c r="Y135">
        <v>111.8</v>
      </c>
      <c r="Z135">
        <v>120.8</v>
      </c>
      <c r="AA135">
        <v>131.6</v>
      </c>
      <c r="AB135">
        <v>121.2</v>
      </c>
      <c r="AC135">
        <v>120.5</v>
      </c>
      <c r="AD135">
        <v>128</v>
      </c>
    </row>
    <row r="136" spans="1:30" x14ac:dyDescent="0.35">
      <c r="A136" t="s">
        <v>34</v>
      </c>
      <c r="B136">
        <v>2016</v>
      </c>
      <c r="C136" t="s">
        <v>42</v>
      </c>
      <c r="D136">
        <v>129.9</v>
      </c>
      <c r="E136">
        <v>138</v>
      </c>
      <c r="F136">
        <v>130.5</v>
      </c>
      <c r="G136">
        <v>134.4</v>
      </c>
      <c r="H136">
        <v>117.2</v>
      </c>
      <c r="I136">
        <v>136.1</v>
      </c>
      <c r="J136">
        <v>150.69999999999999</v>
      </c>
      <c r="K136">
        <v>171.5</v>
      </c>
      <c r="L136">
        <v>113.8</v>
      </c>
      <c r="M136">
        <v>138.80000000000001</v>
      </c>
      <c r="N136">
        <v>126</v>
      </c>
      <c r="O136">
        <v>140.19999999999999</v>
      </c>
      <c r="P136">
        <v>136.6</v>
      </c>
      <c r="Q136">
        <v>141</v>
      </c>
      <c r="R136">
        <v>134.6</v>
      </c>
      <c r="S136">
        <v>128.6</v>
      </c>
      <c r="T136">
        <v>133.80000000000001</v>
      </c>
      <c r="U136">
        <v>127.9</v>
      </c>
      <c r="V136">
        <v>124.1</v>
      </c>
      <c r="W136">
        <v>127.9</v>
      </c>
      <c r="X136">
        <v>125.4</v>
      </c>
      <c r="Y136">
        <v>114.3</v>
      </c>
      <c r="Z136">
        <v>122.9</v>
      </c>
      <c r="AA136">
        <v>131.80000000000001</v>
      </c>
      <c r="AB136">
        <v>122.1</v>
      </c>
      <c r="AC136">
        <v>122.8</v>
      </c>
      <c r="AD136">
        <v>130.9</v>
      </c>
    </row>
    <row r="137" spans="1:30" x14ac:dyDescent="0.35">
      <c r="A137" t="s">
        <v>30</v>
      </c>
      <c r="B137">
        <v>2016</v>
      </c>
      <c r="C137" t="s">
        <v>43</v>
      </c>
      <c r="D137">
        <v>131.30000000000001</v>
      </c>
      <c r="E137">
        <v>137.6</v>
      </c>
      <c r="F137">
        <v>130.1</v>
      </c>
      <c r="G137">
        <v>136</v>
      </c>
      <c r="H137">
        <v>120.8</v>
      </c>
      <c r="I137">
        <v>138.4</v>
      </c>
      <c r="J137">
        <v>149.19999999999999</v>
      </c>
      <c r="K137">
        <v>170.2</v>
      </c>
      <c r="L137">
        <v>113.4</v>
      </c>
      <c r="M137">
        <v>136.30000000000001</v>
      </c>
      <c r="N137">
        <v>128.69999999999999</v>
      </c>
      <c r="O137">
        <v>142.4</v>
      </c>
      <c r="P137">
        <v>137.4</v>
      </c>
      <c r="Q137">
        <v>140.9</v>
      </c>
      <c r="R137">
        <v>139.6</v>
      </c>
      <c r="S137">
        <v>134.30000000000001</v>
      </c>
      <c r="T137">
        <v>138.80000000000001</v>
      </c>
      <c r="U137" t="s">
        <v>32</v>
      </c>
      <c r="V137">
        <v>129.80000000000001</v>
      </c>
      <c r="W137">
        <v>131.80000000000001</v>
      </c>
      <c r="X137">
        <v>128.69999999999999</v>
      </c>
      <c r="Y137">
        <v>117.8</v>
      </c>
      <c r="Z137">
        <v>126.5</v>
      </c>
      <c r="AA137">
        <v>133</v>
      </c>
      <c r="AB137">
        <v>123</v>
      </c>
      <c r="AC137">
        <v>125.7</v>
      </c>
      <c r="AD137">
        <v>133.80000000000001</v>
      </c>
    </row>
    <row r="138" spans="1:30" x14ac:dyDescent="0.35">
      <c r="A138" t="s">
        <v>33</v>
      </c>
      <c r="B138">
        <v>2016</v>
      </c>
      <c r="C138" t="s">
        <v>43</v>
      </c>
      <c r="D138">
        <v>128.69999999999999</v>
      </c>
      <c r="E138">
        <v>138.4</v>
      </c>
      <c r="F138">
        <v>130.30000000000001</v>
      </c>
      <c r="G138">
        <v>132.69999999999999</v>
      </c>
      <c r="H138">
        <v>112.5</v>
      </c>
      <c r="I138">
        <v>130.4</v>
      </c>
      <c r="J138">
        <v>155.1</v>
      </c>
      <c r="K138">
        <v>175.7</v>
      </c>
      <c r="L138">
        <v>115.4</v>
      </c>
      <c r="M138">
        <v>145.30000000000001</v>
      </c>
      <c r="N138">
        <v>122.5</v>
      </c>
      <c r="O138">
        <v>139.6</v>
      </c>
      <c r="P138">
        <v>136.30000000000001</v>
      </c>
      <c r="Q138">
        <v>144.30000000000001</v>
      </c>
      <c r="R138">
        <v>129.1</v>
      </c>
      <c r="S138">
        <v>121.9</v>
      </c>
      <c r="T138">
        <v>128</v>
      </c>
      <c r="U138">
        <v>128.69999999999999</v>
      </c>
      <c r="V138">
        <v>115.2</v>
      </c>
      <c r="W138">
        <v>124.5</v>
      </c>
      <c r="X138">
        <v>121.8</v>
      </c>
      <c r="Y138">
        <v>112.8</v>
      </c>
      <c r="Z138">
        <v>121.2</v>
      </c>
      <c r="AA138">
        <v>131.9</v>
      </c>
      <c r="AB138">
        <v>120.8</v>
      </c>
      <c r="AC138">
        <v>120.9</v>
      </c>
      <c r="AD138">
        <v>128.6</v>
      </c>
    </row>
    <row r="139" spans="1:30" x14ac:dyDescent="0.35">
      <c r="A139" t="s">
        <v>34</v>
      </c>
      <c r="B139">
        <v>2016</v>
      </c>
      <c r="C139" t="s">
        <v>43</v>
      </c>
      <c r="D139">
        <v>130.5</v>
      </c>
      <c r="E139">
        <v>137.9</v>
      </c>
      <c r="F139">
        <v>130.19999999999999</v>
      </c>
      <c r="G139">
        <v>134.80000000000001</v>
      </c>
      <c r="H139">
        <v>117.8</v>
      </c>
      <c r="I139">
        <v>134.69999999999999</v>
      </c>
      <c r="J139">
        <v>151.19999999999999</v>
      </c>
      <c r="K139">
        <v>172.1</v>
      </c>
      <c r="L139">
        <v>114.1</v>
      </c>
      <c r="M139">
        <v>139.30000000000001</v>
      </c>
      <c r="N139">
        <v>126.1</v>
      </c>
      <c r="O139">
        <v>141.1</v>
      </c>
      <c r="P139">
        <v>137</v>
      </c>
      <c r="Q139">
        <v>141.80000000000001</v>
      </c>
      <c r="R139">
        <v>135.5</v>
      </c>
      <c r="S139">
        <v>129.1</v>
      </c>
      <c r="T139">
        <v>134.5</v>
      </c>
      <c r="U139">
        <v>128.69999999999999</v>
      </c>
      <c r="V139">
        <v>124.3</v>
      </c>
      <c r="W139">
        <v>128.4</v>
      </c>
      <c r="X139">
        <v>126.1</v>
      </c>
      <c r="Y139">
        <v>115.2</v>
      </c>
      <c r="Z139">
        <v>123.5</v>
      </c>
      <c r="AA139">
        <v>132.4</v>
      </c>
      <c r="AB139">
        <v>122.1</v>
      </c>
      <c r="AC139">
        <v>123.4</v>
      </c>
      <c r="AD139">
        <v>131.4</v>
      </c>
    </row>
    <row r="140" spans="1:30" x14ac:dyDescent="0.35">
      <c r="A140" t="s">
        <v>30</v>
      </c>
      <c r="B140">
        <v>2016</v>
      </c>
      <c r="C140" t="s">
        <v>45</v>
      </c>
      <c r="D140">
        <v>132</v>
      </c>
      <c r="E140">
        <v>137.4</v>
      </c>
      <c r="F140">
        <v>130.6</v>
      </c>
      <c r="G140">
        <v>136.19999999999999</v>
      </c>
      <c r="H140">
        <v>121.1</v>
      </c>
      <c r="I140">
        <v>136.9</v>
      </c>
      <c r="J140">
        <v>141.80000000000001</v>
      </c>
      <c r="K140">
        <v>170</v>
      </c>
      <c r="L140">
        <v>113.4</v>
      </c>
      <c r="M140">
        <v>136.80000000000001</v>
      </c>
      <c r="N140">
        <v>128.69999999999999</v>
      </c>
      <c r="O140">
        <v>143.1</v>
      </c>
      <c r="P140">
        <v>136.6</v>
      </c>
      <c r="Q140">
        <v>141.19999999999999</v>
      </c>
      <c r="R140">
        <v>139.9</v>
      </c>
      <c r="S140">
        <v>134.5</v>
      </c>
      <c r="T140">
        <v>139.19999999999999</v>
      </c>
      <c r="U140" t="s">
        <v>32</v>
      </c>
      <c r="V140">
        <v>130.30000000000001</v>
      </c>
      <c r="W140">
        <v>132.1</v>
      </c>
      <c r="X140">
        <v>129.1</v>
      </c>
      <c r="Y140">
        <v>118.2</v>
      </c>
      <c r="Z140">
        <v>126.9</v>
      </c>
      <c r="AA140">
        <v>133.69999999999999</v>
      </c>
      <c r="AB140">
        <v>123.5</v>
      </c>
      <c r="AC140">
        <v>126.1</v>
      </c>
      <c r="AD140">
        <v>133.6</v>
      </c>
    </row>
    <row r="141" spans="1:30" x14ac:dyDescent="0.35">
      <c r="A141" t="s">
        <v>33</v>
      </c>
      <c r="B141">
        <v>2016</v>
      </c>
      <c r="C141" t="s">
        <v>45</v>
      </c>
      <c r="D141">
        <v>130.19999999999999</v>
      </c>
      <c r="E141">
        <v>138.5</v>
      </c>
      <c r="F141">
        <v>134.1</v>
      </c>
      <c r="G141">
        <v>132.9</v>
      </c>
      <c r="H141">
        <v>112.6</v>
      </c>
      <c r="I141">
        <v>130.80000000000001</v>
      </c>
      <c r="J141">
        <v>142</v>
      </c>
      <c r="K141">
        <v>174.9</v>
      </c>
      <c r="L141">
        <v>115.6</v>
      </c>
      <c r="M141">
        <v>145.4</v>
      </c>
      <c r="N141">
        <v>122.7</v>
      </c>
      <c r="O141">
        <v>140.30000000000001</v>
      </c>
      <c r="P141">
        <v>135.19999999999999</v>
      </c>
      <c r="Q141">
        <v>144.30000000000001</v>
      </c>
      <c r="R141">
        <v>129.6</v>
      </c>
      <c r="S141">
        <v>122.1</v>
      </c>
      <c r="T141">
        <v>128.5</v>
      </c>
      <c r="U141">
        <v>129.1</v>
      </c>
      <c r="V141">
        <v>116.2</v>
      </c>
      <c r="W141">
        <v>124.7</v>
      </c>
      <c r="X141">
        <v>122.1</v>
      </c>
      <c r="Y141">
        <v>113.4</v>
      </c>
      <c r="Z141">
        <v>121.7</v>
      </c>
      <c r="AA141">
        <v>132.1</v>
      </c>
      <c r="AB141">
        <v>121.3</v>
      </c>
      <c r="AC141">
        <v>121.3</v>
      </c>
      <c r="AD141">
        <v>128.5</v>
      </c>
    </row>
    <row r="142" spans="1:30" x14ac:dyDescent="0.35">
      <c r="A142" t="s">
        <v>34</v>
      </c>
      <c r="B142">
        <v>2016</v>
      </c>
      <c r="C142" t="s">
        <v>45</v>
      </c>
      <c r="D142">
        <v>131.4</v>
      </c>
      <c r="E142">
        <v>137.80000000000001</v>
      </c>
      <c r="F142">
        <v>132</v>
      </c>
      <c r="G142">
        <v>135</v>
      </c>
      <c r="H142">
        <v>118</v>
      </c>
      <c r="I142">
        <v>134.1</v>
      </c>
      <c r="J142">
        <v>141.9</v>
      </c>
      <c r="K142">
        <v>171.7</v>
      </c>
      <c r="L142">
        <v>114.1</v>
      </c>
      <c r="M142">
        <v>139.69999999999999</v>
      </c>
      <c r="N142">
        <v>126.2</v>
      </c>
      <c r="O142">
        <v>141.80000000000001</v>
      </c>
      <c r="P142">
        <v>136.1</v>
      </c>
      <c r="Q142">
        <v>142</v>
      </c>
      <c r="R142">
        <v>135.80000000000001</v>
      </c>
      <c r="S142">
        <v>129.30000000000001</v>
      </c>
      <c r="T142">
        <v>135</v>
      </c>
      <c r="U142">
        <v>129.1</v>
      </c>
      <c r="V142">
        <v>125</v>
      </c>
      <c r="W142">
        <v>128.6</v>
      </c>
      <c r="X142">
        <v>126.4</v>
      </c>
      <c r="Y142">
        <v>115.7</v>
      </c>
      <c r="Z142">
        <v>124</v>
      </c>
      <c r="AA142">
        <v>132.80000000000001</v>
      </c>
      <c r="AB142">
        <v>122.6</v>
      </c>
      <c r="AC142">
        <v>123.8</v>
      </c>
      <c r="AD142">
        <v>131.19999999999999</v>
      </c>
    </row>
    <row r="143" spans="1:30" x14ac:dyDescent="0.35">
      <c r="A143" t="s">
        <v>30</v>
      </c>
      <c r="B143">
        <v>2016</v>
      </c>
      <c r="C143" t="s">
        <v>46</v>
      </c>
      <c r="D143">
        <v>132.6</v>
      </c>
      <c r="E143">
        <v>137.30000000000001</v>
      </c>
      <c r="F143">
        <v>131.6</v>
      </c>
      <c r="G143">
        <v>136.30000000000001</v>
      </c>
      <c r="H143">
        <v>121.6</v>
      </c>
      <c r="I143">
        <v>135.6</v>
      </c>
      <c r="J143">
        <v>127.5</v>
      </c>
      <c r="K143">
        <v>167.9</v>
      </c>
      <c r="L143">
        <v>113.8</v>
      </c>
      <c r="M143">
        <v>137.5</v>
      </c>
      <c r="N143">
        <v>129.1</v>
      </c>
      <c r="O143">
        <v>143.6</v>
      </c>
      <c r="P143">
        <v>134.69999999999999</v>
      </c>
      <c r="Q143">
        <v>142.4</v>
      </c>
      <c r="R143">
        <v>140.4</v>
      </c>
      <c r="S143">
        <v>135.19999999999999</v>
      </c>
      <c r="T143">
        <v>139.69999999999999</v>
      </c>
      <c r="U143" t="s">
        <v>32</v>
      </c>
      <c r="V143">
        <v>132</v>
      </c>
      <c r="W143">
        <v>132.9</v>
      </c>
      <c r="X143">
        <v>129.69999999999999</v>
      </c>
      <c r="Y143">
        <v>118.6</v>
      </c>
      <c r="Z143">
        <v>127.3</v>
      </c>
      <c r="AA143">
        <v>134.19999999999999</v>
      </c>
      <c r="AB143">
        <v>121.9</v>
      </c>
      <c r="AC143">
        <v>126.3</v>
      </c>
      <c r="AD143">
        <v>132.80000000000001</v>
      </c>
    </row>
    <row r="144" spans="1:30" x14ac:dyDescent="0.35">
      <c r="A144" t="s">
        <v>33</v>
      </c>
      <c r="B144">
        <v>2016</v>
      </c>
      <c r="C144" t="s">
        <v>46</v>
      </c>
      <c r="D144">
        <v>131.6</v>
      </c>
      <c r="E144">
        <v>138.19999999999999</v>
      </c>
      <c r="F144">
        <v>134.9</v>
      </c>
      <c r="G144">
        <v>133.1</v>
      </c>
      <c r="H144">
        <v>113.5</v>
      </c>
      <c r="I144">
        <v>129.30000000000001</v>
      </c>
      <c r="J144">
        <v>121.1</v>
      </c>
      <c r="K144">
        <v>170.3</v>
      </c>
      <c r="L144">
        <v>115.5</v>
      </c>
      <c r="M144">
        <v>145.5</v>
      </c>
      <c r="N144">
        <v>123.1</v>
      </c>
      <c r="O144">
        <v>140.9</v>
      </c>
      <c r="P144">
        <v>132.80000000000001</v>
      </c>
      <c r="Q144">
        <v>145</v>
      </c>
      <c r="R144">
        <v>130</v>
      </c>
      <c r="S144">
        <v>122.2</v>
      </c>
      <c r="T144">
        <v>128.80000000000001</v>
      </c>
      <c r="U144">
        <v>128.5</v>
      </c>
      <c r="V144">
        <v>117.8</v>
      </c>
      <c r="W144">
        <v>125</v>
      </c>
      <c r="X144">
        <v>122.3</v>
      </c>
      <c r="Y144">
        <v>113.7</v>
      </c>
      <c r="Z144">
        <v>121.8</v>
      </c>
      <c r="AA144">
        <v>132.30000000000001</v>
      </c>
      <c r="AB144">
        <v>119.9</v>
      </c>
      <c r="AC144">
        <v>121.4</v>
      </c>
      <c r="AD144">
        <v>127.6</v>
      </c>
    </row>
    <row r="145" spans="1:30" x14ac:dyDescent="0.35">
      <c r="A145" t="s">
        <v>34</v>
      </c>
      <c r="B145">
        <v>2016</v>
      </c>
      <c r="C145" t="s">
        <v>46</v>
      </c>
      <c r="D145">
        <v>132.30000000000001</v>
      </c>
      <c r="E145">
        <v>137.6</v>
      </c>
      <c r="F145">
        <v>132.9</v>
      </c>
      <c r="G145">
        <v>135.1</v>
      </c>
      <c r="H145">
        <v>118.6</v>
      </c>
      <c r="I145">
        <v>132.69999999999999</v>
      </c>
      <c r="J145">
        <v>125.3</v>
      </c>
      <c r="K145">
        <v>168.7</v>
      </c>
      <c r="L145">
        <v>114.4</v>
      </c>
      <c r="M145">
        <v>140.19999999999999</v>
      </c>
      <c r="N145">
        <v>126.6</v>
      </c>
      <c r="O145">
        <v>142.30000000000001</v>
      </c>
      <c r="P145">
        <v>134</v>
      </c>
      <c r="Q145">
        <v>143.1</v>
      </c>
      <c r="R145">
        <v>136.30000000000001</v>
      </c>
      <c r="S145">
        <v>129.80000000000001</v>
      </c>
      <c r="T145">
        <v>135.4</v>
      </c>
      <c r="U145">
        <v>128.5</v>
      </c>
      <c r="V145">
        <v>126.6</v>
      </c>
      <c r="W145">
        <v>129.19999999999999</v>
      </c>
      <c r="X145">
        <v>126.9</v>
      </c>
      <c r="Y145">
        <v>116</v>
      </c>
      <c r="Z145">
        <v>124.2</v>
      </c>
      <c r="AA145">
        <v>133.1</v>
      </c>
      <c r="AB145">
        <v>121.1</v>
      </c>
      <c r="AC145">
        <v>123.9</v>
      </c>
      <c r="AD145">
        <v>130.4</v>
      </c>
    </row>
    <row r="146" spans="1:30" x14ac:dyDescent="0.35">
      <c r="A146" t="s">
        <v>30</v>
      </c>
      <c r="B146">
        <v>2017</v>
      </c>
      <c r="C146" t="s">
        <v>31</v>
      </c>
      <c r="D146">
        <v>133.1</v>
      </c>
      <c r="E146">
        <v>137.80000000000001</v>
      </c>
      <c r="F146">
        <v>131.9</v>
      </c>
      <c r="G146">
        <v>136.69999999999999</v>
      </c>
      <c r="H146">
        <v>122</v>
      </c>
      <c r="I146">
        <v>136</v>
      </c>
      <c r="J146">
        <v>119.8</v>
      </c>
      <c r="K146">
        <v>161.69999999999999</v>
      </c>
      <c r="L146">
        <v>114.8</v>
      </c>
      <c r="M146">
        <v>136.9</v>
      </c>
      <c r="N146">
        <v>129</v>
      </c>
      <c r="O146">
        <v>143.9</v>
      </c>
      <c r="P146">
        <v>133.69999999999999</v>
      </c>
      <c r="Q146">
        <v>143.1</v>
      </c>
      <c r="R146">
        <v>140.69999999999999</v>
      </c>
      <c r="S146">
        <v>135.80000000000001</v>
      </c>
      <c r="T146">
        <v>140</v>
      </c>
      <c r="U146" t="s">
        <v>32</v>
      </c>
      <c r="V146">
        <v>132.1</v>
      </c>
      <c r="W146">
        <v>133.19999999999999</v>
      </c>
      <c r="X146">
        <v>129.9</v>
      </c>
      <c r="Y146">
        <v>119.1</v>
      </c>
      <c r="Z146">
        <v>127</v>
      </c>
      <c r="AA146">
        <v>134.6</v>
      </c>
      <c r="AB146">
        <v>122.3</v>
      </c>
      <c r="AC146">
        <v>126.6</v>
      </c>
      <c r="AD146">
        <v>132.4</v>
      </c>
    </row>
    <row r="147" spans="1:30" x14ac:dyDescent="0.35">
      <c r="A147" t="s">
        <v>33</v>
      </c>
      <c r="B147">
        <v>2017</v>
      </c>
      <c r="C147" t="s">
        <v>31</v>
      </c>
      <c r="D147">
        <v>132.19999999999999</v>
      </c>
      <c r="E147">
        <v>138.9</v>
      </c>
      <c r="F147">
        <v>132.6</v>
      </c>
      <c r="G147">
        <v>133.1</v>
      </c>
      <c r="H147">
        <v>114</v>
      </c>
      <c r="I147">
        <v>129.6</v>
      </c>
      <c r="J147">
        <v>118.7</v>
      </c>
      <c r="K147">
        <v>155.1</v>
      </c>
      <c r="L147">
        <v>117.3</v>
      </c>
      <c r="M147">
        <v>144.9</v>
      </c>
      <c r="N147">
        <v>123.2</v>
      </c>
      <c r="O147">
        <v>141.6</v>
      </c>
      <c r="P147">
        <v>132</v>
      </c>
      <c r="Q147">
        <v>145.6</v>
      </c>
      <c r="R147">
        <v>130.19999999999999</v>
      </c>
      <c r="S147">
        <v>122.3</v>
      </c>
      <c r="T147">
        <v>129</v>
      </c>
      <c r="U147">
        <v>129.6</v>
      </c>
      <c r="V147">
        <v>118</v>
      </c>
      <c r="W147">
        <v>125.1</v>
      </c>
      <c r="X147">
        <v>122.6</v>
      </c>
      <c r="Y147">
        <v>115.2</v>
      </c>
      <c r="Z147">
        <v>122</v>
      </c>
      <c r="AA147">
        <v>132.4</v>
      </c>
      <c r="AB147">
        <v>120.9</v>
      </c>
      <c r="AC147">
        <v>122.1</v>
      </c>
      <c r="AD147">
        <v>127.8</v>
      </c>
    </row>
    <row r="148" spans="1:30" x14ac:dyDescent="0.35">
      <c r="A148" t="s">
        <v>34</v>
      </c>
      <c r="B148">
        <v>2017</v>
      </c>
      <c r="C148" t="s">
        <v>31</v>
      </c>
      <c r="D148">
        <v>132.80000000000001</v>
      </c>
      <c r="E148">
        <v>138.19999999999999</v>
      </c>
      <c r="F148">
        <v>132.19999999999999</v>
      </c>
      <c r="G148">
        <v>135.4</v>
      </c>
      <c r="H148">
        <v>119.1</v>
      </c>
      <c r="I148">
        <v>133</v>
      </c>
      <c r="J148">
        <v>119.4</v>
      </c>
      <c r="K148">
        <v>159.5</v>
      </c>
      <c r="L148">
        <v>115.6</v>
      </c>
      <c r="M148">
        <v>139.6</v>
      </c>
      <c r="N148">
        <v>126.6</v>
      </c>
      <c r="O148">
        <v>142.80000000000001</v>
      </c>
      <c r="P148">
        <v>133.1</v>
      </c>
      <c r="Q148">
        <v>143.80000000000001</v>
      </c>
      <c r="R148">
        <v>136.6</v>
      </c>
      <c r="S148">
        <v>130.19999999999999</v>
      </c>
      <c r="T148">
        <v>135.6</v>
      </c>
      <c r="U148">
        <v>129.6</v>
      </c>
      <c r="V148">
        <v>126.8</v>
      </c>
      <c r="W148">
        <v>129.4</v>
      </c>
      <c r="X148">
        <v>127.1</v>
      </c>
      <c r="Y148">
        <v>117</v>
      </c>
      <c r="Z148">
        <v>124.2</v>
      </c>
      <c r="AA148">
        <v>133.30000000000001</v>
      </c>
      <c r="AB148">
        <v>121.7</v>
      </c>
      <c r="AC148">
        <v>124.4</v>
      </c>
      <c r="AD148">
        <v>130.30000000000001</v>
      </c>
    </row>
    <row r="149" spans="1:30" x14ac:dyDescent="0.35">
      <c r="A149" t="s">
        <v>30</v>
      </c>
      <c r="B149">
        <v>2017</v>
      </c>
      <c r="C149" t="s">
        <v>35</v>
      </c>
      <c r="D149">
        <v>133.30000000000001</v>
      </c>
      <c r="E149">
        <v>138.30000000000001</v>
      </c>
      <c r="F149">
        <v>129.30000000000001</v>
      </c>
      <c r="G149">
        <v>137.19999999999999</v>
      </c>
      <c r="H149">
        <v>122.1</v>
      </c>
      <c r="I149">
        <v>138.69999999999999</v>
      </c>
      <c r="J149">
        <v>119.1</v>
      </c>
      <c r="K149">
        <v>156.9</v>
      </c>
      <c r="L149">
        <v>116.2</v>
      </c>
      <c r="M149">
        <v>136</v>
      </c>
      <c r="N149">
        <v>129.4</v>
      </c>
      <c r="O149">
        <v>144.4</v>
      </c>
      <c r="P149">
        <v>133.6</v>
      </c>
      <c r="Q149">
        <v>143.69999999999999</v>
      </c>
      <c r="R149">
        <v>140.9</v>
      </c>
      <c r="S149">
        <v>135.80000000000001</v>
      </c>
      <c r="T149">
        <v>140.19999999999999</v>
      </c>
      <c r="U149" t="s">
        <v>32</v>
      </c>
      <c r="V149">
        <v>133.19999999999999</v>
      </c>
      <c r="W149">
        <v>133.6</v>
      </c>
      <c r="X149">
        <v>130.1</v>
      </c>
      <c r="Y149">
        <v>119.5</v>
      </c>
      <c r="Z149">
        <v>127.7</v>
      </c>
      <c r="AA149">
        <v>134.9</v>
      </c>
      <c r="AB149">
        <v>123.2</v>
      </c>
      <c r="AC149">
        <v>127</v>
      </c>
      <c r="AD149">
        <v>132.6</v>
      </c>
    </row>
    <row r="150" spans="1:30" x14ac:dyDescent="0.35">
      <c r="A150" t="s">
        <v>33</v>
      </c>
      <c r="B150">
        <v>2017</v>
      </c>
      <c r="C150" t="s">
        <v>35</v>
      </c>
      <c r="D150">
        <v>132.80000000000001</v>
      </c>
      <c r="E150">
        <v>139.80000000000001</v>
      </c>
      <c r="F150">
        <v>129.30000000000001</v>
      </c>
      <c r="G150">
        <v>133.5</v>
      </c>
      <c r="H150">
        <v>114.3</v>
      </c>
      <c r="I150">
        <v>131.4</v>
      </c>
      <c r="J150">
        <v>120.2</v>
      </c>
      <c r="K150">
        <v>143.1</v>
      </c>
      <c r="L150">
        <v>119.5</v>
      </c>
      <c r="M150">
        <v>144</v>
      </c>
      <c r="N150">
        <v>123.4</v>
      </c>
      <c r="O150">
        <v>141.9</v>
      </c>
      <c r="P150">
        <v>132.1</v>
      </c>
      <c r="Q150">
        <v>146.30000000000001</v>
      </c>
      <c r="R150">
        <v>130.5</v>
      </c>
      <c r="S150">
        <v>122.5</v>
      </c>
      <c r="T150">
        <v>129.30000000000001</v>
      </c>
      <c r="U150">
        <v>130.5</v>
      </c>
      <c r="V150">
        <v>119.2</v>
      </c>
      <c r="W150">
        <v>125.3</v>
      </c>
      <c r="X150">
        <v>122.9</v>
      </c>
      <c r="Y150">
        <v>115.5</v>
      </c>
      <c r="Z150">
        <v>122.2</v>
      </c>
      <c r="AA150">
        <v>132.4</v>
      </c>
      <c r="AB150">
        <v>121.7</v>
      </c>
      <c r="AC150">
        <v>122.4</v>
      </c>
      <c r="AD150">
        <v>128.19999999999999</v>
      </c>
    </row>
    <row r="151" spans="1:30" x14ac:dyDescent="0.35">
      <c r="A151" t="s">
        <v>34</v>
      </c>
      <c r="B151">
        <v>2017</v>
      </c>
      <c r="C151" t="s">
        <v>35</v>
      </c>
      <c r="D151">
        <v>133.1</v>
      </c>
      <c r="E151">
        <v>138.80000000000001</v>
      </c>
      <c r="F151">
        <v>129.30000000000001</v>
      </c>
      <c r="G151">
        <v>135.80000000000001</v>
      </c>
      <c r="H151">
        <v>119.2</v>
      </c>
      <c r="I151">
        <v>135.30000000000001</v>
      </c>
      <c r="J151">
        <v>119.5</v>
      </c>
      <c r="K151">
        <v>152.19999999999999</v>
      </c>
      <c r="L151">
        <v>117.3</v>
      </c>
      <c r="M151">
        <v>138.69999999999999</v>
      </c>
      <c r="N151">
        <v>126.9</v>
      </c>
      <c r="O151">
        <v>143.19999999999999</v>
      </c>
      <c r="P151">
        <v>133</v>
      </c>
      <c r="Q151">
        <v>144.4</v>
      </c>
      <c r="R151">
        <v>136.80000000000001</v>
      </c>
      <c r="S151">
        <v>130.30000000000001</v>
      </c>
      <c r="T151">
        <v>135.9</v>
      </c>
      <c r="U151">
        <v>130.5</v>
      </c>
      <c r="V151">
        <v>127.9</v>
      </c>
      <c r="W151">
        <v>129.69999999999999</v>
      </c>
      <c r="X151">
        <v>127.4</v>
      </c>
      <c r="Y151">
        <v>117.4</v>
      </c>
      <c r="Z151">
        <v>124.6</v>
      </c>
      <c r="AA151">
        <v>133.4</v>
      </c>
      <c r="AB151">
        <v>122.6</v>
      </c>
      <c r="AC151">
        <v>124.8</v>
      </c>
      <c r="AD151">
        <v>130.6</v>
      </c>
    </row>
    <row r="152" spans="1:30" x14ac:dyDescent="0.35">
      <c r="A152" t="s">
        <v>30</v>
      </c>
      <c r="B152">
        <v>2017</v>
      </c>
      <c r="C152" t="s">
        <v>36</v>
      </c>
      <c r="D152">
        <v>133.6</v>
      </c>
      <c r="E152">
        <v>138.80000000000001</v>
      </c>
      <c r="F152">
        <v>128.80000000000001</v>
      </c>
      <c r="G152">
        <v>137.19999999999999</v>
      </c>
      <c r="H152">
        <v>121.6</v>
      </c>
      <c r="I152">
        <v>139.69999999999999</v>
      </c>
      <c r="J152">
        <v>119.7</v>
      </c>
      <c r="K152">
        <v>148</v>
      </c>
      <c r="L152">
        <v>116.9</v>
      </c>
      <c r="M152">
        <v>135.6</v>
      </c>
      <c r="N152">
        <v>129.80000000000001</v>
      </c>
      <c r="O152">
        <v>145.4</v>
      </c>
      <c r="P152">
        <v>133.4</v>
      </c>
      <c r="Q152">
        <v>144.19999999999999</v>
      </c>
      <c r="R152">
        <v>141.6</v>
      </c>
      <c r="S152">
        <v>136.19999999999999</v>
      </c>
      <c r="T152">
        <v>140.80000000000001</v>
      </c>
      <c r="U152" t="s">
        <v>32</v>
      </c>
      <c r="V152">
        <v>134.19999999999999</v>
      </c>
      <c r="W152">
        <v>134.1</v>
      </c>
      <c r="X152">
        <v>130.6</v>
      </c>
      <c r="Y152">
        <v>119.8</v>
      </c>
      <c r="Z152">
        <v>128.30000000000001</v>
      </c>
      <c r="AA152">
        <v>135.19999999999999</v>
      </c>
      <c r="AB152">
        <v>123.3</v>
      </c>
      <c r="AC152">
        <v>127.4</v>
      </c>
      <c r="AD152">
        <v>132.80000000000001</v>
      </c>
    </row>
    <row r="153" spans="1:30" x14ac:dyDescent="0.35">
      <c r="A153" t="s">
        <v>33</v>
      </c>
      <c r="B153">
        <v>2017</v>
      </c>
      <c r="C153" t="s">
        <v>36</v>
      </c>
      <c r="D153">
        <v>132.69999999999999</v>
      </c>
      <c r="E153">
        <v>139.4</v>
      </c>
      <c r="F153">
        <v>128.4</v>
      </c>
      <c r="G153">
        <v>134.9</v>
      </c>
      <c r="H153">
        <v>114</v>
      </c>
      <c r="I153">
        <v>136.80000000000001</v>
      </c>
      <c r="J153">
        <v>122.2</v>
      </c>
      <c r="K153">
        <v>135.80000000000001</v>
      </c>
      <c r="L153">
        <v>120.3</v>
      </c>
      <c r="M153">
        <v>142.6</v>
      </c>
      <c r="N153">
        <v>123.6</v>
      </c>
      <c r="O153">
        <v>142.4</v>
      </c>
      <c r="P153">
        <v>132.6</v>
      </c>
      <c r="Q153">
        <v>147.5</v>
      </c>
      <c r="R153">
        <v>130.80000000000001</v>
      </c>
      <c r="S153">
        <v>122.8</v>
      </c>
      <c r="T153">
        <v>129.6</v>
      </c>
      <c r="U153">
        <v>131.1</v>
      </c>
      <c r="V153">
        <v>120.8</v>
      </c>
      <c r="W153">
        <v>125.6</v>
      </c>
      <c r="X153">
        <v>123.1</v>
      </c>
      <c r="Y153">
        <v>115.6</v>
      </c>
      <c r="Z153">
        <v>122.4</v>
      </c>
      <c r="AA153">
        <v>132.80000000000001</v>
      </c>
      <c r="AB153">
        <v>121.7</v>
      </c>
      <c r="AC153">
        <v>122.6</v>
      </c>
      <c r="AD153">
        <v>128.69999999999999</v>
      </c>
    </row>
    <row r="154" spans="1:30" x14ac:dyDescent="0.35">
      <c r="A154" t="s">
        <v>34</v>
      </c>
      <c r="B154">
        <v>2017</v>
      </c>
      <c r="C154" t="s">
        <v>36</v>
      </c>
      <c r="D154">
        <v>133.30000000000001</v>
      </c>
      <c r="E154">
        <v>139</v>
      </c>
      <c r="F154">
        <v>128.6</v>
      </c>
      <c r="G154">
        <v>136.30000000000001</v>
      </c>
      <c r="H154">
        <v>118.8</v>
      </c>
      <c r="I154">
        <v>138.30000000000001</v>
      </c>
      <c r="J154">
        <v>120.5</v>
      </c>
      <c r="K154">
        <v>143.9</v>
      </c>
      <c r="L154">
        <v>118</v>
      </c>
      <c r="M154">
        <v>137.9</v>
      </c>
      <c r="N154">
        <v>127.2</v>
      </c>
      <c r="O154">
        <v>144</v>
      </c>
      <c r="P154">
        <v>133.1</v>
      </c>
      <c r="Q154">
        <v>145.1</v>
      </c>
      <c r="R154">
        <v>137.30000000000001</v>
      </c>
      <c r="S154">
        <v>130.6</v>
      </c>
      <c r="T154">
        <v>136.4</v>
      </c>
      <c r="U154">
        <v>131.1</v>
      </c>
      <c r="V154">
        <v>129.1</v>
      </c>
      <c r="W154">
        <v>130.1</v>
      </c>
      <c r="X154">
        <v>127.8</v>
      </c>
      <c r="Y154">
        <v>117.6</v>
      </c>
      <c r="Z154">
        <v>125</v>
      </c>
      <c r="AA154">
        <v>133.80000000000001</v>
      </c>
      <c r="AB154">
        <v>122.6</v>
      </c>
      <c r="AC154">
        <v>125.1</v>
      </c>
      <c r="AD154">
        <v>130.9</v>
      </c>
    </row>
    <row r="155" spans="1:30" x14ac:dyDescent="0.35">
      <c r="A155" t="s">
        <v>30</v>
      </c>
      <c r="B155">
        <v>2017</v>
      </c>
      <c r="C155" t="s">
        <v>37</v>
      </c>
      <c r="D155">
        <v>133.19999999999999</v>
      </c>
      <c r="E155">
        <v>138.69999999999999</v>
      </c>
      <c r="F155">
        <v>127.1</v>
      </c>
      <c r="G155">
        <v>137.69999999999999</v>
      </c>
      <c r="H155">
        <v>121.3</v>
      </c>
      <c r="I155">
        <v>141.80000000000001</v>
      </c>
      <c r="J155">
        <v>121.5</v>
      </c>
      <c r="K155">
        <v>144.5</v>
      </c>
      <c r="L155">
        <v>117.4</v>
      </c>
      <c r="M155">
        <v>134.1</v>
      </c>
      <c r="N155">
        <v>130</v>
      </c>
      <c r="O155">
        <v>145.5</v>
      </c>
      <c r="P155">
        <v>133.5</v>
      </c>
      <c r="Q155">
        <v>144.4</v>
      </c>
      <c r="R155">
        <v>142.4</v>
      </c>
      <c r="S155">
        <v>136.80000000000001</v>
      </c>
      <c r="T155">
        <v>141.6</v>
      </c>
      <c r="U155" t="s">
        <v>32</v>
      </c>
      <c r="V155">
        <v>135</v>
      </c>
      <c r="W155">
        <v>134.30000000000001</v>
      </c>
      <c r="X155">
        <v>131</v>
      </c>
      <c r="Y155">
        <v>119.2</v>
      </c>
      <c r="Z155">
        <v>128.30000000000001</v>
      </c>
      <c r="AA155">
        <v>135.69999999999999</v>
      </c>
      <c r="AB155">
        <v>123.7</v>
      </c>
      <c r="AC155">
        <v>127.5</v>
      </c>
      <c r="AD155">
        <v>132.9</v>
      </c>
    </row>
    <row r="156" spans="1:30" x14ac:dyDescent="0.35">
      <c r="A156" t="s">
        <v>33</v>
      </c>
      <c r="B156">
        <v>2017</v>
      </c>
      <c r="C156" t="s">
        <v>37</v>
      </c>
      <c r="D156">
        <v>132.69999999999999</v>
      </c>
      <c r="E156">
        <v>140.6</v>
      </c>
      <c r="F156">
        <v>124.5</v>
      </c>
      <c r="G156">
        <v>136.30000000000001</v>
      </c>
      <c r="H156">
        <v>113.5</v>
      </c>
      <c r="I156">
        <v>137.69999999999999</v>
      </c>
      <c r="J156">
        <v>127.1</v>
      </c>
      <c r="K156">
        <v>133.80000000000001</v>
      </c>
      <c r="L156">
        <v>120.8</v>
      </c>
      <c r="M156">
        <v>141.30000000000001</v>
      </c>
      <c r="N156">
        <v>123.8</v>
      </c>
      <c r="O156">
        <v>142.6</v>
      </c>
      <c r="P156">
        <v>133.4</v>
      </c>
      <c r="Q156">
        <v>148</v>
      </c>
      <c r="R156">
        <v>131.19999999999999</v>
      </c>
      <c r="S156">
        <v>123</v>
      </c>
      <c r="T156">
        <v>130</v>
      </c>
      <c r="U156">
        <v>131.69999999999999</v>
      </c>
      <c r="V156">
        <v>121.4</v>
      </c>
      <c r="W156">
        <v>126</v>
      </c>
      <c r="X156">
        <v>123.4</v>
      </c>
      <c r="Y156">
        <v>114.3</v>
      </c>
      <c r="Z156">
        <v>122.6</v>
      </c>
      <c r="AA156">
        <v>133.6</v>
      </c>
      <c r="AB156">
        <v>122.2</v>
      </c>
      <c r="AC156">
        <v>122.5</v>
      </c>
      <c r="AD156">
        <v>129.1</v>
      </c>
    </row>
    <row r="157" spans="1:30" x14ac:dyDescent="0.35">
      <c r="A157" t="s">
        <v>34</v>
      </c>
      <c r="B157">
        <v>2017</v>
      </c>
      <c r="C157" t="s">
        <v>37</v>
      </c>
      <c r="D157">
        <v>133</v>
      </c>
      <c r="E157">
        <v>139.4</v>
      </c>
      <c r="F157">
        <v>126.1</v>
      </c>
      <c r="G157">
        <v>137.19999999999999</v>
      </c>
      <c r="H157">
        <v>118.4</v>
      </c>
      <c r="I157">
        <v>139.9</v>
      </c>
      <c r="J157">
        <v>123.4</v>
      </c>
      <c r="K157">
        <v>140.9</v>
      </c>
      <c r="L157">
        <v>118.5</v>
      </c>
      <c r="M157">
        <v>136.5</v>
      </c>
      <c r="N157">
        <v>127.4</v>
      </c>
      <c r="O157">
        <v>144.19999999999999</v>
      </c>
      <c r="P157">
        <v>133.5</v>
      </c>
      <c r="Q157">
        <v>145.4</v>
      </c>
      <c r="R157">
        <v>138</v>
      </c>
      <c r="S157">
        <v>131.1</v>
      </c>
      <c r="T157">
        <v>137</v>
      </c>
      <c r="U157">
        <v>131.69999999999999</v>
      </c>
      <c r="V157">
        <v>129.80000000000001</v>
      </c>
      <c r="W157">
        <v>130.4</v>
      </c>
      <c r="X157">
        <v>128.1</v>
      </c>
      <c r="Y157">
        <v>116.6</v>
      </c>
      <c r="Z157">
        <v>125.1</v>
      </c>
      <c r="AA157">
        <v>134.5</v>
      </c>
      <c r="AB157">
        <v>123.1</v>
      </c>
      <c r="AC157">
        <v>125.1</v>
      </c>
      <c r="AD157">
        <v>131.1</v>
      </c>
    </row>
    <row r="158" spans="1:30" x14ac:dyDescent="0.35">
      <c r="A158" t="s">
        <v>30</v>
      </c>
      <c r="B158">
        <v>2017</v>
      </c>
      <c r="C158" t="s">
        <v>38</v>
      </c>
      <c r="D158">
        <v>133.1</v>
      </c>
      <c r="E158">
        <v>140.30000000000001</v>
      </c>
      <c r="F158">
        <v>126.8</v>
      </c>
      <c r="G158">
        <v>138.19999999999999</v>
      </c>
      <c r="H158">
        <v>120.8</v>
      </c>
      <c r="I158">
        <v>140.19999999999999</v>
      </c>
      <c r="J158">
        <v>123.8</v>
      </c>
      <c r="K158">
        <v>141.80000000000001</v>
      </c>
      <c r="L158">
        <v>118.6</v>
      </c>
      <c r="M158">
        <v>134</v>
      </c>
      <c r="N158">
        <v>130.30000000000001</v>
      </c>
      <c r="O158">
        <v>145.80000000000001</v>
      </c>
      <c r="P158">
        <v>133.80000000000001</v>
      </c>
      <c r="Q158">
        <v>145.5</v>
      </c>
      <c r="R158">
        <v>142.5</v>
      </c>
      <c r="S158">
        <v>137.30000000000001</v>
      </c>
      <c r="T158">
        <v>141.80000000000001</v>
      </c>
      <c r="U158" t="s">
        <v>32</v>
      </c>
      <c r="V158">
        <v>135</v>
      </c>
      <c r="W158">
        <v>134.9</v>
      </c>
      <c r="X158">
        <v>131.4</v>
      </c>
      <c r="Y158">
        <v>119.4</v>
      </c>
      <c r="Z158">
        <v>129.4</v>
      </c>
      <c r="AA158">
        <v>136.30000000000001</v>
      </c>
      <c r="AB158">
        <v>123.7</v>
      </c>
      <c r="AC158">
        <v>127.9</v>
      </c>
      <c r="AD158">
        <v>133.30000000000001</v>
      </c>
    </row>
    <row r="159" spans="1:30" x14ac:dyDescent="0.35">
      <c r="A159" t="s">
        <v>33</v>
      </c>
      <c r="B159">
        <v>2017</v>
      </c>
      <c r="C159" t="s">
        <v>38</v>
      </c>
      <c r="D159">
        <v>132.6</v>
      </c>
      <c r="E159">
        <v>144.1</v>
      </c>
      <c r="F159">
        <v>125.6</v>
      </c>
      <c r="G159">
        <v>136.80000000000001</v>
      </c>
      <c r="H159">
        <v>113.4</v>
      </c>
      <c r="I159">
        <v>135.19999999999999</v>
      </c>
      <c r="J159">
        <v>129.19999999999999</v>
      </c>
      <c r="K159">
        <v>131.5</v>
      </c>
      <c r="L159">
        <v>121</v>
      </c>
      <c r="M159">
        <v>139.9</v>
      </c>
      <c r="N159">
        <v>123.8</v>
      </c>
      <c r="O159">
        <v>142.9</v>
      </c>
      <c r="P159">
        <v>133.6</v>
      </c>
      <c r="Q159">
        <v>148.30000000000001</v>
      </c>
      <c r="R159">
        <v>131.5</v>
      </c>
      <c r="S159">
        <v>123.2</v>
      </c>
      <c r="T159">
        <v>130.19999999999999</v>
      </c>
      <c r="U159">
        <v>132.1</v>
      </c>
      <c r="V159">
        <v>120.1</v>
      </c>
      <c r="W159">
        <v>126.5</v>
      </c>
      <c r="X159">
        <v>123.6</v>
      </c>
      <c r="Y159">
        <v>114.3</v>
      </c>
      <c r="Z159">
        <v>122.8</v>
      </c>
      <c r="AA159">
        <v>133.80000000000001</v>
      </c>
      <c r="AB159">
        <v>122</v>
      </c>
      <c r="AC159">
        <v>122.6</v>
      </c>
      <c r="AD159">
        <v>129.30000000000001</v>
      </c>
    </row>
    <row r="160" spans="1:30" x14ac:dyDescent="0.35">
      <c r="A160" t="s">
        <v>34</v>
      </c>
      <c r="B160">
        <v>2017</v>
      </c>
      <c r="C160" t="s">
        <v>38</v>
      </c>
      <c r="D160">
        <v>132.9</v>
      </c>
      <c r="E160">
        <v>141.6</v>
      </c>
      <c r="F160">
        <v>126.3</v>
      </c>
      <c r="G160">
        <v>137.69999999999999</v>
      </c>
      <c r="H160">
        <v>118.1</v>
      </c>
      <c r="I160">
        <v>137.9</v>
      </c>
      <c r="J160">
        <v>125.6</v>
      </c>
      <c r="K160">
        <v>138.30000000000001</v>
      </c>
      <c r="L160">
        <v>119.4</v>
      </c>
      <c r="M160">
        <v>136</v>
      </c>
      <c r="N160">
        <v>127.6</v>
      </c>
      <c r="O160">
        <v>144.5</v>
      </c>
      <c r="P160">
        <v>133.69999999999999</v>
      </c>
      <c r="Q160">
        <v>146.19999999999999</v>
      </c>
      <c r="R160">
        <v>138.19999999999999</v>
      </c>
      <c r="S160">
        <v>131.4</v>
      </c>
      <c r="T160">
        <v>137.19999999999999</v>
      </c>
      <c r="U160">
        <v>132.1</v>
      </c>
      <c r="V160">
        <v>129.4</v>
      </c>
      <c r="W160">
        <v>130.9</v>
      </c>
      <c r="X160">
        <v>128.4</v>
      </c>
      <c r="Y160">
        <v>116.7</v>
      </c>
      <c r="Z160">
        <v>125.7</v>
      </c>
      <c r="AA160">
        <v>134.80000000000001</v>
      </c>
      <c r="AB160">
        <v>123</v>
      </c>
      <c r="AC160">
        <v>125.3</v>
      </c>
      <c r="AD160">
        <v>131.4</v>
      </c>
    </row>
    <row r="161" spans="1:30" x14ac:dyDescent="0.35">
      <c r="A161" t="s">
        <v>30</v>
      </c>
      <c r="B161">
        <v>2017</v>
      </c>
      <c r="C161" t="s">
        <v>39</v>
      </c>
      <c r="D161">
        <v>133.5</v>
      </c>
      <c r="E161">
        <v>143.69999999999999</v>
      </c>
      <c r="F161">
        <v>128</v>
      </c>
      <c r="G161">
        <v>138.6</v>
      </c>
      <c r="H161">
        <v>120.9</v>
      </c>
      <c r="I161">
        <v>140.9</v>
      </c>
      <c r="J161">
        <v>128.80000000000001</v>
      </c>
      <c r="K161">
        <v>140.19999999999999</v>
      </c>
      <c r="L161">
        <v>118.9</v>
      </c>
      <c r="M161">
        <v>133.5</v>
      </c>
      <c r="N161">
        <v>130.4</v>
      </c>
      <c r="O161">
        <v>146.5</v>
      </c>
      <c r="P161">
        <v>134.9</v>
      </c>
      <c r="Q161">
        <v>145.80000000000001</v>
      </c>
      <c r="R161">
        <v>143.1</v>
      </c>
      <c r="S161">
        <v>137.69999999999999</v>
      </c>
      <c r="T161">
        <v>142.30000000000001</v>
      </c>
      <c r="U161" t="s">
        <v>32</v>
      </c>
      <c r="V161">
        <v>134.80000000000001</v>
      </c>
      <c r="W161">
        <v>135.19999999999999</v>
      </c>
      <c r="X161">
        <v>131.30000000000001</v>
      </c>
      <c r="Y161">
        <v>119.4</v>
      </c>
      <c r="Z161">
        <v>129.80000000000001</v>
      </c>
      <c r="AA161">
        <v>136.9</v>
      </c>
      <c r="AB161">
        <v>124.1</v>
      </c>
      <c r="AC161">
        <v>128.1</v>
      </c>
      <c r="AD161">
        <v>133.9</v>
      </c>
    </row>
    <row r="162" spans="1:30" x14ac:dyDescent="0.35">
      <c r="A162" t="s">
        <v>33</v>
      </c>
      <c r="B162">
        <v>2017</v>
      </c>
      <c r="C162" t="s">
        <v>39</v>
      </c>
      <c r="D162">
        <v>132.9</v>
      </c>
      <c r="E162">
        <v>148.69999999999999</v>
      </c>
      <c r="F162">
        <v>128.30000000000001</v>
      </c>
      <c r="G162">
        <v>137.30000000000001</v>
      </c>
      <c r="H162">
        <v>113.5</v>
      </c>
      <c r="I162">
        <v>137.19999999999999</v>
      </c>
      <c r="J162">
        <v>142.19999999999999</v>
      </c>
      <c r="K162">
        <v>128.19999999999999</v>
      </c>
      <c r="L162">
        <v>120.9</v>
      </c>
      <c r="M162">
        <v>138.80000000000001</v>
      </c>
      <c r="N162">
        <v>124.2</v>
      </c>
      <c r="O162">
        <v>143.1</v>
      </c>
      <c r="P162">
        <v>135.69999999999999</v>
      </c>
      <c r="Q162">
        <v>148.6</v>
      </c>
      <c r="R162">
        <v>131.5</v>
      </c>
      <c r="S162">
        <v>123.2</v>
      </c>
      <c r="T162">
        <v>130.19999999999999</v>
      </c>
      <c r="U162">
        <v>131.4</v>
      </c>
      <c r="V162">
        <v>119</v>
      </c>
      <c r="W162">
        <v>126.8</v>
      </c>
      <c r="X162">
        <v>123.8</v>
      </c>
      <c r="Y162">
        <v>113.9</v>
      </c>
      <c r="Z162">
        <v>122.9</v>
      </c>
      <c r="AA162">
        <v>134.30000000000001</v>
      </c>
      <c r="AB162">
        <v>122.5</v>
      </c>
      <c r="AC162">
        <v>122.7</v>
      </c>
      <c r="AD162">
        <v>129.9</v>
      </c>
    </row>
    <row r="163" spans="1:30" x14ac:dyDescent="0.35">
      <c r="A163" t="s">
        <v>34</v>
      </c>
      <c r="B163">
        <v>2017</v>
      </c>
      <c r="C163" t="s">
        <v>39</v>
      </c>
      <c r="D163">
        <v>133.30000000000001</v>
      </c>
      <c r="E163">
        <v>145.5</v>
      </c>
      <c r="F163">
        <v>128.1</v>
      </c>
      <c r="G163">
        <v>138.1</v>
      </c>
      <c r="H163">
        <v>118.2</v>
      </c>
      <c r="I163">
        <v>139.19999999999999</v>
      </c>
      <c r="J163">
        <v>133.30000000000001</v>
      </c>
      <c r="K163">
        <v>136.19999999999999</v>
      </c>
      <c r="L163">
        <v>119.6</v>
      </c>
      <c r="M163">
        <v>135.30000000000001</v>
      </c>
      <c r="N163">
        <v>127.8</v>
      </c>
      <c r="O163">
        <v>144.9</v>
      </c>
      <c r="P163">
        <v>135.19999999999999</v>
      </c>
      <c r="Q163">
        <v>146.5</v>
      </c>
      <c r="R163">
        <v>138.5</v>
      </c>
      <c r="S163">
        <v>131.69999999999999</v>
      </c>
      <c r="T163">
        <v>137.5</v>
      </c>
      <c r="U163">
        <v>131.4</v>
      </c>
      <c r="V163">
        <v>128.80000000000001</v>
      </c>
      <c r="W163">
        <v>131.19999999999999</v>
      </c>
      <c r="X163">
        <v>128.5</v>
      </c>
      <c r="Y163">
        <v>116.5</v>
      </c>
      <c r="Z163">
        <v>125.9</v>
      </c>
      <c r="AA163">
        <v>135.4</v>
      </c>
      <c r="AB163">
        <v>123.4</v>
      </c>
      <c r="AC163">
        <v>125.5</v>
      </c>
      <c r="AD163">
        <v>132</v>
      </c>
    </row>
    <row r="164" spans="1:30" x14ac:dyDescent="0.35">
      <c r="A164" t="s">
        <v>30</v>
      </c>
      <c r="B164">
        <v>2017</v>
      </c>
      <c r="C164" t="s">
        <v>40</v>
      </c>
      <c r="D164">
        <v>134</v>
      </c>
      <c r="E164">
        <v>144.19999999999999</v>
      </c>
      <c r="F164">
        <v>129.80000000000001</v>
      </c>
      <c r="G164">
        <v>139</v>
      </c>
      <c r="H164">
        <v>120.9</v>
      </c>
      <c r="I164">
        <v>143.9</v>
      </c>
      <c r="J164">
        <v>151.5</v>
      </c>
      <c r="K164">
        <v>138.1</v>
      </c>
      <c r="L164">
        <v>120</v>
      </c>
      <c r="M164">
        <v>133.9</v>
      </c>
      <c r="N164">
        <v>131.4</v>
      </c>
      <c r="O164">
        <v>147.69999999999999</v>
      </c>
      <c r="P164">
        <v>138.5</v>
      </c>
      <c r="Q164">
        <v>147.4</v>
      </c>
      <c r="R164">
        <v>144.30000000000001</v>
      </c>
      <c r="S164">
        <v>138.1</v>
      </c>
      <c r="T164">
        <v>143.5</v>
      </c>
      <c r="U164" t="s">
        <v>32</v>
      </c>
      <c r="V164">
        <v>135.30000000000001</v>
      </c>
      <c r="W164">
        <v>136.1</v>
      </c>
      <c r="X164">
        <v>132.1</v>
      </c>
      <c r="Y164">
        <v>119.1</v>
      </c>
      <c r="Z164">
        <v>130.6</v>
      </c>
      <c r="AA164">
        <v>138.6</v>
      </c>
      <c r="AB164">
        <v>124.4</v>
      </c>
      <c r="AC164">
        <v>128.6</v>
      </c>
      <c r="AD164">
        <v>136.19999999999999</v>
      </c>
    </row>
    <row r="165" spans="1:30" x14ac:dyDescent="0.35">
      <c r="A165" t="s">
        <v>33</v>
      </c>
      <c r="B165">
        <v>2017</v>
      </c>
      <c r="C165" t="s">
        <v>40</v>
      </c>
      <c r="D165">
        <v>132.80000000000001</v>
      </c>
      <c r="E165">
        <v>148.4</v>
      </c>
      <c r="F165">
        <v>129.4</v>
      </c>
      <c r="G165">
        <v>137.69999999999999</v>
      </c>
      <c r="H165">
        <v>113.4</v>
      </c>
      <c r="I165">
        <v>139.4</v>
      </c>
      <c r="J165">
        <v>175.1</v>
      </c>
      <c r="K165">
        <v>124.7</v>
      </c>
      <c r="L165">
        <v>121.5</v>
      </c>
      <c r="M165">
        <v>137.80000000000001</v>
      </c>
      <c r="N165">
        <v>124.4</v>
      </c>
      <c r="O165">
        <v>143.69999999999999</v>
      </c>
      <c r="P165">
        <v>139.80000000000001</v>
      </c>
      <c r="Q165">
        <v>150.5</v>
      </c>
      <c r="R165">
        <v>131.6</v>
      </c>
      <c r="S165">
        <v>123.7</v>
      </c>
      <c r="T165">
        <v>130.4</v>
      </c>
      <c r="U165">
        <v>132.6</v>
      </c>
      <c r="V165">
        <v>119.7</v>
      </c>
      <c r="W165">
        <v>127.2</v>
      </c>
      <c r="X165">
        <v>125</v>
      </c>
      <c r="Y165">
        <v>113.2</v>
      </c>
      <c r="Z165">
        <v>123.5</v>
      </c>
      <c r="AA165">
        <v>135.5</v>
      </c>
      <c r="AB165">
        <v>122.4</v>
      </c>
      <c r="AC165">
        <v>123</v>
      </c>
      <c r="AD165">
        <v>131.80000000000001</v>
      </c>
    </row>
    <row r="166" spans="1:30" x14ac:dyDescent="0.35">
      <c r="A166" t="s">
        <v>34</v>
      </c>
      <c r="B166">
        <v>2017</v>
      </c>
      <c r="C166" t="s">
        <v>40</v>
      </c>
      <c r="D166">
        <v>133.6</v>
      </c>
      <c r="E166">
        <v>145.69999999999999</v>
      </c>
      <c r="F166">
        <v>129.6</v>
      </c>
      <c r="G166">
        <v>138.5</v>
      </c>
      <c r="H166">
        <v>118.1</v>
      </c>
      <c r="I166">
        <v>141.80000000000001</v>
      </c>
      <c r="J166">
        <v>159.5</v>
      </c>
      <c r="K166">
        <v>133.6</v>
      </c>
      <c r="L166">
        <v>120.5</v>
      </c>
      <c r="M166">
        <v>135.19999999999999</v>
      </c>
      <c r="N166">
        <v>128.5</v>
      </c>
      <c r="O166">
        <v>145.80000000000001</v>
      </c>
      <c r="P166">
        <v>139</v>
      </c>
      <c r="Q166">
        <v>148.19999999999999</v>
      </c>
      <c r="R166">
        <v>139.30000000000001</v>
      </c>
      <c r="S166">
        <v>132.1</v>
      </c>
      <c r="T166">
        <v>138.30000000000001</v>
      </c>
      <c r="U166">
        <v>132.6</v>
      </c>
      <c r="V166">
        <v>129.4</v>
      </c>
      <c r="W166">
        <v>131.9</v>
      </c>
      <c r="X166">
        <v>129.4</v>
      </c>
      <c r="Y166">
        <v>116</v>
      </c>
      <c r="Z166">
        <v>126.6</v>
      </c>
      <c r="AA166">
        <v>136.80000000000001</v>
      </c>
      <c r="AB166">
        <v>123.6</v>
      </c>
      <c r="AC166">
        <v>125.9</v>
      </c>
      <c r="AD166">
        <v>134.19999999999999</v>
      </c>
    </row>
    <row r="167" spans="1:30" x14ac:dyDescent="0.35">
      <c r="A167" t="s">
        <v>30</v>
      </c>
      <c r="B167">
        <v>2017</v>
      </c>
      <c r="C167" t="s">
        <v>41</v>
      </c>
      <c r="D167">
        <v>134.80000000000001</v>
      </c>
      <c r="E167">
        <v>143.1</v>
      </c>
      <c r="F167">
        <v>130</v>
      </c>
      <c r="G167">
        <v>139.4</v>
      </c>
      <c r="H167">
        <v>120.5</v>
      </c>
      <c r="I167">
        <v>148</v>
      </c>
      <c r="J167">
        <v>162.9</v>
      </c>
      <c r="K167">
        <v>137.4</v>
      </c>
      <c r="L167">
        <v>120.8</v>
      </c>
      <c r="M167">
        <v>134.69999999999999</v>
      </c>
      <c r="N167">
        <v>131.6</v>
      </c>
      <c r="O167">
        <v>148.69999999999999</v>
      </c>
      <c r="P167">
        <v>140.6</v>
      </c>
      <c r="Q167">
        <v>149</v>
      </c>
      <c r="R167">
        <v>145.30000000000001</v>
      </c>
      <c r="S167">
        <v>139.19999999999999</v>
      </c>
      <c r="T167">
        <v>144.5</v>
      </c>
      <c r="U167" t="s">
        <v>32</v>
      </c>
      <c r="V167">
        <v>136.4</v>
      </c>
      <c r="W167">
        <v>137.30000000000001</v>
      </c>
      <c r="X167">
        <v>133</v>
      </c>
      <c r="Y167">
        <v>120.3</v>
      </c>
      <c r="Z167">
        <v>131.5</v>
      </c>
      <c r="AA167">
        <v>140.19999999999999</v>
      </c>
      <c r="AB167">
        <v>125.4</v>
      </c>
      <c r="AC167">
        <v>129.69999999999999</v>
      </c>
      <c r="AD167">
        <v>137.80000000000001</v>
      </c>
    </row>
    <row r="168" spans="1:30" x14ac:dyDescent="0.35">
      <c r="A168" t="s">
        <v>33</v>
      </c>
      <c r="B168">
        <v>2017</v>
      </c>
      <c r="C168" t="s">
        <v>41</v>
      </c>
      <c r="D168">
        <v>133.19999999999999</v>
      </c>
      <c r="E168">
        <v>143.9</v>
      </c>
      <c r="F168">
        <v>128.30000000000001</v>
      </c>
      <c r="G168">
        <v>138.30000000000001</v>
      </c>
      <c r="H168">
        <v>114.1</v>
      </c>
      <c r="I168">
        <v>142.69999999999999</v>
      </c>
      <c r="J168">
        <v>179.8</v>
      </c>
      <c r="K168">
        <v>123.5</v>
      </c>
      <c r="L168">
        <v>122.1</v>
      </c>
      <c r="M168">
        <v>137.5</v>
      </c>
      <c r="N168">
        <v>124.6</v>
      </c>
      <c r="O168">
        <v>144.5</v>
      </c>
      <c r="P168">
        <v>140.5</v>
      </c>
      <c r="Q168">
        <v>152.1</v>
      </c>
      <c r="R168">
        <v>132.69999999999999</v>
      </c>
      <c r="S168">
        <v>124.3</v>
      </c>
      <c r="T168">
        <v>131.4</v>
      </c>
      <c r="U168">
        <v>134.4</v>
      </c>
      <c r="V168">
        <v>118.9</v>
      </c>
      <c r="W168">
        <v>127.7</v>
      </c>
      <c r="X168">
        <v>125.7</v>
      </c>
      <c r="Y168">
        <v>114.6</v>
      </c>
      <c r="Z168">
        <v>124.1</v>
      </c>
      <c r="AA168">
        <v>135.69999999999999</v>
      </c>
      <c r="AB168">
        <v>123.3</v>
      </c>
      <c r="AC168">
        <v>123.8</v>
      </c>
      <c r="AD168">
        <v>132.69999999999999</v>
      </c>
    </row>
    <row r="169" spans="1:30" x14ac:dyDescent="0.35">
      <c r="A169" t="s">
        <v>34</v>
      </c>
      <c r="B169">
        <v>2017</v>
      </c>
      <c r="C169" t="s">
        <v>41</v>
      </c>
      <c r="D169">
        <v>134.30000000000001</v>
      </c>
      <c r="E169">
        <v>143.4</v>
      </c>
      <c r="F169">
        <v>129.30000000000001</v>
      </c>
      <c r="G169">
        <v>139</v>
      </c>
      <c r="H169">
        <v>118.1</v>
      </c>
      <c r="I169">
        <v>145.5</v>
      </c>
      <c r="J169">
        <v>168.6</v>
      </c>
      <c r="K169">
        <v>132.69999999999999</v>
      </c>
      <c r="L169">
        <v>121.2</v>
      </c>
      <c r="M169">
        <v>135.6</v>
      </c>
      <c r="N169">
        <v>128.69999999999999</v>
      </c>
      <c r="O169">
        <v>146.80000000000001</v>
      </c>
      <c r="P169">
        <v>140.6</v>
      </c>
      <c r="Q169">
        <v>149.80000000000001</v>
      </c>
      <c r="R169">
        <v>140.30000000000001</v>
      </c>
      <c r="S169">
        <v>133</v>
      </c>
      <c r="T169">
        <v>139.30000000000001</v>
      </c>
      <c r="U169">
        <v>134.4</v>
      </c>
      <c r="V169">
        <v>129.80000000000001</v>
      </c>
      <c r="W169">
        <v>132.80000000000001</v>
      </c>
      <c r="X169">
        <v>130.19999999999999</v>
      </c>
      <c r="Y169">
        <v>117.3</v>
      </c>
      <c r="Z169">
        <v>127.3</v>
      </c>
      <c r="AA169">
        <v>137.6</v>
      </c>
      <c r="AB169">
        <v>124.5</v>
      </c>
      <c r="AC169">
        <v>126.8</v>
      </c>
      <c r="AD169">
        <v>135.4</v>
      </c>
    </row>
    <row r="170" spans="1:30" x14ac:dyDescent="0.35">
      <c r="A170" t="s">
        <v>30</v>
      </c>
      <c r="B170">
        <v>2017</v>
      </c>
      <c r="C170" t="s">
        <v>42</v>
      </c>
      <c r="D170">
        <v>135.19999999999999</v>
      </c>
      <c r="E170">
        <v>142</v>
      </c>
      <c r="F170">
        <v>130.5</v>
      </c>
      <c r="G170">
        <v>140.19999999999999</v>
      </c>
      <c r="H170">
        <v>120.7</v>
      </c>
      <c r="I170">
        <v>147.80000000000001</v>
      </c>
      <c r="J170">
        <v>154.5</v>
      </c>
      <c r="K170">
        <v>137.1</v>
      </c>
      <c r="L170">
        <v>121</v>
      </c>
      <c r="M170">
        <v>134.69999999999999</v>
      </c>
      <c r="N170">
        <v>131.69999999999999</v>
      </c>
      <c r="O170">
        <v>149.30000000000001</v>
      </c>
      <c r="P170">
        <v>139.6</v>
      </c>
      <c r="Q170">
        <v>149.80000000000001</v>
      </c>
      <c r="R170">
        <v>146.1</v>
      </c>
      <c r="S170">
        <v>139.69999999999999</v>
      </c>
      <c r="T170">
        <v>145.19999999999999</v>
      </c>
      <c r="U170" t="s">
        <v>32</v>
      </c>
      <c r="V170">
        <v>137.4</v>
      </c>
      <c r="W170">
        <v>137.9</v>
      </c>
      <c r="X170">
        <v>133.4</v>
      </c>
      <c r="Y170">
        <v>121.2</v>
      </c>
      <c r="Z170">
        <v>132.30000000000001</v>
      </c>
      <c r="AA170">
        <v>139.6</v>
      </c>
      <c r="AB170">
        <v>126.7</v>
      </c>
      <c r="AC170">
        <v>130.30000000000001</v>
      </c>
      <c r="AD170">
        <v>137.6</v>
      </c>
    </row>
    <row r="171" spans="1:30" x14ac:dyDescent="0.35">
      <c r="A171" t="s">
        <v>33</v>
      </c>
      <c r="B171">
        <v>2017</v>
      </c>
      <c r="C171" t="s">
        <v>42</v>
      </c>
      <c r="D171">
        <v>133.6</v>
      </c>
      <c r="E171">
        <v>143</v>
      </c>
      <c r="F171">
        <v>129.69999999999999</v>
      </c>
      <c r="G171">
        <v>138.69999999999999</v>
      </c>
      <c r="H171">
        <v>114.5</v>
      </c>
      <c r="I171">
        <v>137.5</v>
      </c>
      <c r="J171">
        <v>160.69999999999999</v>
      </c>
      <c r="K171">
        <v>124.5</v>
      </c>
      <c r="L171">
        <v>122.4</v>
      </c>
      <c r="M171">
        <v>137.30000000000001</v>
      </c>
      <c r="N171">
        <v>124.8</v>
      </c>
      <c r="O171">
        <v>145</v>
      </c>
      <c r="P171">
        <v>138</v>
      </c>
      <c r="Q171">
        <v>153.6</v>
      </c>
      <c r="R171">
        <v>133.30000000000001</v>
      </c>
      <c r="S171">
        <v>124.6</v>
      </c>
      <c r="T171">
        <v>132</v>
      </c>
      <c r="U171">
        <v>135.69999999999999</v>
      </c>
      <c r="V171">
        <v>120.6</v>
      </c>
      <c r="W171">
        <v>128.1</v>
      </c>
      <c r="X171">
        <v>126.1</v>
      </c>
      <c r="Y171">
        <v>115.7</v>
      </c>
      <c r="Z171">
        <v>124.5</v>
      </c>
      <c r="AA171">
        <v>135.9</v>
      </c>
      <c r="AB171">
        <v>124.4</v>
      </c>
      <c r="AC171">
        <v>124.5</v>
      </c>
      <c r="AD171">
        <v>132.4</v>
      </c>
    </row>
    <row r="172" spans="1:30" x14ac:dyDescent="0.35">
      <c r="A172" t="s">
        <v>34</v>
      </c>
      <c r="B172">
        <v>2017</v>
      </c>
      <c r="C172" t="s">
        <v>42</v>
      </c>
      <c r="D172">
        <v>134.69999999999999</v>
      </c>
      <c r="E172">
        <v>142.4</v>
      </c>
      <c r="F172">
        <v>130.19999999999999</v>
      </c>
      <c r="G172">
        <v>139.6</v>
      </c>
      <c r="H172">
        <v>118.4</v>
      </c>
      <c r="I172">
        <v>143</v>
      </c>
      <c r="J172">
        <v>156.6</v>
      </c>
      <c r="K172">
        <v>132.9</v>
      </c>
      <c r="L172">
        <v>121.5</v>
      </c>
      <c r="M172">
        <v>135.6</v>
      </c>
      <c r="N172">
        <v>128.80000000000001</v>
      </c>
      <c r="O172">
        <v>147.30000000000001</v>
      </c>
      <c r="P172">
        <v>139</v>
      </c>
      <c r="Q172">
        <v>150.80000000000001</v>
      </c>
      <c r="R172">
        <v>141.1</v>
      </c>
      <c r="S172">
        <v>133.4</v>
      </c>
      <c r="T172">
        <v>140</v>
      </c>
      <c r="U172">
        <v>135.69999999999999</v>
      </c>
      <c r="V172">
        <v>131</v>
      </c>
      <c r="W172">
        <v>133.30000000000001</v>
      </c>
      <c r="X172">
        <v>130.6</v>
      </c>
      <c r="Y172">
        <v>118.3</v>
      </c>
      <c r="Z172">
        <v>127.9</v>
      </c>
      <c r="AA172">
        <v>137.4</v>
      </c>
      <c r="AB172">
        <v>125.7</v>
      </c>
      <c r="AC172">
        <v>127.5</v>
      </c>
      <c r="AD172">
        <v>135.19999999999999</v>
      </c>
    </row>
    <row r="173" spans="1:30" x14ac:dyDescent="0.35">
      <c r="A173" t="s">
        <v>30</v>
      </c>
      <c r="B173">
        <v>2017</v>
      </c>
      <c r="C173" t="s">
        <v>43</v>
      </c>
      <c r="D173">
        <v>135.9</v>
      </c>
      <c r="E173">
        <v>141.9</v>
      </c>
      <c r="F173">
        <v>131</v>
      </c>
      <c r="G173">
        <v>141.5</v>
      </c>
      <c r="H173">
        <v>121.4</v>
      </c>
      <c r="I173">
        <v>146.69999999999999</v>
      </c>
      <c r="J173">
        <v>157.1</v>
      </c>
      <c r="K173">
        <v>136.4</v>
      </c>
      <c r="L173">
        <v>121.4</v>
      </c>
      <c r="M173">
        <v>135.6</v>
      </c>
      <c r="N173">
        <v>131.30000000000001</v>
      </c>
      <c r="O173">
        <v>150.30000000000001</v>
      </c>
      <c r="P173">
        <v>140.4</v>
      </c>
      <c r="Q173">
        <v>150.5</v>
      </c>
      <c r="R173">
        <v>147.19999999999999</v>
      </c>
      <c r="S173">
        <v>140.6</v>
      </c>
      <c r="T173">
        <v>146.19999999999999</v>
      </c>
      <c r="U173" t="s">
        <v>32</v>
      </c>
      <c r="V173">
        <v>138.1</v>
      </c>
      <c r="W173">
        <v>138.4</v>
      </c>
      <c r="X173">
        <v>134.19999999999999</v>
      </c>
      <c r="Y173">
        <v>121</v>
      </c>
      <c r="Z173">
        <v>133</v>
      </c>
      <c r="AA173">
        <v>140.1</v>
      </c>
      <c r="AB173">
        <v>127.4</v>
      </c>
      <c r="AC173">
        <v>130.69999999999999</v>
      </c>
      <c r="AD173">
        <v>138.30000000000001</v>
      </c>
    </row>
    <row r="174" spans="1:30" x14ac:dyDescent="0.35">
      <c r="A174" t="s">
        <v>33</v>
      </c>
      <c r="B174">
        <v>2017</v>
      </c>
      <c r="C174" t="s">
        <v>43</v>
      </c>
      <c r="D174">
        <v>133.9</v>
      </c>
      <c r="E174">
        <v>142.80000000000001</v>
      </c>
      <c r="F174">
        <v>131.4</v>
      </c>
      <c r="G174">
        <v>139.1</v>
      </c>
      <c r="H174">
        <v>114.9</v>
      </c>
      <c r="I174">
        <v>135.6</v>
      </c>
      <c r="J174">
        <v>173.2</v>
      </c>
      <c r="K174">
        <v>124.1</v>
      </c>
      <c r="L174">
        <v>122.6</v>
      </c>
      <c r="M174">
        <v>137.80000000000001</v>
      </c>
      <c r="N174">
        <v>125.1</v>
      </c>
      <c r="O174">
        <v>145.5</v>
      </c>
      <c r="P174">
        <v>139.69999999999999</v>
      </c>
      <c r="Q174">
        <v>154.6</v>
      </c>
      <c r="R174">
        <v>134</v>
      </c>
      <c r="S174">
        <v>124.9</v>
      </c>
      <c r="T174">
        <v>132.6</v>
      </c>
      <c r="U174">
        <v>137.30000000000001</v>
      </c>
      <c r="V174">
        <v>122.6</v>
      </c>
      <c r="W174">
        <v>128.30000000000001</v>
      </c>
      <c r="X174">
        <v>126.6</v>
      </c>
      <c r="Y174">
        <v>115</v>
      </c>
      <c r="Z174">
        <v>124.8</v>
      </c>
      <c r="AA174">
        <v>136.30000000000001</v>
      </c>
      <c r="AB174">
        <v>124.6</v>
      </c>
      <c r="AC174">
        <v>124.5</v>
      </c>
      <c r="AD174">
        <v>133.5</v>
      </c>
    </row>
    <row r="175" spans="1:30" x14ac:dyDescent="0.35">
      <c r="A175" t="s">
        <v>34</v>
      </c>
      <c r="B175">
        <v>2017</v>
      </c>
      <c r="C175" t="s">
        <v>43</v>
      </c>
      <c r="D175">
        <v>135.30000000000001</v>
      </c>
      <c r="E175">
        <v>142.19999999999999</v>
      </c>
      <c r="F175">
        <v>131.19999999999999</v>
      </c>
      <c r="G175">
        <v>140.6</v>
      </c>
      <c r="H175">
        <v>119</v>
      </c>
      <c r="I175">
        <v>141.5</v>
      </c>
      <c r="J175">
        <v>162.6</v>
      </c>
      <c r="K175">
        <v>132.30000000000001</v>
      </c>
      <c r="L175">
        <v>121.8</v>
      </c>
      <c r="M175">
        <v>136.30000000000001</v>
      </c>
      <c r="N175">
        <v>128.69999999999999</v>
      </c>
      <c r="O175">
        <v>148.1</v>
      </c>
      <c r="P175">
        <v>140.1</v>
      </c>
      <c r="Q175">
        <v>151.6</v>
      </c>
      <c r="R175">
        <v>142</v>
      </c>
      <c r="S175">
        <v>134.1</v>
      </c>
      <c r="T175">
        <v>140.80000000000001</v>
      </c>
      <c r="U175">
        <v>137.30000000000001</v>
      </c>
      <c r="V175">
        <v>132.19999999999999</v>
      </c>
      <c r="W175">
        <v>133.6</v>
      </c>
      <c r="X175">
        <v>131.30000000000001</v>
      </c>
      <c r="Y175">
        <v>117.8</v>
      </c>
      <c r="Z175">
        <v>128.4</v>
      </c>
      <c r="AA175">
        <v>137.9</v>
      </c>
      <c r="AB175">
        <v>126.2</v>
      </c>
      <c r="AC175">
        <v>127.7</v>
      </c>
      <c r="AD175">
        <v>136.1</v>
      </c>
    </row>
    <row r="176" spans="1:30" x14ac:dyDescent="0.35">
      <c r="A176" t="s">
        <v>30</v>
      </c>
      <c r="B176">
        <v>2017</v>
      </c>
      <c r="C176" t="s">
        <v>45</v>
      </c>
      <c r="D176">
        <v>136.30000000000001</v>
      </c>
      <c r="E176">
        <v>142.5</v>
      </c>
      <c r="F176">
        <v>140.5</v>
      </c>
      <c r="G176">
        <v>141.5</v>
      </c>
      <c r="H176">
        <v>121.6</v>
      </c>
      <c r="I176">
        <v>147.30000000000001</v>
      </c>
      <c r="J176">
        <v>168</v>
      </c>
      <c r="K176">
        <v>135.80000000000001</v>
      </c>
      <c r="L176">
        <v>122.5</v>
      </c>
      <c r="M176">
        <v>136</v>
      </c>
      <c r="N176">
        <v>131.9</v>
      </c>
      <c r="O176">
        <v>151.4</v>
      </c>
      <c r="P176">
        <v>142.4</v>
      </c>
      <c r="Q176">
        <v>152.1</v>
      </c>
      <c r="R176">
        <v>148.19999999999999</v>
      </c>
      <c r="S176">
        <v>141.5</v>
      </c>
      <c r="T176">
        <v>147.30000000000001</v>
      </c>
      <c r="U176" t="s">
        <v>32</v>
      </c>
      <c r="V176">
        <v>141.1</v>
      </c>
      <c r="W176">
        <v>139.4</v>
      </c>
      <c r="X176">
        <v>135.80000000000001</v>
      </c>
      <c r="Y176">
        <v>121.6</v>
      </c>
      <c r="Z176">
        <v>133.69999999999999</v>
      </c>
      <c r="AA176">
        <v>141.5</v>
      </c>
      <c r="AB176">
        <v>128.1</v>
      </c>
      <c r="AC176">
        <v>131.69999999999999</v>
      </c>
      <c r="AD176">
        <v>140</v>
      </c>
    </row>
    <row r="177" spans="1:30" x14ac:dyDescent="0.35">
      <c r="A177" t="s">
        <v>33</v>
      </c>
      <c r="B177">
        <v>2017</v>
      </c>
      <c r="C177" t="s">
        <v>45</v>
      </c>
      <c r="D177">
        <v>134.30000000000001</v>
      </c>
      <c r="E177">
        <v>142.1</v>
      </c>
      <c r="F177">
        <v>146.69999999999999</v>
      </c>
      <c r="G177">
        <v>139.5</v>
      </c>
      <c r="H177">
        <v>115.2</v>
      </c>
      <c r="I177">
        <v>136.4</v>
      </c>
      <c r="J177">
        <v>185.2</v>
      </c>
      <c r="K177">
        <v>122.2</v>
      </c>
      <c r="L177">
        <v>123.9</v>
      </c>
      <c r="M177">
        <v>138.30000000000001</v>
      </c>
      <c r="N177">
        <v>125.4</v>
      </c>
      <c r="O177">
        <v>146</v>
      </c>
      <c r="P177">
        <v>141.5</v>
      </c>
      <c r="Q177">
        <v>156.19999999999999</v>
      </c>
      <c r="R177">
        <v>135</v>
      </c>
      <c r="S177">
        <v>125.4</v>
      </c>
      <c r="T177">
        <v>133.5</v>
      </c>
      <c r="U177">
        <v>138.6</v>
      </c>
      <c r="V177">
        <v>125.7</v>
      </c>
      <c r="W177">
        <v>128.80000000000001</v>
      </c>
      <c r="X177">
        <v>127.4</v>
      </c>
      <c r="Y177">
        <v>115.3</v>
      </c>
      <c r="Z177">
        <v>125.1</v>
      </c>
      <c r="AA177">
        <v>136.6</v>
      </c>
      <c r="AB177">
        <v>124.9</v>
      </c>
      <c r="AC177">
        <v>124.9</v>
      </c>
      <c r="AD177">
        <v>134.80000000000001</v>
      </c>
    </row>
    <row r="178" spans="1:30" x14ac:dyDescent="0.35">
      <c r="A178" t="s">
        <v>34</v>
      </c>
      <c r="B178">
        <v>2017</v>
      </c>
      <c r="C178" t="s">
        <v>45</v>
      </c>
      <c r="D178">
        <v>135.69999999999999</v>
      </c>
      <c r="E178">
        <v>142.4</v>
      </c>
      <c r="F178">
        <v>142.9</v>
      </c>
      <c r="G178">
        <v>140.80000000000001</v>
      </c>
      <c r="H178">
        <v>119.2</v>
      </c>
      <c r="I178">
        <v>142.19999999999999</v>
      </c>
      <c r="J178">
        <v>173.8</v>
      </c>
      <c r="K178">
        <v>131.19999999999999</v>
      </c>
      <c r="L178">
        <v>123</v>
      </c>
      <c r="M178">
        <v>136.80000000000001</v>
      </c>
      <c r="N178">
        <v>129.19999999999999</v>
      </c>
      <c r="O178">
        <v>148.9</v>
      </c>
      <c r="P178">
        <v>142.1</v>
      </c>
      <c r="Q178">
        <v>153.19999999999999</v>
      </c>
      <c r="R178">
        <v>143</v>
      </c>
      <c r="S178">
        <v>134.80000000000001</v>
      </c>
      <c r="T178">
        <v>141.80000000000001</v>
      </c>
      <c r="U178">
        <v>138.6</v>
      </c>
      <c r="V178">
        <v>135.30000000000001</v>
      </c>
      <c r="W178">
        <v>134.4</v>
      </c>
      <c r="X178">
        <v>132.6</v>
      </c>
      <c r="Y178">
        <v>118.3</v>
      </c>
      <c r="Z178">
        <v>128.9</v>
      </c>
      <c r="AA178">
        <v>138.6</v>
      </c>
      <c r="AB178">
        <v>126.8</v>
      </c>
      <c r="AC178">
        <v>128.4</v>
      </c>
      <c r="AD178">
        <v>137.6</v>
      </c>
    </row>
    <row r="179" spans="1:30" x14ac:dyDescent="0.35">
      <c r="A179" t="s">
        <v>30</v>
      </c>
      <c r="B179">
        <v>2017</v>
      </c>
      <c r="C179" t="s">
        <v>46</v>
      </c>
      <c r="D179">
        <v>136.4</v>
      </c>
      <c r="E179">
        <v>143.69999999999999</v>
      </c>
      <c r="F179">
        <v>144.80000000000001</v>
      </c>
      <c r="G179">
        <v>141.9</v>
      </c>
      <c r="H179">
        <v>123.1</v>
      </c>
      <c r="I179">
        <v>147.19999999999999</v>
      </c>
      <c r="J179">
        <v>161</v>
      </c>
      <c r="K179">
        <v>133.80000000000001</v>
      </c>
      <c r="L179">
        <v>121.9</v>
      </c>
      <c r="M179">
        <v>135.80000000000001</v>
      </c>
      <c r="N179">
        <v>131.1</v>
      </c>
      <c r="O179">
        <v>151.4</v>
      </c>
      <c r="P179">
        <v>141.5</v>
      </c>
      <c r="Q179">
        <v>153.19999999999999</v>
      </c>
      <c r="R179">
        <v>148</v>
      </c>
      <c r="S179">
        <v>141.9</v>
      </c>
      <c r="T179">
        <v>147.19999999999999</v>
      </c>
      <c r="U179" t="s">
        <v>32</v>
      </c>
      <c r="V179">
        <v>142.6</v>
      </c>
      <c r="W179">
        <v>139.5</v>
      </c>
      <c r="X179">
        <v>136.1</v>
      </c>
      <c r="Y179">
        <v>122</v>
      </c>
      <c r="Z179">
        <v>133.4</v>
      </c>
      <c r="AA179">
        <v>141.1</v>
      </c>
      <c r="AB179">
        <v>127.8</v>
      </c>
      <c r="AC179">
        <v>131.9</v>
      </c>
      <c r="AD179">
        <v>139.80000000000001</v>
      </c>
    </row>
    <row r="180" spans="1:30" x14ac:dyDescent="0.35">
      <c r="A180" t="s">
        <v>33</v>
      </c>
      <c r="B180">
        <v>2017</v>
      </c>
      <c r="C180" t="s">
        <v>46</v>
      </c>
      <c r="D180">
        <v>134.4</v>
      </c>
      <c r="E180">
        <v>142.6</v>
      </c>
      <c r="F180">
        <v>145.9</v>
      </c>
      <c r="G180">
        <v>139.5</v>
      </c>
      <c r="H180">
        <v>115.9</v>
      </c>
      <c r="I180">
        <v>135</v>
      </c>
      <c r="J180">
        <v>163.19999999999999</v>
      </c>
      <c r="K180">
        <v>119.8</v>
      </c>
      <c r="L180">
        <v>120.7</v>
      </c>
      <c r="M180">
        <v>139.69999999999999</v>
      </c>
      <c r="N180">
        <v>125.7</v>
      </c>
      <c r="O180">
        <v>146.30000000000001</v>
      </c>
      <c r="P180">
        <v>138.80000000000001</v>
      </c>
      <c r="Q180">
        <v>157</v>
      </c>
      <c r="R180">
        <v>135.6</v>
      </c>
      <c r="S180">
        <v>125.6</v>
      </c>
      <c r="T180">
        <v>134</v>
      </c>
      <c r="U180">
        <v>139.1</v>
      </c>
      <c r="V180">
        <v>126.8</v>
      </c>
      <c r="W180">
        <v>129.30000000000001</v>
      </c>
      <c r="X180">
        <v>128.19999999999999</v>
      </c>
      <c r="Y180">
        <v>115.3</v>
      </c>
      <c r="Z180">
        <v>125.6</v>
      </c>
      <c r="AA180">
        <v>136.69999999999999</v>
      </c>
      <c r="AB180">
        <v>124.6</v>
      </c>
      <c r="AC180">
        <v>125.1</v>
      </c>
      <c r="AD180">
        <v>134.1</v>
      </c>
    </row>
    <row r="181" spans="1:30" x14ac:dyDescent="0.35">
      <c r="A181" t="s">
        <v>34</v>
      </c>
      <c r="B181">
        <v>2017</v>
      </c>
      <c r="C181" t="s">
        <v>46</v>
      </c>
      <c r="D181">
        <v>135.80000000000001</v>
      </c>
      <c r="E181">
        <v>143.30000000000001</v>
      </c>
      <c r="F181">
        <v>145.19999999999999</v>
      </c>
      <c r="G181">
        <v>141</v>
      </c>
      <c r="H181">
        <v>120.5</v>
      </c>
      <c r="I181">
        <v>141.5</v>
      </c>
      <c r="J181">
        <v>161.69999999999999</v>
      </c>
      <c r="K181">
        <v>129.1</v>
      </c>
      <c r="L181">
        <v>121.5</v>
      </c>
      <c r="M181">
        <v>137.1</v>
      </c>
      <c r="N181">
        <v>128.80000000000001</v>
      </c>
      <c r="O181">
        <v>149</v>
      </c>
      <c r="P181">
        <v>140.5</v>
      </c>
      <c r="Q181">
        <v>154.19999999999999</v>
      </c>
      <c r="R181">
        <v>143.1</v>
      </c>
      <c r="S181">
        <v>135.1</v>
      </c>
      <c r="T181">
        <v>142</v>
      </c>
      <c r="U181">
        <v>139.1</v>
      </c>
      <c r="V181">
        <v>136.6</v>
      </c>
      <c r="W181">
        <v>134.69999999999999</v>
      </c>
      <c r="X181">
        <v>133.1</v>
      </c>
      <c r="Y181">
        <v>118.5</v>
      </c>
      <c r="Z181">
        <v>129</v>
      </c>
      <c r="AA181">
        <v>138.5</v>
      </c>
      <c r="AB181">
        <v>126.5</v>
      </c>
      <c r="AC181">
        <v>128.6</v>
      </c>
      <c r="AD181">
        <v>137.19999999999999</v>
      </c>
    </row>
    <row r="182" spans="1:30" x14ac:dyDescent="0.35">
      <c r="A182" t="s">
        <v>30</v>
      </c>
      <c r="B182">
        <v>2018</v>
      </c>
      <c r="C182" t="s">
        <v>31</v>
      </c>
      <c r="D182">
        <v>136.6</v>
      </c>
      <c r="E182">
        <v>144.4</v>
      </c>
      <c r="F182">
        <v>143.80000000000001</v>
      </c>
      <c r="G182">
        <v>142</v>
      </c>
      <c r="H182">
        <v>123.2</v>
      </c>
      <c r="I182">
        <v>147.9</v>
      </c>
      <c r="J182">
        <v>152.1</v>
      </c>
      <c r="K182">
        <v>131.80000000000001</v>
      </c>
      <c r="L182">
        <v>119.5</v>
      </c>
      <c r="M182">
        <v>136</v>
      </c>
      <c r="N182">
        <v>131.19999999999999</v>
      </c>
      <c r="O182">
        <v>151.80000000000001</v>
      </c>
      <c r="P182">
        <v>140.4</v>
      </c>
      <c r="Q182">
        <v>153.6</v>
      </c>
      <c r="R182">
        <v>148.30000000000001</v>
      </c>
      <c r="S182">
        <v>142.30000000000001</v>
      </c>
      <c r="T182">
        <v>147.5</v>
      </c>
      <c r="U182" t="s">
        <v>32</v>
      </c>
      <c r="V182">
        <v>142.30000000000001</v>
      </c>
      <c r="W182">
        <v>139.80000000000001</v>
      </c>
      <c r="X182">
        <v>136</v>
      </c>
      <c r="Y182">
        <v>122.7</v>
      </c>
      <c r="Z182">
        <v>134.30000000000001</v>
      </c>
      <c r="AA182">
        <v>141.6</v>
      </c>
      <c r="AB182">
        <v>128.6</v>
      </c>
      <c r="AC182">
        <v>132.30000000000001</v>
      </c>
      <c r="AD182">
        <v>139.30000000000001</v>
      </c>
    </row>
    <row r="183" spans="1:30" x14ac:dyDescent="0.35">
      <c r="A183" t="s">
        <v>33</v>
      </c>
      <c r="B183">
        <v>2018</v>
      </c>
      <c r="C183" t="s">
        <v>31</v>
      </c>
      <c r="D183">
        <v>134.6</v>
      </c>
      <c r="E183">
        <v>143.69999999999999</v>
      </c>
      <c r="F183">
        <v>143.6</v>
      </c>
      <c r="G183">
        <v>139.6</v>
      </c>
      <c r="H183">
        <v>116.4</v>
      </c>
      <c r="I183">
        <v>133.80000000000001</v>
      </c>
      <c r="J183">
        <v>150.5</v>
      </c>
      <c r="K183">
        <v>118.4</v>
      </c>
      <c r="L183">
        <v>117.3</v>
      </c>
      <c r="M183">
        <v>140.5</v>
      </c>
      <c r="N183">
        <v>125.9</v>
      </c>
      <c r="O183">
        <v>146.80000000000001</v>
      </c>
      <c r="P183">
        <v>137.19999999999999</v>
      </c>
      <c r="Q183">
        <v>157.69999999999999</v>
      </c>
      <c r="R183">
        <v>136</v>
      </c>
      <c r="S183">
        <v>125.9</v>
      </c>
      <c r="T183">
        <v>134.4</v>
      </c>
      <c r="U183">
        <v>140.4</v>
      </c>
      <c r="V183">
        <v>127.3</v>
      </c>
      <c r="W183">
        <v>129.5</v>
      </c>
      <c r="X183">
        <v>129</v>
      </c>
      <c r="Y183">
        <v>116.3</v>
      </c>
      <c r="Z183">
        <v>126.2</v>
      </c>
      <c r="AA183">
        <v>137.1</v>
      </c>
      <c r="AB183">
        <v>125.5</v>
      </c>
      <c r="AC183">
        <v>125.8</v>
      </c>
      <c r="AD183">
        <v>134.1</v>
      </c>
    </row>
    <row r="184" spans="1:30" x14ac:dyDescent="0.35">
      <c r="A184" t="s">
        <v>34</v>
      </c>
      <c r="B184">
        <v>2018</v>
      </c>
      <c r="C184" t="s">
        <v>31</v>
      </c>
      <c r="D184">
        <v>136</v>
      </c>
      <c r="E184">
        <v>144.19999999999999</v>
      </c>
      <c r="F184">
        <v>143.69999999999999</v>
      </c>
      <c r="G184">
        <v>141.1</v>
      </c>
      <c r="H184">
        <v>120.7</v>
      </c>
      <c r="I184">
        <v>141.30000000000001</v>
      </c>
      <c r="J184">
        <v>151.6</v>
      </c>
      <c r="K184">
        <v>127.3</v>
      </c>
      <c r="L184">
        <v>118.8</v>
      </c>
      <c r="M184">
        <v>137.5</v>
      </c>
      <c r="N184">
        <v>129</v>
      </c>
      <c r="O184">
        <v>149.5</v>
      </c>
      <c r="P184">
        <v>139.19999999999999</v>
      </c>
      <c r="Q184">
        <v>154.69999999999999</v>
      </c>
      <c r="R184">
        <v>143.5</v>
      </c>
      <c r="S184">
        <v>135.5</v>
      </c>
      <c r="T184">
        <v>142.30000000000001</v>
      </c>
      <c r="U184">
        <v>140.4</v>
      </c>
      <c r="V184">
        <v>136.6</v>
      </c>
      <c r="W184">
        <v>134.9</v>
      </c>
      <c r="X184">
        <v>133.30000000000001</v>
      </c>
      <c r="Y184">
        <v>119.3</v>
      </c>
      <c r="Z184">
        <v>129.69999999999999</v>
      </c>
      <c r="AA184">
        <v>139</v>
      </c>
      <c r="AB184">
        <v>127.3</v>
      </c>
      <c r="AC184">
        <v>129.1</v>
      </c>
      <c r="AD184">
        <v>136.9</v>
      </c>
    </row>
    <row r="185" spans="1:30" x14ac:dyDescent="0.35">
      <c r="A185" t="s">
        <v>30</v>
      </c>
      <c r="B185">
        <v>2018</v>
      </c>
      <c r="C185" t="s">
        <v>35</v>
      </c>
      <c r="D185">
        <v>136.4</v>
      </c>
      <c r="E185">
        <v>143.69999999999999</v>
      </c>
      <c r="F185">
        <v>140.6</v>
      </c>
      <c r="G185">
        <v>141.5</v>
      </c>
      <c r="H185">
        <v>122.9</v>
      </c>
      <c r="I185">
        <v>149.4</v>
      </c>
      <c r="J185">
        <v>142.4</v>
      </c>
      <c r="K185">
        <v>130.19999999999999</v>
      </c>
      <c r="L185">
        <v>117.9</v>
      </c>
      <c r="M185">
        <v>135.6</v>
      </c>
      <c r="N185">
        <v>130.5</v>
      </c>
      <c r="O185">
        <v>151.69999999999999</v>
      </c>
      <c r="P185">
        <v>138.69999999999999</v>
      </c>
      <c r="Q185">
        <v>153.30000000000001</v>
      </c>
      <c r="R185">
        <v>148.69999999999999</v>
      </c>
      <c r="S185">
        <v>142.4</v>
      </c>
      <c r="T185">
        <v>147.80000000000001</v>
      </c>
      <c r="U185" t="s">
        <v>32</v>
      </c>
      <c r="V185">
        <v>142.4</v>
      </c>
      <c r="W185">
        <v>139.9</v>
      </c>
      <c r="X185">
        <v>136.19999999999999</v>
      </c>
      <c r="Y185">
        <v>123.3</v>
      </c>
      <c r="Z185">
        <v>134.30000000000001</v>
      </c>
      <c r="AA185">
        <v>141.5</v>
      </c>
      <c r="AB185">
        <v>128.80000000000001</v>
      </c>
      <c r="AC185">
        <v>132.5</v>
      </c>
      <c r="AD185">
        <v>138.5</v>
      </c>
    </row>
    <row r="186" spans="1:30" x14ac:dyDescent="0.35">
      <c r="A186" t="s">
        <v>33</v>
      </c>
      <c r="B186">
        <v>2018</v>
      </c>
      <c r="C186" t="s">
        <v>35</v>
      </c>
      <c r="D186">
        <v>134.80000000000001</v>
      </c>
      <c r="E186">
        <v>143</v>
      </c>
      <c r="F186">
        <v>139.9</v>
      </c>
      <c r="G186">
        <v>139.9</v>
      </c>
      <c r="H186">
        <v>116.2</v>
      </c>
      <c r="I186">
        <v>135.5</v>
      </c>
      <c r="J186">
        <v>136.9</v>
      </c>
      <c r="K186">
        <v>117</v>
      </c>
      <c r="L186">
        <v>115.4</v>
      </c>
      <c r="M186">
        <v>140.69999999999999</v>
      </c>
      <c r="N186">
        <v>125.9</v>
      </c>
      <c r="O186">
        <v>147.1</v>
      </c>
      <c r="P186">
        <v>135.6</v>
      </c>
      <c r="Q186">
        <v>159.30000000000001</v>
      </c>
      <c r="R186">
        <v>136.30000000000001</v>
      </c>
      <c r="S186">
        <v>126.1</v>
      </c>
      <c r="T186">
        <v>134.69999999999999</v>
      </c>
      <c r="U186">
        <v>141.30000000000001</v>
      </c>
      <c r="V186">
        <v>127.3</v>
      </c>
      <c r="W186">
        <v>129.9</v>
      </c>
      <c r="X186">
        <v>129.80000000000001</v>
      </c>
      <c r="Y186">
        <v>117.4</v>
      </c>
      <c r="Z186">
        <v>126.5</v>
      </c>
      <c r="AA186">
        <v>137.19999999999999</v>
      </c>
      <c r="AB186">
        <v>126.2</v>
      </c>
      <c r="AC186">
        <v>126.5</v>
      </c>
      <c r="AD186">
        <v>134</v>
      </c>
    </row>
    <row r="187" spans="1:30" x14ac:dyDescent="0.35">
      <c r="A187" t="s">
        <v>34</v>
      </c>
      <c r="B187">
        <v>2018</v>
      </c>
      <c r="C187" t="s">
        <v>35</v>
      </c>
      <c r="D187">
        <v>135.9</v>
      </c>
      <c r="E187">
        <v>143.5</v>
      </c>
      <c r="F187">
        <v>140.30000000000001</v>
      </c>
      <c r="G187">
        <v>140.9</v>
      </c>
      <c r="H187">
        <v>120.4</v>
      </c>
      <c r="I187">
        <v>142.9</v>
      </c>
      <c r="J187">
        <v>140.5</v>
      </c>
      <c r="K187">
        <v>125.8</v>
      </c>
      <c r="L187">
        <v>117.1</v>
      </c>
      <c r="M187">
        <v>137.30000000000001</v>
      </c>
      <c r="N187">
        <v>128.6</v>
      </c>
      <c r="O187">
        <v>149.6</v>
      </c>
      <c r="P187">
        <v>137.6</v>
      </c>
      <c r="Q187">
        <v>154.9</v>
      </c>
      <c r="R187">
        <v>143.80000000000001</v>
      </c>
      <c r="S187">
        <v>135.6</v>
      </c>
      <c r="T187">
        <v>142.6</v>
      </c>
      <c r="U187">
        <v>141.30000000000001</v>
      </c>
      <c r="V187">
        <v>136.69999999999999</v>
      </c>
      <c r="W187">
        <v>135.19999999999999</v>
      </c>
      <c r="X187">
        <v>133.80000000000001</v>
      </c>
      <c r="Y187">
        <v>120.2</v>
      </c>
      <c r="Z187">
        <v>129.9</v>
      </c>
      <c r="AA187">
        <v>139</v>
      </c>
      <c r="AB187">
        <v>127.7</v>
      </c>
      <c r="AC187">
        <v>129.6</v>
      </c>
      <c r="AD187">
        <v>136.4</v>
      </c>
    </row>
    <row r="188" spans="1:30" x14ac:dyDescent="0.35">
      <c r="A188" t="s">
        <v>30</v>
      </c>
      <c r="B188">
        <v>2018</v>
      </c>
      <c r="C188" t="s">
        <v>36</v>
      </c>
      <c r="D188">
        <v>136.80000000000001</v>
      </c>
      <c r="E188">
        <v>143.80000000000001</v>
      </c>
      <c r="F188">
        <v>140</v>
      </c>
      <c r="G188">
        <v>142</v>
      </c>
      <c r="H188">
        <v>123.2</v>
      </c>
      <c r="I188">
        <v>152.9</v>
      </c>
      <c r="J188">
        <v>138</v>
      </c>
      <c r="K188">
        <v>129.30000000000001</v>
      </c>
      <c r="L188">
        <v>117.1</v>
      </c>
      <c r="M188">
        <v>136.30000000000001</v>
      </c>
      <c r="N188">
        <v>131.19999999999999</v>
      </c>
      <c r="O188">
        <v>152.80000000000001</v>
      </c>
      <c r="P188">
        <v>138.6</v>
      </c>
      <c r="Q188">
        <v>155.1</v>
      </c>
      <c r="R188">
        <v>149.19999999999999</v>
      </c>
      <c r="S188">
        <v>143</v>
      </c>
      <c r="T188">
        <v>148.30000000000001</v>
      </c>
      <c r="U188" t="s">
        <v>32</v>
      </c>
      <c r="V188">
        <v>142.6</v>
      </c>
      <c r="W188">
        <v>139.9</v>
      </c>
      <c r="X188">
        <v>136.69999999999999</v>
      </c>
      <c r="Y188">
        <v>124.6</v>
      </c>
      <c r="Z188">
        <v>135.1</v>
      </c>
      <c r="AA188">
        <v>142.69999999999999</v>
      </c>
      <c r="AB188">
        <v>129.30000000000001</v>
      </c>
      <c r="AC188">
        <v>133.30000000000001</v>
      </c>
      <c r="AD188">
        <v>138.69999999999999</v>
      </c>
    </row>
    <row r="189" spans="1:30" x14ac:dyDescent="0.35">
      <c r="A189" t="s">
        <v>33</v>
      </c>
      <c r="B189">
        <v>2018</v>
      </c>
      <c r="C189" t="s">
        <v>36</v>
      </c>
      <c r="D189">
        <v>135</v>
      </c>
      <c r="E189">
        <v>143.1</v>
      </c>
      <c r="F189">
        <v>135.5</v>
      </c>
      <c r="G189">
        <v>139.9</v>
      </c>
      <c r="H189">
        <v>116.5</v>
      </c>
      <c r="I189">
        <v>138.5</v>
      </c>
      <c r="J189">
        <v>128</v>
      </c>
      <c r="K189">
        <v>115.5</v>
      </c>
      <c r="L189">
        <v>114.2</v>
      </c>
      <c r="M189">
        <v>140.69999999999999</v>
      </c>
      <c r="N189">
        <v>126.2</v>
      </c>
      <c r="O189">
        <v>147.6</v>
      </c>
      <c r="P189">
        <v>134.80000000000001</v>
      </c>
      <c r="Q189">
        <v>159.69999999999999</v>
      </c>
      <c r="R189">
        <v>136.69999999999999</v>
      </c>
      <c r="S189">
        <v>126.7</v>
      </c>
      <c r="T189">
        <v>135.19999999999999</v>
      </c>
      <c r="U189">
        <v>142</v>
      </c>
      <c r="V189">
        <v>126.4</v>
      </c>
      <c r="W189">
        <v>130.80000000000001</v>
      </c>
      <c r="X189">
        <v>130.5</v>
      </c>
      <c r="Y189">
        <v>117.8</v>
      </c>
      <c r="Z189">
        <v>126.8</v>
      </c>
      <c r="AA189">
        <v>137.80000000000001</v>
      </c>
      <c r="AB189">
        <v>126.7</v>
      </c>
      <c r="AC189">
        <v>127.1</v>
      </c>
      <c r="AD189">
        <v>134</v>
      </c>
    </row>
    <row r="190" spans="1:30" x14ac:dyDescent="0.35">
      <c r="A190" t="s">
        <v>34</v>
      </c>
      <c r="B190">
        <v>2018</v>
      </c>
      <c r="C190" t="s">
        <v>36</v>
      </c>
      <c r="D190">
        <v>136.19999999999999</v>
      </c>
      <c r="E190">
        <v>143.6</v>
      </c>
      <c r="F190">
        <v>138.30000000000001</v>
      </c>
      <c r="G190">
        <v>141.19999999999999</v>
      </c>
      <c r="H190">
        <v>120.7</v>
      </c>
      <c r="I190">
        <v>146.19999999999999</v>
      </c>
      <c r="J190">
        <v>134.6</v>
      </c>
      <c r="K190">
        <v>124.6</v>
      </c>
      <c r="L190">
        <v>116.1</v>
      </c>
      <c r="M190">
        <v>137.80000000000001</v>
      </c>
      <c r="N190">
        <v>129.1</v>
      </c>
      <c r="O190">
        <v>150.4</v>
      </c>
      <c r="P190">
        <v>137.19999999999999</v>
      </c>
      <c r="Q190">
        <v>156.30000000000001</v>
      </c>
      <c r="R190">
        <v>144.30000000000001</v>
      </c>
      <c r="S190">
        <v>136.19999999999999</v>
      </c>
      <c r="T190">
        <v>143.1</v>
      </c>
      <c r="U190">
        <v>142</v>
      </c>
      <c r="V190">
        <v>136.5</v>
      </c>
      <c r="W190">
        <v>135.6</v>
      </c>
      <c r="X190">
        <v>134.30000000000001</v>
      </c>
      <c r="Y190">
        <v>121</v>
      </c>
      <c r="Z190">
        <v>130.4</v>
      </c>
      <c r="AA190">
        <v>139.80000000000001</v>
      </c>
      <c r="AB190">
        <v>128.19999999999999</v>
      </c>
      <c r="AC190">
        <v>130.30000000000001</v>
      </c>
      <c r="AD190">
        <v>136.5</v>
      </c>
    </row>
    <row r="191" spans="1:30" x14ac:dyDescent="0.35">
      <c r="A191" t="s">
        <v>30</v>
      </c>
      <c r="B191">
        <v>2018</v>
      </c>
      <c r="C191" t="s">
        <v>37</v>
      </c>
      <c r="D191">
        <v>137.1</v>
      </c>
      <c r="E191">
        <v>144.5</v>
      </c>
      <c r="F191">
        <v>135.9</v>
      </c>
      <c r="G191">
        <v>142.4</v>
      </c>
      <c r="H191">
        <v>123.5</v>
      </c>
      <c r="I191">
        <v>156.4</v>
      </c>
      <c r="J191">
        <v>135.1</v>
      </c>
      <c r="K191">
        <v>128.4</v>
      </c>
      <c r="L191">
        <v>115.2</v>
      </c>
      <c r="M191">
        <v>137.19999999999999</v>
      </c>
      <c r="N191">
        <v>131.9</v>
      </c>
      <c r="O191">
        <v>153.80000000000001</v>
      </c>
      <c r="P191">
        <v>138.6</v>
      </c>
      <c r="Q191">
        <v>156.1</v>
      </c>
      <c r="R191">
        <v>150.1</v>
      </c>
      <c r="S191">
        <v>143.30000000000001</v>
      </c>
      <c r="T191">
        <v>149.1</v>
      </c>
      <c r="U191" t="s">
        <v>32</v>
      </c>
      <c r="V191">
        <v>143.80000000000001</v>
      </c>
      <c r="W191">
        <v>140.9</v>
      </c>
      <c r="X191">
        <v>137.6</v>
      </c>
      <c r="Y191">
        <v>125.3</v>
      </c>
      <c r="Z191">
        <v>136</v>
      </c>
      <c r="AA191">
        <v>143.69999999999999</v>
      </c>
      <c r="AB191">
        <v>130.4</v>
      </c>
      <c r="AC191">
        <v>134.19999999999999</v>
      </c>
      <c r="AD191">
        <v>139.1</v>
      </c>
    </row>
    <row r="192" spans="1:30" x14ac:dyDescent="0.35">
      <c r="A192" t="s">
        <v>33</v>
      </c>
      <c r="B192">
        <v>2018</v>
      </c>
      <c r="C192" t="s">
        <v>37</v>
      </c>
      <c r="D192">
        <v>135</v>
      </c>
      <c r="E192">
        <v>144.30000000000001</v>
      </c>
      <c r="F192">
        <v>130.80000000000001</v>
      </c>
      <c r="G192">
        <v>140.30000000000001</v>
      </c>
      <c r="H192">
        <v>116.6</v>
      </c>
      <c r="I192">
        <v>150.1</v>
      </c>
      <c r="J192">
        <v>127.6</v>
      </c>
      <c r="K192">
        <v>114</v>
      </c>
      <c r="L192">
        <v>110.6</v>
      </c>
      <c r="M192">
        <v>140.19999999999999</v>
      </c>
      <c r="N192">
        <v>126.5</v>
      </c>
      <c r="O192">
        <v>148.30000000000001</v>
      </c>
      <c r="P192">
        <v>135.69999999999999</v>
      </c>
      <c r="Q192">
        <v>159.19999999999999</v>
      </c>
      <c r="R192">
        <v>137.80000000000001</v>
      </c>
      <c r="S192">
        <v>127.4</v>
      </c>
      <c r="T192">
        <v>136.19999999999999</v>
      </c>
      <c r="U192">
        <v>142.9</v>
      </c>
      <c r="V192">
        <v>124.6</v>
      </c>
      <c r="W192">
        <v>131.80000000000001</v>
      </c>
      <c r="X192">
        <v>131.30000000000001</v>
      </c>
      <c r="Y192">
        <v>118.9</v>
      </c>
      <c r="Z192">
        <v>127.6</v>
      </c>
      <c r="AA192">
        <v>139.69999999999999</v>
      </c>
      <c r="AB192">
        <v>127.6</v>
      </c>
      <c r="AC192">
        <v>128.19999999999999</v>
      </c>
      <c r="AD192">
        <v>134.80000000000001</v>
      </c>
    </row>
    <row r="193" spans="1:30" x14ac:dyDescent="0.35">
      <c r="A193" t="s">
        <v>34</v>
      </c>
      <c r="B193">
        <v>2018</v>
      </c>
      <c r="C193" t="s">
        <v>37</v>
      </c>
      <c r="D193">
        <v>136.4</v>
      </c>
      <c r="E193">
        <v>144.4</v>
      </c>
      <c r="F193">
        <v>133.9</v>
      </c>
      <c r="G193">
        <v>141.6</v>
      </c>
      <c r="H193">
        <v>121</v>
      </c>
      <c r="I193">
        <v>153.5</v>
      </c>
      <c r="J193">
        <v>132.6</v>
      </c>
      <c r="K193">
        <v>123.5</v>
      </c>
      <c r="L193">
        <v>113.7</v>
      </c>
      <c r="M193">
        <v>138.19999999999999</v>
      </c>
      <c r="N193">
        <v>129.6</v>
      </c>
      <c r="O193">
        <v>151.19999999999999</v>
      </c>
      <c r="P193">
        <v>137.5</v>
      </c>
      <c r="Q193">
        <v>156.9</v>
      </c>
      <c r="R193">
        <v>145.30000000000001</v>
      </c>
      <c r="S193">
        <v>136.69999999999999</v>
      </c>
      <c r="T193">
        <v>144</v>
      </c>
      <c r="U193">
        <v>142.9</v>
      </c>
      <c r="V193">
        <v>136.5</v>
      </c>
      <c r="W193">
        <v>136.6</v>
      </c>
      <c r="X193">
        <v>135.19999999999999</v>
      </c>
      <c r="Y193">
        <v>121.9</v>
      </c>
      <c r="Z193">
        <v>131.30000000000001</v>
      </c>
      <c r="AA193">
        <v>141.4</v>
      </c>
      <c r="AB193">
        <v>129.19999999999999</v>
      </c>
      <c r="AC193">
        <v>131.30000000000001</v>
      </c>
      <c r="AD193">
        <v>137.1</v>
      </c>
    </row>
    <row r="194" spans="1:30" x14ac:dyDescent="0.35">
      <c r="A194" t="s">
        <v>30</v>
      </c>
      <c r="B194">
        <v>2018</v>
      </c>
      <c r="C194" t="s">
        <v>38</v>
      </c>
      <c r="D194">
        <v>137.4</v>
      </c>
      <c r="E194">
        <v>145.69999999999999</v>
      </c>
      <c r="F194">
        <v>135.5</v>
      </c>
      <c r="G194">
        <v>142.9</v>
      </c>
      <c r="H194">
        <v>123.6</v>
      </c>
      <c r="I194">
        <v>157.5</v>
      </c>
      <c r="J194">
        <v>137.80000000000001</v>
      </c>
      <c r="K194">
        <v>127.2</v>
      </c>
      <c r="L194">
        <v>111.8</v>
      </c>
      <c r="M194">
        <v>137.4</v>
      </c>
      <c r="N194">
        <v>132.19999999999999</v>
      </c>
      <c r="O194">
        <v>154.30000000000001</v>
      </c>
      <c r="P194">
        <v>139.1</v>
      </c>
      <c r="Q194">
        <v>157</v>
      </c>
      <c r="R194">
        <v>150.80000000000001</v>
      </c>
      <c r="S194">
        <v>144.1</v>
      </c>
      <c r="T194">
        <v>149.80000000000001</v>
      </c>
      <c r="U194" t="s">
        <v>32</v>
      </c>
      <c r="V194">
        <v>144.30000000000001</v>
      </c>
      <c r="W194">
        <v>141.80000000000001</v>
      </c>
      <c r="X194">
        <v>138.4</v>
      </c>
      <c r="Y194">
        <v>126.4</v>
      </c>
      <c r="Z194">
        <v>136.80000000000001</v>
      </c>
      <c r="AA194">
        <v>144.4</v>
      </c>
      <c r="AB194">
        <v>131.19999999999999</v>
      </c>
      <c r="AC194">
        <v>135.1</v>
      </c>
      <c r="AD194">
        <v>139.80000000000001</v>
      </c>
    </row>
    <row r="195" spans="1:30" x14ac:dyDescent="0.35">
      <c r="A195" t="s">
        <v>33</v>
      </c>
      <c r="B195">
        <v>2018</v>
      </c>
      <c r="C195" t="s">
        <v>38</v>
      </c>
      <c r="D195">
        <v>135</v>
      </c>
      <c r="E195">
        <v>148.19999999999999</v>
      </c>
      <c r="F195">
        <v>130.5</v>
      </c>
      <c r="G195">
        <v>140.69999999999999</v>
      </c>
      <c r="H195">
        <v>116.4</v>
      </c>
      <c r="I195">
        <v>151.30000000000001</v>
      </c>
      <c r="J195">
        <v>131.4</v>
      </c>
      <c r="K195">
        <v>112.8</v>
      </c>
      <c r="L195">
        <v>105.3</v>
      </c>
      <c r="M195">
        <v>139.6</v>
      </c>
      <c r="N195">
        <v>126.6</v>
      </c>
      <c r="O195">
        <v>148.69999999999999</v>
      </c>
      <c r="P195">
        <v>136.4</v>
      </c>
      <c r="Q195">
        <v>160.30000000000001</v>
      </c>
      <c r="R195">
        <v>138.6</v>
      </c>
      <c r="S195">
        <v>127.9</v>
      </c>
      <c r="T195">
        <v>137</v>
      </c>
      <c r="U195">
        <v>143.19999999999999</v>
      </c>
      <c r="V195">
        <v>124.7</v>
      </c>
      <c r="W195">
        <v>132.5</v>
      </c>
      <c r="X195">
        <v>132</v>
      </c>
      <c r="Y195">
        <v>119.8</v>
      </c>
      <c r="Z195">
        <v>128</v>
      </c>
      <c r="AA195">
        <v>140.4</v>
      </c>
      <c r="AB195">
        <v>128.1</v>
      </c>
      <c r="AC195">
        <v>128.9</v>
      </c>
      <c r="AD195">
        <v>135.4</v>
      </c>
    </row>
    <row r="196" spans="1:30" x14ac:dyDescent="0.35">
      <c r="A196" t="s">
        <v>34</v>
      </c>
      <c r="B196">
        <v>2018</v>
      </c>
      <c r="C196" t="s">
        <v>38</v>
      </c>
      <c r="D196">
        <v>136.6</v>
      </c>
      <c r="E196">
        <v>146.6</v>
      </c>
      <c r="F196">
        <v>133.6</v>
      </c>
      <c r="G196">
        <v>142.1</v>
      </c>
      <c r="H196">
        <v>121</v>
      </c>
      <c r="I196">
        <v>154.6</v>
      </c>
      <c r="J196">
        <v>135.6</v>
      </c>
      <c r="K196">
        <v>122.3</v>
      </c>
      <c r="L196">
        <v>109.6</v>
      </c>
      <c r="M196">
        <v>138.1</v>
      </c>
      <c r="N196">
        <v>129.9</v>
      </c>
      <c r="O196">
        <v>151.69999999999999</v>
      </c>
      <c r="P196">
        <v>138.1</v>
      </c>
      <c r="Q196">
        <v>157.9</v>
      </c>
      <c r="R196">
        <v>146</v>
      </c>
      <c r="S196">
        <v>137.4</v>
      </c>
      <c r="T196">
        <v>144.69999999999999</v>
      </c>
      <c r="U196">
        <v>143.19999999999999</v>
      </c>
      <c r="V196">
        <v>136.9</v>
      </c>
      <c r="W196">
        <v>137.4</v>
      </c>
      <c r="X196">
        <v>136</v>
      </c>
      <c r="Y196">
        <v>122.9</v>
      </c>
      <c r="Z196">
        <v>131.80000000000001</v>
      </c>
      <c r="AA196">
        <v>142.1</v>
      </c>
      <c r="AB196">
        <v>129.9</v>
      </c>
      <c r="AC196">
        <v>132.1</v>
      </c>
      <c r="AD196">
        <v>137.80000000000001</v>
      </c>
    </row>
    <row r="197" spans="1:30" x14ac:dyDescent="0.35">
      <c r="A197" t="s">
        <v>30</v>
      </c>
      <c r="B197">
        <v>2018</v>
      </c>
      <c r="C197" t="s">
        <v>39</v>
      </c>
      <c r="D197">
        <v>137.6</v>
      </c>
      <c r="E197">
        <v>148.1</v>
      </c>
      <c r="F197">
        <v>136.69999999999999</v>
      </c>
      <c r="G197">
        <v>143.19999999999999</v>
      </c>
      <c r="H197">
        <v>124</v>
      </c>
      <c r="I197">
        <v>154.1</v>
      </c>
      <c r="J197">
        <v>143.5</v>
      </c>
      <c r="K197">
        <v>126</v>
      </c>
      <c r="L197">
        <v>112.4</v>
      </c>
      <c r="M197">
        <v>137.6</v>
      </c>
      <c r="N197">
        <v>132.80000000000001</v>
      </c>
      <c r="O197">
        <v>154.30000000000001</v>
      </c>
      <c r="P197">
        <v>140</v>
      </c>
      <c r="Q197">
        <v>157.30000000000001</v>
      </c>
      <c r="R197">
        <v>151.30000000000001</v>
      </c>
      <c r="S197">
        <v>144.69999999999999</v>
      </c>
      <c r="T197">
        <v>150.30000000000001</v>
      </c>
      <c r="U197" t="s">
        <v>32</v>
      </c>
      <c r="V197">
        <v>145.1</v>
      </c>
      <c r="W197">
        <v>142.19999999999999</v>
      </c>
      <c r="X197">
        <v>138.4</v>
      </c>
      <c r="Y197">
        <v>127.4</v>
      </c>
      <c r="Z197">
        <v>137.80000000000001</v>
      </c>
      <c r="AA197">
        <v>145.1</v>
      </c>
      <c r="AB197">
        <v>131.4</v>
      </c>
      <c r="AC197">
        <v>135.6</v>
      </c>
      <c r="AD197">
        <v>140.5</v>
      </c>
    </row>
    <row r="198" spans="1:30" x14ac:dyDescent="0.35">
      <c r="A198" t="s">
        <v>33</v>
      </c>
      <c r="B198">
        <v>2018</v>
      </c>
      <c r="C198" t="s">
        <v>39</v>
      </c>
      <c r="D198">
        <v>135.30000000000001</v>
      </c>
      <c r="E198">
        <v>149.69999999999999</v>
      </c>
      <c r="F198">
        <v>133.9</v>
      </c>
      <c r="G198">
        <v>140.80000000000001</v>
      </c>
      <c r="H198">
        <v>116.6</v>
      </c>
      <c r="I198">
        <v>152.19999999999999</v>
      </c>
      <c r="J198">
        <v>144</v>
      </c>
      <c r="K198">
        <v>112.3</v>
      </c>
      <c r="L198">
        <v>108.4</v>
      </c>
      <c r="M198">
        <v>140</v>
      </c>
      <c r="N198">
        <v>126.7</v>
      </c>
      <c r="O198">
        <v>149</v>
      </c>
      <c r="P198">
        <v>138.4</v>
      </c>
      <c r="Q198">
        <v>161</v>
      </c>
      <c r="R198">
        <v>138.9</v>
      </c>
      <c r="S198">
        <v>128.69999999999999</v>
      </c>
      <c r="T198">
        <v>137.4</v>
      </c>
      <c r="U198">
        <v>142.5</v>
      </c>
      <c r="V198">
        <v>126.5</v>
      </c>
      <c r="W198">
        <v>133.1</v>
      </c>
      <c r="X198">
        <v>132.6</v>
      </c>
      <c r="Y198">
        <v>120.4</v>
      </c>
      <c r="Z198">
        <v>128.5</v>
      </c>
      <c r="AA198">
        <v>141.19999999999999</v>
      </c>
      <c r="AB198">
        <v>128.19999999999999</v>
      </c>
      <c r="AC198">
        <v>129.5</v>
      </c>
      <c r="AD198">
        <v>136.19999999999999</v>
      </c>
    </row>
    <row r="199" spans="1:30" x14ac:dyDescent="0.35">
      <c r="A199" t="s">
        <v>34</v>
      </c>
      <c r="B199">
        <v>2018</v>
      </c>
      <c r="C199" t="s">
        <v>39</v>
      </c>
      <c r="D199">
        <v>136.9</v>
      </c>
      <c r="E199">
        <v>148.69999999999999</v>
      </c>
      <c r="F199">
        <v>135.6</v>
      </c>
      <c r="G199">
        <v>142.30000000000001</v>
      </c>
      <c r="H199">
        <v>121.3</v>
      </c>
      <c r="I199">
        <v>153.19999999999999</v>
      </c>
      <c r="J199">
        <v>143.69999999999999</v>
      </c>
      <c r="K199">
        <v>121.4</v>
      </c>
      <c r="L199">
        <v>111.1</v>
      </c>
      <c r="M199">
        <v>138.4</v>
      </c>
      <c r="N199">
        <v>130.30000000000001</v>
      </c>
      <c r="O199">
        <v>151.80000000000001</v>
      </c>
      <c r="P199">
        <v>139.4</v>
      </c>
      <c r="Q199">
        <v>158.30000000000001</v>
      </c>
      <c r="R199">
        <v>146.4</v>
      </c>
      <c r="S199">
        <v>138.1</v>
      </c>
      <c r="T199">
        <v>145.19999999999999</v>
      </c>
      <c r="U199">
        <v>142.5</v>
      </c>
      <c r="V199">
        <v>138.1</v>
      </c>
      <c r="W199">
        <v>137.9</v>
      </c>
      <c r="X199">
        <v>136.19999999999999</v>
      </c>
      <c r="Y199">
        <v>123.7</v>
      </c>
      <c r="Z199">
        <v>132.6</v>
      </c>
      <c r="AA199">
        <v>142.80000000000001</v>
      </c>
      <c r="AB199">
        <v>130.1</v>
      </c>
      <c r="AC199">
        <v>132.6</v>
      </c>
      <c r="AD199">
        <v>138.5</v>
      </c>
    </row>
    <row r="200" spans="1:30" x14ac:dyDescent="0.35">
      <c r="A200" t="s">
        <v>30</v>
      </c>
      <c r="B200">
        <v>2018</v>
      </c>
      <c r="C200" t="s">
        <v>40</v>
      </c>
      <c r="D200">
        <v>138.4</v>
      </c>
      <c r="E200">
        <v>149.30000000000001</v>
      </c>
      <c r="F200">
        <v>139.30000000000001</v>
      </c>
      <c r="G200">
        <v>143.4</v>
      </c>
      <c r="H200">
        <v>124.1</v>
      </c>
      <c r="I200">
        <v>153.30000000000001</v>
      </c>
      <c r="J200">
        <v>154.19999999999999</v>
      </c>
      <c r="K200">
        <v>126.4</v>
      </c>
      <c r="L200">
        <v>114.3</v>
      </c>
      <c r="M200">
        <v>138.19999999999999</v>
      </c>
      <c r="N200">
        <v>132.80000000000001</v>
      </c>
      <c r="O200">
        <v>154.80000000000001</v>
      </c>
      <c r="P200">
        <v>142</v>
      </c>
      <c r="Q200">
        <v>156.1</v>
      </c>
      <c r="R200">
        <v>151.5</v>
      </c>
      <c r="S200">
        <v>145.1</v>
      </c>
      <c r="T200">
        <v>150.6</v>
      </c>
      <c r="U200" t="s">
        <v>32</v>
      </c>
      <c r="V200">
        <v>146.80000000000001</v>
      </c>
      <c r="W200">
        <v>143.1</v>
      </c>
      <c r="X200">
        <v>139</v>
      </c>
      <c r="Y200">
        <v>127.5</v>
      </c>
      <c r="Z200">
        <v>138.4</v>
      </c>
      <c r="AA200">
        <v>145.80000000000001</v>
      </c>
      <c r="AB200">
        <v>131.4</v>
      </c>
      <c r="AC200">
        <v>136</v>
      </c>
      <c r="AD200">
        <v>141.80000000000001</v>
      </c>
    </row>
    <row r="201" spans="1:30" x14ac:dyDescent="0.35">
      <c r="A201" t="s">
        <v>33</v>
      </c>
      <c r="B201">
        <v>2018</v>
      </c>
      <c r="C201" t="s">
        <v>40</v>
      </c>
      <c r="D201">
        <v>135.6</v>
      </c>
      <c r="E201">
        <v>148.6</v>
      </c>
      <c r="F201">
        <v>139.1</v>
      </c>
      <c r="G201">
        <v>141</v>
      </c>
      <c r="H201">
        <v>116.7</v>
      </c>
      <c r="I201">
        <v>149.69999999999999</v>
      </c>
      <c r="J201">
        <v>159.19999999999999</v>
      </c>
      <c r="K201">
        <v>112.6</v>
      </c>
      <c r="L201">
        <v>111.8</v>
      </c>
      <c r="M201">
        <v>140.30000000000001</v>
      </c>
      <c r="N201">
        <v>126.8</v>
      </c>
      <c r="O201">
        <v>149.4</v>
      </c>
      <c r="P201">
        <v>140.30000000000001</v>
      </c>
      <c r="Q201">
        <v>161.4</v>
      </c>
      <c r="R201">
        <v>139.6</v>
      </c>
      <c r="S201">
        <v>128.9</v>
      </c>
      <c r="T201">
        <v>137.9</v>
      </c>
      <c r="U201">
        <v>143.6</v>
      </c>
      <c r="V201">
        <v>128.1</v>
      </c>
      <c r="W201">
        <v>133.6</v>
      </c>
      <c r="X201">
        <v>133.6</v>
      </c>
      <c r="Y201">
        <v>120.1</v>
      </c>
      <c r="Z201">
        <v>129</v>
      </c>
      <c r="AA201">
        <v>144</v>
      </c>
      <c r="AB201">
        <v>128.19999999999999</v>
      </c>
      <c r="AC201">
        <v>130.19999999999999</v>
      </c>
      <c r="AD201">
        <v>137.5</v>
      </c>
    </row>
    <row r="202" spans="1:30" x14ac:dyDescent="0.35">
      <c r="A202" t="s">
        <v>34</v>
      </c>
      <c r="B202">
        <v>2018</v>
      </c>
      <c r="C202" t="s">
        <v>40</v>
      </c>
      <c r="D202">
        <v>137.5</v>
      </c>
      <c r="E202">
        <v>149.1</v>
      </c>
      <c r="F202">
        <v>139.19999999999999</v>
      </c>
      <c r="G202">
        <v>142.5</v>
      </c>
      <c r="H202">
        <v>121.4</v>
      </c>
      <c r="I202">
        <v>151.6</v>
      </c>
      <c r="J202">
        <v>155.9</v>
      </c>
      <c r="K202">
        <v>121.7</v>
      </c>
      <c r="L202">
        <v>113.5</v>
      </c>
      <c r="M202">
        <v>138.9</v>
      </c>
      <c r="N202">
        <v>130.30000000000001</v>
      </c>
      <c r="O202">
        <v>152.30000000000001</v>
      </c>
      <c r="P202">
        <v>141.4</v>
      </c>
      <c r="Q202">
        <v>157.5</v>
      </c>
      <c r="R202">
        <v>146.80000000000001</v>
      </c>
      <c r="S202">
        <v>138.4</v>
      </c>
      <c r="T202">
        <v>145.6</v>
      </c>
      <c r="U202">
        <v>143.6</v>
      </c>
      <c r="V202">
        <v>139.69999999999999</v>
      </c>
      <c r="W202">
        <v>138.6</v>
      </c>
      <c r="X202">
        <v>137</v>
      </c>
      <c r="Y202">
        <v>123.6</v>
      </c>
      <c r="Z202">
        <v>133.1</v>
      </c>
      <c r="AA202">
        <v>144.69999999999999</v>
      </c>
      <c r="AB202">
        <v>130.1</v>
      </c>
      <c r="AC202">
        <v>133.19999999999999</v>
      </c>
      <c r="AD202">
        <v>139.80000000000001</v>
      </c>
    </row>
    <row r="203" spans="1:30" x14ac:dyDescent="0.35">
      <c r="A203" t="s">
        <v>30</v>
      </c>
      <c r="B203">
        <v>2018</v>
      </c>
      <c r="C203" t="s">
        <v>41</v>
      </c>
      <c r="D203">
        <v>139.19999999999999</v>
      </c>
      <c r="E203">
        <v>148.80000000000001</v>
      </c>
      <c r="F203">
        <v>139.1</v>
      </c>
      <c r="G203">
        <v>143.5</v>
      </c>
      <c r="H203">
        <v>125</v>
      </c>
      <c r="I203">
        <v>154.4</v>
      </c>
      <c r="J203">
        <v>156.30000000000001</v>
      </c>
      <c r="K203">
        <v>126.8</v>
      </c>
      <c r="L203">
        <v>115.4</v>
      </c>
      <c r="M203">
        <v>138.6</v>
      </c>
      <c r="N203">
        <v>133.80000000000001</v>
      </c>
      <c r="O203">
        <v>155.19999999999999</v>
      </c>
      <c r="P203">
        <v>142.69999999999999</v>
      </c>
      <c r="Q203">
        <v>156.4</v>
      </c>
      <c r="R203">
        <v>152.1</v>
      </c>
      <c r="S203">
        <v>145.80000000000001</v>
      </c>
      <c r="T203">
        <v>151.30000000000001</v>
      </c>
      <c r="U203" t="s">
        <v>32</v>
      </c>
      <c r="V203">
        <v>147.69999999999999</v>
      </c>
      <c r="W203">
        <v>143.80000000000001</v>
      </c>
      <c r="X203">
        <v>139.4</v>
      </c>
      <c r="Y203">
        <v>128.30000000000001</v>
      </c>
      <c r="Z203">
        <v>138.6</v>
      </c>
      <c r="AA203">
        <v>146.9</v>
      </c>
      <c r="AB203">
        <v>131.30000000000001</v>
      </c>
      <c r="AC203">
        <v>136.6</v>
      </c>
      <c r="AD203">
        <v>142.5</v>
      </c>
    </row>
    <row r="204" spans="1:30" x14ac:dyDescent="0.35">
      <c r="A204" t="s">
        <v>33</v>
      </c>
      <c r="B204">
        <v>2018</v>
      </c>
      <c r="C204" t="s">
        <v>41</v>
      </c>
      <c r="D204">
        <v>136.5</v>
      </c>
      <c r="E204">
        <v>146.4</v>
      </c>
      <c r="F204">
        <v>136.6</v>
      </c>
      <c r="G204">
        <v>141.19999999999999</v>
      </c>
      <c r="H204">
        <v>117.4</v>
      </c>
      <c r="I204">
        <v>146.30000000000001</v>
      </c>
      <c r="J204">
        <v>157.30000000000001</v>
      </c>
      <c r="K204">
        <v>113.6</v>
      </c>
      <c r="L204">
        <v>113.3</v>
      </c>
      <c r="M204">
        <v>141.1</v>
      </c>
      <c r="N204">
        <v>127.4</v>
      </c>
      <c r="O204">
        <v>150.4</v>
      </c>
      <c r="P204">
        <v>140.1</v>
      </c>
      <c r="Q204">
        <v>162.1</v>
      </c>
      <c r="R204">
        <v>140</v>
      </c>
      <c r="S204">
        <v>129</v>
      </c>
      <c r="T204">
        <v>138.30000000000001</v>
      </c>
      <c r="U204">
        <v>144.6</v>
      </c>
      <c r="V204">
        <v>129.80000000000001</v>
      </c>
      <c r="W204">
        <v>134.4</v>
      </c>
      <c r="X204">
        <v>134.9</v>
      </c>
      <c r="Y204">
        <v>120.7</v>
      </c>
      <c r="Z204">
        <v>129.80000000000001</v>
      </c>
      <c r="AA204">
        <v>145.30000000000001</v>
      </c>
      <c r="AB204">
        <v>128.30000000000001</v>
      </c>
      <c r="AC204">
        <v>131</v>
      </c>
      <c r="AD204">
        <v>138</v>
      </c>
    </row>
    <row r="205" spans="1:30" x14ac:dyDescent="0.35">
      <c r="A205" t="s">
        <v>34</v>
      </c>
      <c r="B205">
        <v>2018</v>
      </c>
      <c r="C205" t="s">
        <v>41</v>
      </c>
      <c r="D205">
        <v>138.30000000000001</v>
      </c>
      <c r="E205">
        <v>148</v>
      </c>
      <c r="F205">
        <v>138.1</v>
      </c>
      <c r="G205">
        <v>142.6</v>
      </c>
      <c r="H205">
        <v>122.2</v>
      </c>
      <c r="I205">
        <v>150.6</v>
      </c>
      <c r="J205">
        <v>156.6</v>
      </c>
      <c r="K205">
        <v>122.4</v>
      </c>
      <c r="L205">
        <v>114.7</v>
      </c>
      <c r="M205">
        <v>139.4</v>
      </c>
      <c r="N205">
        <v>131.1</v>
      </c>
      <c r="O205">
        <v>153</v>
      </c>
      <c r="P205">
        <v>141.69999999999999</v>
      </c>
      <c r="Q205">
        <v>157.9</v>
      </c>
      <c r="R205">
        <v>147.30000000000001</v>
      </c>
      <c r="S205">
        <v>138.80000000000001</v>
      </c>
      <c r="T205">
        <v>146.1</v>
      </c>
      <c r="U205">
        <v>144.6</v>
      </c>
      <c r="V205">
        <v>140.9</v>
      </c>
      <c r="W205">
        <v>139.4</v>
      </c>
      <c r="X205">
        <v>137.69999999999999</v>
      </c>
      <c r="Y205">
        <v>124.3</v>
      </c>
      <c r="Z205">
        <v>133.6</v>
      </c>
      <c r="AA205">
        <v>146</v>
      </c>
      <c r="AB205">
        <v>130.1</v>
      </c>
      <c r="AC205">
        <v>133.9</v>
      </c>
      <c r="AD205">
        <v>140.4</v>
      </c>
    </row>
    <row r="206" spans="1:30" x14ac:dyDescent="0.35">
      <c r="A206" t="s">
        <v>30</v>
      </c>
      <c r="B206">
        <v>2018</v>
      </c>
      <c r="C206" t="s">
        <v>42</v>
      </c>
      <c r="D206">
        <v>139.4</v>
      </c>
      <c r="E206">
        <v>147.19999999999999</v>
      </c>
      <c r="F206">
        <v>136.6</v>
      </c>
      <c r="G206">
        <v>143.69999999999999</v>
      </c>
      <c r="H206">
        <v>124.6</v>
      </c>
      <c r="I206">
        <v>150.1</v>
      </c>
      <c r="J206">
        <v>149.4</v>
      </c>
      <c r="K206">
        <v>125.4</v>
      </c>
      <c r="L206">
        <v>114.4</v>
      </c>
      <c r="M206">
        <v>138.69999999999999</v>
      </c>
      <c r="N206">
        <v>133.1</v>
      </c>
      <c r="O206">
        <v>155.9</v>
      </c>
      <c r="P206">
        <v>141.30000000000001</v>
      </c>
      <c r="Q206">
        <v>157.69999999999999</v>
      </c>
      <c r="R206">
        <v>152.1</v>
      </c>
      <c r="S206">
        <v>146.1</v>
      </c>
      <c r="T206">
        <v>151.30000000000001</v>
      </c>
      <c r="U206" t="s">
        <v>32</v>
      </c>
      <c r="V206">
        <v>149</v>
      </c>
      <c r="W206">
        <v>144</v>
      </c>
      <c r="X206">
        <v>140</v>
      </c>
      <c r="Y206">
        <v>129.9</v>
      </c>
      <c r="Z206">
        <v>140</v>
      </c>
      <c r="AA206">
        <v>147.6</v>
      </c>
      <c r="AB206">
        <v>132</v>
      </c>
      <c r="AC206">
        <v>137.4</v>
      </c>
      <c r="AD206">
        <v>142.1</v>
      </c>
    </row>
    <row r="207" spans="1:30" x14ac:dyDescent="0.35">
      <c r="A207" t="s">
        <v>33</v>
      </c>
      <c r="B207">
        <v>2018</v>
      </c>
      <c r="C207" t="s">
        <v>42</v>
      </c>
      <c r="D207">
        <v>137</v>
      </c>
      <c r="E207">
        <v>143.1</v>
      </c>
      <c r="F207">
        <v>132.80000000000001</v>
      </c>
      <c r="G207">
        <v>141.5</v>
      </c>
      <c r="H207">
        <v>117.8</v>
      </c>
      <c r="I207">
        <v>140</v>
      </c>
      <c r="J207">
        <v>151.30000000000001</v>
      </c>
      <c r="K207">
        <v>113.5</v>
      </c>
      <c r="L207">
        <v>112.3</v>
      </c>
      <c r="M207">
        <v>141.19999999999999</v>
      </c>
      <c r="N207">
        <v>127.7</v>
      </c>
      <c r="O207">
        <v>151.30000000000001</v>
      </c>
      <c r="P207">
        <v>138.9</v>
      </c>
      <c r="Q207">
        <v>163.30000000000001</v>
      </c>
      <c r="R207">
        <v>140.80000000000001</v>
      </c>
      <c r="S207">
        <v>129.30000000000001</v>
      </c>
      <c r="T207">
        <v>139.1</v>
      </c>
      <c r="U207">
        <v>145.30000000000001</v>
      </c>
      <c r="V207">
        <v>131.19999999999999</v>
      </c>
      <c r="W207">
        <v>134.9</v>
      </c>
      <c r="X207">
        <v>135.69999999999999</v>
      </c>
      <c r="Y207">
        <v>122.5</v>
      </c>
      <c r="Z207">
        <v>130.19999999999999</v>
      </c>
      <c r="AA207">
        <v>145.19999999999999</v>
      </c>
      <c r="AB207">
        <v>129.30000000000001</v>
      </c>
      <c r="AC207">
        <v>131.9</v>
      </c>
      <c r="AD207">
        <v>138.1</v>
      </c>
    </row>
    <row r="208" spans="1:30" x14ac:dyDescent="0.35">
      <c r="A208" t="s">
        <v>34</v>
      </c>
      <c r="B208">
        <v>2018</v>
      </c>
      <c r="C208" t="s">
        <v>42</v>
      </c>
      <c r="D208">
        <v>138.6</v>
      </c>
      <c r="E208">
        <v>145.80000000000001</v>
      </c>
      <c r="F208">
        <v>135.1</v>
      </c>
      <c r="G208">
        <v>142.9</v>
      </c>
      <c r="H208">
        <v>122.1</v>
      </c>
      <c r="I208">
        <v>145.4</v>
      </c>
      <c r="J208">
        <v>150</v>
      </c>
      <c r="K208">
        <v>121.4</v>
      </c>
      <c r="L208">
        <v>113.7</v>
      </c>
      <c r="M208">
        <v>139.5</v>
      </c>
      <c r="N208">
        <v>130.80000000000001</v>
      </c>
      <c r="O208">
        <v>153.80000000000001</v>
      </c>
      <c r="P208">
        <v>140.4</v>
      </c>
      <c r="Q208">
        <v>159.19999999999999</v>
      </c>
      <c r="R208">
        <v>147.69999999999999</v>
      </c>
      <c r="S208">
        <v>139.1</v>
      </c>
      <c r="T208">
        <v>146.5</v>
      </c>
      <c r="U208">
        <v>145.30000000000001</v>
      </c>
      <c r="V208">
        <v>142.30000000000001</v>
      </c>
      <c r="W208">
        <v>139.69999999999999</v>
      </c>
      <c r="X208">
        <v>138.4</v>
      </c>
      <c r="Y208">
        <v>126</v>
      </c>
      <c r="Z208">
        <v>134.5</v>
      </c>
      <c r="AA208">
        <v>146.19999999999999</v>
      </c>
      <c r="AB208">
        <v>130.9</v>
      </c>
      <c r="AC208">
        <v>134.69999999999999</v>
      </c>
      <c r="AD208">
        <v>140.19999999999999</v>
      </c>
    </row>
    <row r="209" spans="1:30" x14ac:dyDescent="0.35">
      <c r="A209" t="s">
        <v>30</v>
      </c>
      <c r="B209">
        <v>2018</v>
      </c>
      <c r="C209" t="s">
        <v>43</v>
      </c>
      <c r="D209">
        <v>139.30000000000001</v>
      </c>
      <c r="E209">
        <v>147.6</v>
      </c>
      <c r="F209">
        <v>134.6</v>
      </c>
      <c r="G209">
        <v>141.9</v>
      </c>
      <c r="H209">
        <v>123.5</v>
      </c>
      <c r="I209">
        <v>144.5</v>
      </c>
      <c r="J209">
        <v>147.6</v>
      </c>
      <c r="K209">
        <v>121.4</v>
      </c>
      <c r="L209">
        <v>112.3</v>
      </c>
      <c r="M209">
        <v>139.5</v>
      </c>
      <c r="N209">
        <v>134.6</v>
      </c>
      <c r="O209">
        <v>155.19999999999999</v>
      </c>
      <c r="P209">
        <v>140.19999999999999</v>
      </c>
      <c r="Q209">
        <v>159.6</v>
      </c>
      <c r="R209">
        <v>150.69999999999999</v>
      </c>
      <c r="S209">
        <v>144.5</v>
      </c>
      <c r="T209">
        <v>149.80000000000001</v>
      </c>
      <c r="U209" t="s">
        <v>32</v>
      </c>
      <c r="V209">
        <v>149.69999999999999</v>
      </c>
      <c r="W209">
        <v>147.5</v>
      </c>
      <c r="X209">
        <v>144.80000000000001</v>
      </c>
      <c r="Y209">
        <v>130.80000000000001</v>
      </c>
      <c r="Z209">
        <v>140.1</v>
      </c>
      <c r="AA209">
        <v>148</v>
      </c>
      <c r="AB209">
        <v>134.4</v>
      </c>
      <c r="AC209">
        <v>139.80000000000001</v>
      </c>
      <c r="AD209">
        <v>142.19999999999999</v>
      </c>
    </row>
    <row r="210" spans="1:30" x14ac:dyDescent="0.35">
      <c r="A210" t="s">
        <v>33</v>
      </c>
      <c r="B210">
        <v>2018</v>
      </c>
      <c r="C210" t="s">
        <v>43</v>
      </c>
      <c r="D210">
        <v>137.6</v>
      </c>
      <c r="E210">
        <v>144.9</v>
      </c>
      <c r="F210">
        <v>133.5</v>
      </c>
      <c r="G210">
        <v>141.5</v>
      </c>
      <c r="H210">
        <v>118</v>
      </c>
      <c r="I210">
        <v>139.5</v>
      </c>
      <c r="J210">
        <v>153</v>
      </c>
      <c r="K210">
        <v>113.2</v>
      </c>
      <c r="L210">
        <v>112.8</v>
      </c>
      <c r="M210">
        <v>141.1</v>
      </c>
      <c r="N210">
        <v>127.6</v>
      </c>
      <c r="O210">
        <v>152</v>
      </c>
      <c r="P210">
        <v>139.4</v>
      </c>
      <c r="Q210">
        <v>164</v>
      </c>
      <c r="R210">
        <v>141.5</v>
      </c>
      <c r="S210">
        <v>129.80000000000001</v>
      </c>
      <c r="T210">
        <v>139.69999999999999</v>
      </c>
      <c r="U210">
        <v>146.30000000000001</v>
      </c>
      <c r="V210">
        <v>133.4</v>
      </c>
      <c r="W210">
        <v>135.1</v>
      </c>
      <c r="X210">
        <v>136.19999999999999</v>
      </c>
      <c r="Y210">
        <v>123.3</v>
      </c>
      <c r="Z210">
        <v>130.69999999999999</v>
      </c>
      <c r="AA210">
        <v>145.5</v>
      </c>
      <c r="AB210">
        <v>130.4</v>
      </c>
      <c r="AC210">
        <v>132.5</v>
      </c>
      <c r="AD210">
        <v>138.9</v>
      </c>
    </row>
    <row r="211" spans="1:30" x14ac:dyDescent="0.35">
      <c r="A211" t="s">
        <v>34</v>
      </c>
      <c r="B211">
        <v>2018</v>
      </c>
      <c r="C211" t="s">
        <v>43</v>
      </c>
      <c r="D211">
        <v>137.4</v>
      </c>
      <c r="E211">
        <v>149.5</v>
      </c>
      <c r="F211">
        <v>137.30000000000001</v>
      </c>
      <c r="G211">
        <v>141.9</v>
      </c>
      <c r="H211">
        <v>121.1</v>
      </c>
      <c r="I211">
        <v>142.5</v>
      </c>
      <c r="J211">
        <v>146.69999999999999</v>
      </c>
      <c r="K211">
        <v>119.1</v>
      </c>
      <c r="L211">
        <v>111.9</v>
      </c>
      <c r="M211">
        <v>141</v>
      </c>
      <c r="N211">
        <v>133.6</v>
      </c>
      <c r="O211">
        <v>154.5</v>
      </c>
      <c r="P211">
        <v>139.69999999999999</v>
      </c>
      <c r="Q211">
        <v>162.6</v>
      </c>
      <c r="R211">
        <v>148</v>
      </c>
      <c r="S211">
        <v>139.19999999999999</v>
      </c>
      <c r="T211">
        <v>146.80000000000001</v>
      </c>
      <c r="U211">
        <v>146.9</v>
      </c>
      <c r="V211">
        <v>145.30000000000001</v>
      </c>
      <c r="W211">
        <v>142.19999999999999</v>
      </c>
      <c r="X211">
        <v>142.1</v>
      </c>
      <c r="Y211">
        <v>125.5</v>
      </c>
      <c r="Z211">
        <v>136.5</v>
      </c>
      <c r="AA211">
        <v>147.80000000000001</v>
      </c>
      <c r="AB211">
        <v>132</v>
      </c>
      <c r="AC211">
        <v>136.30000000000001</v>
      </c>
      <c r="AD211">
        <v>140.80000000000001</v>
      </c>
    </row>
    <row r="212" spans="1:30" x14ac:dyDescent="0.35">
      <c r="A212" t="s">
        <v>30</v>
      </c>
      <c r="B212">
        <v>2018</v>
      </c>
      <c r="C212" t="s">
        <v>45</v>
      </c>
      <c r="D212">
        <v>137.1</v>
      </c>
      <c r="E212">
        <v>150.80000000000001</v>
      </c>
      <c r="F212">
        <v>136.69999999999999</v>
      </c>
      <c r="G212">
        <v>141.9</v>
      </c>
      <c r="H212">
        <v>122.8</v>
      </c>
      <c r="I212">
        <v>143.9</v>
      </c>
      <c r="J212">
        <v>147.5</v>
      </c>
      <c r="K212">
        <v>121</v>
      </c>
      <c r="L212">
        <v>111.6</v>
      </c>
      <c r="M212">
        <v>140.6</v>
      </c>
      <c r="N212">
        <v>137.5</v>
      </c>
      <c r="O212">
        <v>156.1</v>
      </c>
      <c r="P212">
        <v>140</v>
      </c>
      <c r="Q212">
        <v>161.9</v>
      </c>
      <c r="R212">
        <v>151.69999999999999</v>
      </c>
      <c r="S212">
        <v>145.5</v>
      </c>
      <c r="T212">
        <v>150.80000000000001</v>
      </c>
      <c r="U212" t="s">
        <v>32</v>
      </c>
      <c r="V212">
        <v>150.30000000000001</v>
      </c>
      <c r="W212">
        <v>148</v>
      </c>
      <c r="X212">
        <v>145.4</v>
      </c>
      <c r="Y212">
        <v>130.30000000000001</v>
      </c>
      <c r="Z212">
        <v>143.1</v>
      </c>
      <c r="AA212">
        <v>150.19999999999999</v>
      </c>
      <c r="AB212">
        <v>133.1</v>
      </c>
      <c r="AC212">
        <v>140.1</v>
      </c>
      <c r="AD212">
        <v>142.4</v>
      </c>
    </row>
    <row r="213" spans="1:30" x14ac:dyDescent="0.35">
      <c r="A213" t="s">
        <v>33</v>
      </c>
      <c r="B213">
        <v>2018</v>
      </c>
      <c r="C213" t="s">
        <v>45</v>
      </c>
      <c r="D213">
        <v>138.1</v>
      </c>
      <c r="E213">
        <v>146.30000000000001</v>
      </c>
      <c r="F213">
        <v>137.80000000000001</v>
      </c>
      <c r="G213">
        <v>141.6</v>
      </c>
      <c r="H213">
        <v>118.1</v>
      </c>
      <c r="I213">
        <v>141.5</v>
      </c>
      <c r="J213">
        <v>145.19999999999999</v>
      </c>
      <c r="K213">
        <v>115.3</v>
      </c>
      <c r="L213">
        <v>112.5</v>
      </c>
      <c r="M213">
        <v>141.4</v>
      </c>
      <c r="N213">
        <v>128</v>
      </c>
      <c r="O213">
        <v>152.6</v>
      </c>
      <c r="P213">
        <v>139.1</v>
      </c>
      <c r="Q213">
        <v>164.4</v>
      </c>
      <c r="R213">
        <v>142.4</v>
      </c>
      <c r="S213">
        <v>130.19999999999999</v>
      </c>
      <c r="T213">
        <v>140.5</v>
      </c>
      <c r="U213">
        <v>146.9</v>
      </c>
      <c r="V213">
        <v>136.69999999999999</v>
      </c>
      <c r="W213">
        <v>135.80000000000001</v>
      </c>
      <c r="X213">
        <v>136.80000000000001</v>
      </c>
      <c r="Y213">
        <v>121.2</v>
      </c>
      <c r="Z213">
        <v>131.30000000000001</v>
      </c>
      <c r="AA213">
        <v>146.1</v>
      </c>
      <c r="AB213">
        <v>130.5</v>
      </c>
      <c r="AC213">
        <v>132.19999999999999</v>
      </c>
      <c r="AD213">
        <v>139</v>
      </c>
    </row>
    <row r="214" spans="1:30" x14ac:dyDescent="0.35">
      <c r="A214" t="s">
        <v>34</v>
      </c>
      <c r="B214">
        <v>2018</v>
      </c>
      <c r="C214" t="s">
        <v>45</v>
      </c>
      <c r="D214">
        <v>137.4</v>
      </c>
      <c r="E214">
        <v>149.19999999999999</v>
      </c>
      <c r="F214">
        <v>137.1</v>
      </c>
      <c r="G214">
        <v>141.80000000000001</v>
      </c>
      <c r="H214">
        <v>121.1</v>
      </c>
      <c r="I214">
        <v>142.80000000000001</v>
      </c>
      <c r="J214">
        <v>146.69999999999999</v>
      </c>
      <c r="K214">
        <v>119.1</v>
      </c>
      <c r="L214">
        <v>111.9</v>
      </c>
      <c r="M214">
        <v>140.9</v>
      </c>
      <c r="N214">
        <v>133.5</v>
      </c>
      <c r="O214">
        <v>154.5</v>
      </c>
      <c r="P214">
        <v>139.69999999999999</v>
      </c>
      <c r="Q214">
        <v>162.6</v>
      </c>
      <c r="R214">
        <v>148</v>
      </c>
      <c r="S214">
        <v>139.1</v>
      </c>
      <c r="T214">
        <v>146.69999999999999</v>
      </c>
      <c r="U214">
        <v>146.9</v>
      </c>
      <c r="V214">
        <v>145.1</v>
      </c>
      <c r="W214">
        <v>142.19999999999999</v>
      </c>
      <c r="X214">
        <v>142.1</v>
      </c>
      <c r="Y214">
        <v>125.5</v>
      </c>
      <c r="Z214">
        <v>136.5</v>
      </c>
      <c r="AA214">
        <v>147.80000000000001</v>
      </c>
      <c r="AB214">
        <v>132</v>
      </c>
      <c r="AC214">
        <v>136.30000000000001</v>
      </c>
      <c r="AD214">
        <v>140.80000000000001</v>
      </c>
    </row>
    <row r="215" spans="1:30" x14ac:dyDescent="0.35">
      <c r="A215" t="s">
        <v>30</v>
      </c>
      <c r="B215">
        <v>2018</v>
      </c>
      <c r="C215" t="s">
        <v>46</v>
      </c>
      <c r="D215">
        <v>137.1</v>
      </c>
      <c r="E215">
        <v>151.9</v>
      </c>
      <c r="F215">
        <v>137.4</v>
      </c>
      <c r="G215">
        <v>142.4</v>
      </c>
      <c r="H215">
        <v>124.2</v>
      </c>
      <c r="I215">
        <v>140.19999999999999</v>
      </c>
      <c r="J215">
        <v>136.6</v>
      </c>
      <c r="K215">
        <v>120.9</v>
      </c>
      <c r="L215">
        <v>109.9</v>
      </c>
      <c r="M215">
        <v>140.19999999999999</v>
      </c>
      <c r="N215">
        <v>137.80000000000001</v>
      </c>
      <c r="O215">
        <v>156</v>
      </c>
      <c r="P215">
        <v>138.5</v>
      </c>
      <c r="Q215">
        <v>162.4</v>
      </c>
      <c r="R215">
        <v>151.6</v>
      </c>
      <c r="S215">
        <v>145.9</v>
      </c>
      <c r="T215">
        <v>150.80000000000001</v>
      </c>
      <c r="U215" t="s">
        <v>32</v>
      </c>
      <c r="V215">
        <v>149</v>
      </c>
      <c r="W215">
        <v>149.5</v>
      </c>
      <c r="X215">
        <v>149.6</v>
      </c>
      <c r="Y215">
        <v>128.9</v>
      </c>
      <c r="Z215">
        <v>143.30000000000001</v>
      </c>
      <c r="AA215">
        <v>155.1</v>
      </c>
      <c r="AB215">
        <v>133.19999999999999</v>
      </c>
      <c r="AC215">
        <v>141.6</v>
      </c>
      <c r="AD215">
        <v>141.9</v>
      </c>
    </row>
    <row r="216" spans="1:30" x14ac:dyDescent="0.35">
      <c r="A216" t="s">
        <v>33</v>
      </c>
      <c r="B216">
        <v>2018</v>
      </c>
      <c r="C216" t="s">
        <v>46</v>
      </c>
      <c r="D216">
        <v>138.5</v>
      </c>
      <c r="E216">
        <v>147.80000000000001</v>
      </c>
      <c r="F216">
        <v>141.1</v>
      </c>
      <c r="G216">
        <v>141.6</v>
      </c>
      <c r="H216">
        <v>118.1</v>
      </c>
      <c r="I216">
        <v>138.5</v>
      </c>
      <c r="J216">
        <v>132.4</v>
      </c>
      <c r="K216">
        <v>117.5</v>
      </c>
      <c r="L216">
        <v>111</v>
      </c>
      <c r="M216">
        <v>141.5</v>
      </c>
      <c r="N216">
        <v>128.1</v>
      </c>
      <c r="O216">
        <v>152.9</v>
      </c>
      <c r="P216">
        <v>137.6</v>
      </c>
      <c r="Q216">
        <v>164.6</v>
      </c>
      <c r="R216">
        <v>142.69999999999999</v>
      </c>
      <c r="S216">
        <v>130.30000000000001</v>
      </c>
      <c r="T216">
        <v>140.80000000000001</v>
      </c>
      <c r="U216">
        <v>146.5</v>
      </c>
      <c r="V216">
        <v>132.4</v>
      </c>
      <c r="W216">
        <v>136.19999999999999</v>
      </c>
      <c r="X216">
        <v>137.30000000000001</v>
      </c>
      <c r="Y216">
        <v>118.8</v>
      </c>
      <c r="Z216">
        <v>131.69999999999999</v>
      </c>
      <c r="AA216">
        <v>146.5</v>
      </c>
      <c r="AB216">
        <v>130.80000000000001</v>
      </c>
      <c r="AC216">
        <v>131.69999999999999</v>
      </c>
      <c r="AD216">
        <v>138</v>
      </c>
    </row>
    <row r="217" spans="1:30" x14ac:dyDescent="0.35">
      <c r="A217" t="s">
        <v>34</v>
      </c>
      <c r="B217">
        <v>2018</v>
      </c>
      <c r="C217" t="s">
        <v>46</v>
      </c>
      <c r="D217">
        <v>137.5</v>
      </c>
      <c r="E217">
        <v>150.5</v>
      </c>
      <c r="F217">
        <v>138.80000000000001</v>
      </c>
      <c r="G217">
        <v>142.1</v>
      </c>
      <c r="H217">
        <v>122</v>
      </c>
      <c r="I217">
        <v>139.4</v>
      </c>
      <c r="J217">
        <v>135.19999999999999</v>
      </c>
      <c r="K217">
        <v>119.8</v>
      </c>
      <c r="L217">
        <v>110.3</v>
      </c>
      <c r="M217">
        <v>140.6</v>
      </c>
      <c r="N217">
        <v>133.80000000000001</v>
      </c>
      <c r="O217">
        <v>154.6</v>
      </c>
      <c r="P217">
        <v>138.19999999999999</v>
      </c>
      <c r="Q217">
        <v>163</v>
      </c>
      <c r="R217">
        <v>148.1</v>
      </c>
      <c r="S217">
        <v>139.4</v>
      </c>
      <c r="T217">
        <v>146.80000000000001</v>
      </c>
      <c r="U217">
        <v>146.5</v>
      </c>
      <c r="V217">
        <v>142.69999999999999</v>
      </c>
      <c r="W217">
        <v>143.19999999999999</v>
      </c>
      <c r="X217">
        <v>144.9</v>
      </c>
      <c r="Y217">
        <v>123.6</v>
      </c>
      <c r="Z217">
        <v>136.80000000000001</v>
      </c>
      <c r="AA217">
        <v>150.1</v>
      </c>
      <c r="AB217">
        <v>132.19999999999999</v>
      </c>
      <c r="AC217">
        <v>136.80000000000001</v>
      </c>
      <c r="AD217">
        <v>140.1</v>
      </c>
    </row>
    <row r="218" spans="1:30" x14ac:dyDescent="0.35">
      <c r="A218" t="s">
        <v>30</v>
      </c>
      <c r="B218">
        <v>2019</v>
      </c>
      <c r="C218" t="s">
        <v>31</v>
      </c>
      <c r="D218">
        <v>136.6</v>
      </c>
      <c r="E218">
        <v>152.5</v>
      </c>
      <c r="F218">
        <v>138.19999999999999</v>
      </c>
      <c r="G218">
        <v>142.4</v>
      </c>
      <c r="H218">
        <v>123.9</v>
      </c>
      <c r="I218">
        <v>135.5</v>
      </c>
      <c r="J218">
        <v>131.69999999999999</v>
      </c>
      <c r="K218">
        <v>121.3</v>
      </c>
      <c r="L218">
        <v>108.4</v>
      </c>
      <c r="M218">
        <v>138.9</v>
      </c>
      <c r="N218">
        <v>137</v>
      </c>
      <c r="O218">
        <v>155.80000000000001</v>
      </c>
      <c r="P218">
        <v>137.4</v>
      </c>
      <c r="Q218">
        <v>162.69999999999999</v>
      </c>
      <c r="R218">
        <v>150.6</v>
      </c>
      <c r="S218">
        <v>145.1</v>
      </c>
      <c r="T218">
        <v>149.9</v>
      </c>
      <c r="U218" t="s">
        <v>32</v>
      </c>
      <c r="V218">
        <v>146.19999999999999</v>
      </c>
      <c r="W218">
        <v>150.1</v>
      </c>
      <c r="X218">
        <v>149.6</v>
      </c>
      <c r="Y218">
        <v>128.6</v>
      </c>
      <c r="Z218">
        <v>142.9</v>
      </c>
      <c r="AA218">
        <v>155.19999999999999</v>
      </c>
      <c r="AB218">
        <v>133.5</v>
      </c>
      <c r="AC218">
        <v>141.69999999999999</v>
      </c>
      <c r="AD218">
        <v>141</v>
      </c>
    </row>
    <row r="219" spans="1:30" x14ac:dyDescent="0.35">
      <c r="A219" t="s">
        <v>33</v>
      </c>
      <c r="B219">
        <v>2019</v>
      </c>
      <c r="C219" t="s">
        <v>31</v>
      </c>
      <c r="D219">
        <v>138.30000000000001</v>
      </c>
      <c r="E219">
        <v>149.4</v>
      </c>
      <c r="F219">
        <v>143.5</v>
      </c>
      <c r="G219">
        <v>141.69999999999999</v>
      </c>
      <c r="H219">
        <v>118.1</v>
      </c>
      <c r="I219">
        <v>135.19999999999999</v>
      </c>
      <c r="J219">
        <v>130.5</v>
      </c>
      <c r="K219">
        <v>118.2</v>
      </c>
      <c r="L219">
        <v>110.4</v>
      </c>
      <c r="M219">
        <v>140.4</v>
      </c>
      <c r="N219">
        <v>128.1</v>
      </c>
      <c r="O219">
        <v>153.19999999999999</v>
      </c>
      <c r="P219">
        <v>137.30000000000001</v>
      </c>
      <c r="Q219">
        <v>164.7</v>
      </c>
      <c r="R219">
        <v>143</v>
      </c>
      <c r="S219">
        <v>130.4</v>
      </c>
      <c r="T219">
        <v>141.1</v>
      </c>
      <c r="U219">
        <v>147.69999999999999</v>
      </c>
      <c r="V219">
        <v>128.6</v>
      </c>
      <c r="W219">
        <v>136.30000000000001</v>
      </c>
      <c r="X219">
        <v>137.80000000000001</v>
      </c>
      <c r="Y219">
        <v>118.6</v>
      </c>
      <c r="Z219">
        <v>131.9</v>
      </c>
      <c r="AA219">
        <v>146.6</v>
      </c>
      <c r="AB219">
        <v>131.69999999999999</v>
      </c>
      <c r="AC219">
        <v>131.80000000000001</v>
      </c>
      <c r="AD219">
        <v>138</v>
      </c>
    </row>
    <row r="220" spans="1:30" x14ac:dyDescent="0.35">
      <c r="A220" t="s">
        <v>34</v>
      </c>
      <c r="B220">
        <v>2019</v>
      </c>
      <c r="C220" t="s">
        <v>31</v>
      </c>
      <c r="D220">
        <v>137.1</v>
      </c>
      <c r="E220">
        <v>151.4</v>
      </c>
      <c r="F220">
        <v>140.19999999999999</v>
      </c>
      <c r="G220">
        <v>142.1</v>
      </c>
      <c r="H220">
        <v>121.8</v>
      </c>
      <c r="I220">
        <v>135.4</v>
      </c>
      <c r="J220">
        <v>131.30000000000001</v>
      </c>
      <c r="K220">
        <v>120.3</v>
      </c>
      <c r="L220">
        <v>109.1</v>
      </c>
      <c r="M220">
        <v>139.4</v>
      </c>
      <c r="N220">
        <v>133.30000000000001</v>
      </c>
      <c r="O220">
        <v>154.6</v>
      </c>
      <c r="P220">
        <v>137.4</v>
      </c>
      <c r="Q220">
        <v>163.19999999999999</v>
      </c>
      <c r="R220">
        <v>147.6</v>
      </c>
      <c r="S220">
        <v>139</v>
      </c>
      <c r="T220">
        <v>146.4</v>
      </c>
      <c r="U220">
        <v>147.69999999999999</v>
      </c>
      <c r="V220">
        <v>139.5</v>
      </c>
      <c r="W220">
        <v>143.6</v>
      </c>
      <c r="X220">
        <v>145.1</v>
      </c>
      <c r="Y220">
        <v>123.3</v>
      </c>
      <c r="Z220">
        <v>136.69999999999999</v>
      </c>
      <c r="AA220">
        <v>150.19999999999999</v>
      </c>
      <c r="AB220">
        <v>132.80000000000001</v>
      </c>
      <c r="AC220">
        <v>136.9</v>
      </c>
      <c r="AD220">
        <v>139.6</v>
      </c>
    </row>
    <row r="221" spans="1:30" x14ac:dyDescent="0.35">
      <c r="A221" t="s">
        <v>30</v>
      </c>
      <c r="B221">
        <v>2019</v>
      </c>
      <c r="C221" t="s">
        <v>35</v>
      </c>
      <c r="D221">
        <v>136.80000000000001</v>
      </c>
      <c r="E221">
        <v>153</v>
      </c>
      <c r="F221">
        <v>139.1</v>
      </c>
      <c r="G221">
        <v>142.5</v>
      </c>
      <c r="H221">
        <v>124.1</v>
      </c>
      <c r="I221">
        <v>135.80000000000001</v>
      </c>
      <c r="J221">
        <v>128.69999999999999</v>
      </c>
      <c r="K221">
        <v>121.5</v>
      </c>
      <c r="L221">
        <v>108.3</v>
      </c>
      <c r="M221">
        <v>139.19999999999999</v>
      </c>
      <c r="N221">
        <v>137.4</v>
      </c>
      <c r="O221">
        <v>156.19999999999999</v>
      </c>
      <c r="P221">
        <v>137.19999999999999</v>
      </c>
      <c r="Q221">
        <v>162.80000000000001</v>
      </c>
      <c r="R221">
        <v>150.5</v>
      </c>
      <c r="S221">
        <v>146.1</v>
      </c>
      <c r="T221">
        <v>149.9</v>
      </c>
      <c r="U221" t="s">
        <v>32</v>
      </c>
      <c r="V221">
        <v>145.30000000000001</v>
      </c>
      <c r="W221">
        <v>150.1</v>
      </c>
      <c r="X221">
        <v>149.9</v>
      </c>
      <c r="Y221">
        <v>129.19999999999999</v>
      </c>
      <c r="Z221">
        <v>143.4</v>
      </c>
      <c r="AA221">
        <v>155.5</v>
      </c>
      <c r="AB221">
        <v>134.9</v>
      </c>
      <c r="AC221">
        <v>142.19999999999999</v>
      </c>
      <c r="AD221">
        <v>141</v>
      </c>
    </row>
    <row r="222" spans="1:30" x14ac:dyDescent="0.35">
      <c r="A222" t="s">
        <v>33</v>
      </c>
      <c r="B222">
        <v>2019</v>
      </c>
      <c r="C222" t="s">
        <v>35</v>
      </c>
      <c r="D222">
        <v>139.4</v>
      </c>
      <c r="E222">
        <v>150.1</v>
      </c>
      <c r="F222">
        <v>145.30000000000001</v>
      </c>
      <c r="G222">
        <v>141.69999999999999</v>
      </c>
      <c r="H222">
        <v>118.4</v>
      </c>
      <c r="I222">
        <v>137</v>
      </c>
      <c r="J222">
        <v>131.6</v>
      </c>
      <c r="K222">
        <v>119.9</v>
      </c>
      <c r="L222">
        <v>110.4</v>
      </c>
      <c r="M222">
        <v>140.80000000000001</v>
      </c>
      <c r="N222">
        <v>128.30000000000001</v>
      </c>
      <c r="O222">
        <v>153.5</v>
      </c>
      <c r="P222">
        <v>138</v>
      </c>
      <c r="Q222">
        <v>164.9</v>
      </c>
      <c r="R222">
        <v>143.30000000000001</v>
      </c>
      <c r="S222">
        <v>130.80000000000001</v>
      </c>
      <c r="T222">
        <v>141.4</v>
      </c>
      <c r="U222">
        <v>148.5</v>
      </c>
      <c r="V222">
        <v>127.1</v>
      </c>
      <c r="W222">
        <v>136.6</v>
      </c>
      <c r="X222">
        <v>138.5</v>
      </c>
      <c r="Y222">
        <v>119.2</v>
      </c>
      <c r="Z222">
        <v>132.19999999999999</v>
      </c>
      <c r="AA222">
        <v>146.6</v>
      </c>
      <c r="AB222">
        <v>133</v>
      </c>
      <c r="AC222">
        <v>132.4</v>
      </c>
      <c r="AD222">
        <v>138.6</v>
      </c>
    </row>
    <row r="223" spans="1:30" x14ac:dyDescent="0.35">
      <c r="A223" t="s">
        <v>34</v>
      </c>
      <c r="B223">
        <v>2019</v>
      </c>
      <c r="C223" t="s">
        <v>35</v>
      </c>
      <c r="D223">
        <v>137.6</v>
      </c>
      <c r="E223">
        <v>152</v>
      </c>
      <c r="F223">
        <v>141.5</v>
      </c>
      <c r="G223">
        <v>142.19999999999999</v>
      </c>
      <c r="H223">
        <v>122</v>
      </c>
      <c r="I223">
        <v>136.4</v>
      </c>
      <c r="J223">
        <v>129.69999999999999</v>
      </c>
      <c r="K223">
        <v>121</v>
      </c>
      <c r="L223">
        <v>109</v>
      </c>
      <c r="M223">
        <v>139.69999999999999</v>
      </c>
      <c r="N223">
        <v>133.6</v>
      </c>
      <c r="O223">
        <v>154.9</v>
      </c>
      <c r="P223">
        <v>137.5</v>
      </c>
      <c r="Q223">
        <v>163.4</v>
      </c>
      <c r="R223">
        <v>147.69999999999999</v>
      </c>
      <c r="S223">
        <v>139.69999999999999</v>
      </c>
      <c r="T223">
        <v>146.5</v>
      </c>
      <c r="U223">
        <v>148.5</v>
      </c>
      <c r="V223">
        <v>138.4</v>
      </c>
      <c r="W223">
        <v>143.69999999999999</v>
      </c>
      <c r="X223">
        <v>145.6</v>
      </c>
      <c r="Y223">
        <v>123.9</v>
      </c>
      <c r="Z223">
        <v>137.1</v>
      </c>
      <c r="AA223">
        <v>150.30000000000001</v>
      </c>
      <c r="AB223">
        <v>134.1</v>
      </c>
      <c r="AC223">
        <v>137.4</v>
      </c>
      <c r="AD223">
        <v>139.9</v>
      </c>
    </row>
    <row r="224" spans="1:30" x14ac:dyDescent="0.35">
      <c r="A224" t="s">
        <v>30</v>
      </c>
      <c r="B224">
        <v>2019</v>
      </c>
      <c r="C224" t="s">
        <v>36</v>
      </c>
      <c r="D224">
        <v>136.9</v>
      </c>
      <c r="E224">
        <v>154.1</v>
      </c>
      <c r="F224">
        <v>138.69999999999999</v>
      </c>
      <c r="G224">
        <v>142.5</v>
      </c>
      <c r="H224">
        <v>124.1</v>
      </c>
      <c r="I224">
        <v>136.1</v>
      </c>
      <c r="J224">
        <v>128.19999999999999</v>
      </c>
      <c r="K224">
        <v>122.3</v>
      </c>
      <c r="L224">
        <v>108.3</v>
      </c>
      <c r="M224">
        <v>138.9</v>
      </c>
      <c r="N224">
        <v>137.4</v>
      </c>
      <c r="O224">
        <v>156.4</v>
      </c>
      <c r="P224">
        <v>137.30000000000001</v>
      </c>
      <c r="Q224">
        <v>162.9</v>
      </c>
      <c r="R224">
        <v>150.80000000000001</v>
      </c>
      <c r="S224">
        <v>146.1</v>
      </c>
      <c r="T224">
        <v>150.1</v>
      </c>
      <c r="U224" t="s">
        <v>32</v>
      </c>
      <c r="V224">
        <v>146.4</v>
      </c>
      <c r="W224">
        <v>150</v>
      </c>
      <c r="X224">
        <v>150.4</v>
      </c>
      <c r="Y224">
        <v>129.9</v>
      </c>
      <c r="Z224">
        <v>143.80000000000001</v>
      </c>
      <c r="AA224">
        <v>155.5</v>
      </c>
      <c r="AB224">
        <v>134</v>
      </c>
      <c r="AC224">
        <v>142.4</v>
      </c>
      <c r="AD224">
        <v>141.19999999999999</v>
      </c>
    </row>
    <row r="225" spans="1:30" x14ac:dyDescent="0.35">
      <c r="A225" t="s">
        <v>33</v>
      </c>
      <c r="B225">
        <v>2019</v>
      </c>
      <c r="C225" t="s">
        <v>36</v>
      </c>
      <c r="D225">
        <v>139.69999999999999</v>
      </c>
      <c r="E225">
        <v>151.1</v>
      </c>
      <c r="F225">
        <v>142.9</v>
      </c>
      <c r="G225">
        <v>141.9</v>
      </c>
      <c r="H225">
        <v>118.4</v>
      </c>
      <c r="I225">
        <v>139.4</v>
      </c>
      <c r="J225">
        <v>141.19999999999999</v>
      </c>
      <c r="K225">
        <v>120.7</v>
      </c>
      <c r="L225">
        <v>110.4</v>
      </c>
      <c r="M225">
        <v>140.69999999999999</v>
      </c>
      <c r="N225">
        <v>128.5</v>
      </c>
      <c r="O225">
        <v>153.9</v>
      </c>
      <c r="P225">
        <v>139.6</v>
      </c>
      <c r="Q225">
        <v>165.3</v>
      </c>
      <c r="R225">
        <v>143.5</v>
      </c>
      <c r="S225">
        <v>131.19999999999999</v>
      </c>
      <c r="T225">
        <v>141.6</v>
      </c>
      <c r="U225">
        <v>149</v>
      </c>
      <c r="V225">
        <v>128.80000000000001</v>
      </c>
      <c r="W225">
        <v>136.80000000000001</v>
      </c>
      <c r="X225">
        <v>139.19999999999999</v>
      </c>
      <c r="Y225">
        <v>119.9</v>
      </c>
      <c r="Z225">
        <v>133</v>
      </c>
      <c r="AA225">
        <v>146.69999999999999</v>
      </c>
      <c r="AB225">
        <v>132.5</v>
      </c>
      <c r="AC225">
        <v>132.80000000000001</v>
      </c>
      <c r="AD225">
        <v>139.5</v>
      </c>
    </row>
    <row r="226" spans="1:30" x14ac:dyDescent="0.35">
      <c r="A226" t="s">
        <v>34</v>
      </c>
      <c r="B226">
        <v>2019</v>
      </c>
      <c r="C226" t="s">
        <v>36</v>
      </c>
      <c r="D226">
        <v>137.80000000000001</v>
      </c>
      <c r="E226">
        <v>153</v>
      </c>
      <c r="F226">
        <v>140.30000000000001</v>
      </c>
      <c r="G226">
        <v>142.30000000000001</v>
      </c>
      <c r="H226">
        <v>122</v>
      </c>
      <c r="I226">
        <v>137.6</v>
      </c>
      <c r="J226">
        <v>132.6</v>
      </c>
      <c r="K226">
        <v>121.8</v>
      </c>
      <c r="L226">
        <v>109</v>
      </c>
      <c r="M226">
        <v>139.5</v>
      </c>
      <c r="N226">
        <v>133.69999999999999</v>
      </c>
      <c r="O226">
        <v>155.19999999999999</v>
      </c>
      <c r="P226">
        <v>138.1</v>
      </c>
      <c r="Q226">
        <v>163.5</v>
      </c>
      <c r="R226">
        <v>147.9</v>
      </c>
      <c r="S226">
        <v>139.9</v>
      </c>
      <c r="T226">
        <v>146.69999999999999</v>
      </c>
      <c r="U226">
        <v>149</v>
      </c>
      <c r="V226">
        <v>139.69999999999999</v>
      </c>
      <c r="W226">
        <v>143.80000000000001</v>
      </c>
      <c r="X226">
        <v>146.19999999999999</v>
      </c>
      <c r="Y226">
        <v>124.6</v>
      </c>
      <c r="Z226">
        <v>137.69999999999999</v>
      </c>
      <c r="AA226">
        <v>150.30000000000001</v>
      </c>
      <c r="AB226">
        <v>133.4</v>
      </c>
      <c r="AC226">
        <v>137.69999999999999</v>
      </c>
      <c r="AD226">
        <v>140.4</v>
      </c>
    </row>
    <row r="227" spans="1:30" x14ac:dyDescent="0.35">
      <c r="A227" t="s">
        <v>30</v>
      </c>
      <c r="B227">
        <v>2019</v>
      </c>
      <c r="C227" t="s">
        <v>38</v>
      </c>
      <c r="D227">
        <v>137.4</v>
      </c>
      <c r="E227">
        <v>159.5</v>
      </c>
      <c r="F227">
        <v>134.5</v>
      </c>
      <c r="G227">
        <v>142.6</v>
      </c>
      <c r="H227">
        <v>124</v>
      </c>
      <c r="I227">
        <v>143.69999999999999</v>
      </c>
      <c r="J227">
        <v>133.4</v>
      </c>
      <c r="K227">
        <v>125.1</v>
      </c>
      <c r="L227">
        <v>109.3</v>
      </c>
      <c r="M227">
        <v>139.30000000000001</v>
      </c>
      <c r="N227">
        <v>137.69999999999999</v>
      </c>
      <c r="O227">
        <v>156.4</v>
      </c>
      <c r="P227">
        <v>139.19999999999999</v>
      </c>
      <c r="Q227">
        <v>163.30000000000001</v>
      </c>
      <c r="R227">
        <v>151.30000000000001</v>
      </c>
      <c r="S227">
        <v>146.6</v>
      </c>
      <c r="T227">
        <v>150.69999999999999</v>
      </c>
      <c r="U227" t="s">
        <v>32</v>
      </c>
      <c r="V227">
        <v>146.9</v>
      </c>
      <c r="W227">
        <v>149.5</v>
      </c>
      <c r="X227">
        <v>151.30000000000001</v>
      </c>
      <c r="Y227">
        <v>130.19999999999999</v>
      </c>
      <c r="Z227">
        <v>145.9</v>
      </c>
      <c r="AA227">
        <v>156.69999999999999</v>
      </c>
      <c r="AB227">
        <v>133.9</v>
      </c>
      <c r="AC227">
        <v>142.9</v>
      </c>
      <c r="AD227">
        <v>142.4</v>
      </c>
    </row>
    <row r="228" spans="1:30" x14ac:dyDescent="0.35">
      <c r="A228" t="s">
        <v>33</v>
      </c>
      <c r="B228">
        <v>2019</v>
      </c>
      <c r="C228" t="s">
        <v>38</v>
      </c>
      <c r="D228">
        <v>140.4</v>
      </c>
      <c r="E228">
        <v>156.69999999999999</v>
      </c>
      <c r="F228">
        <v>138.30000000000001</v>
      </c>
      <c r="G228">
        <v>142.4</v>
      </c>
      <c r="H228">
        <v>118.6</v>
      </c>
      <c r="I228">
        <v>149.69999999999999</v>
      </c>
      <c r="J228">
        <v>161.6</v>
      </c>
      <c r="K228">
        <v>124.4</v>
      </c>
      <c r="L228">
        <v>111.2</v>
      </c>
      <c r="M228">
        <v>141</v>
      </c>
      <c r="N228">
        <v>128.9</v>
      </c>
      <c r="O228">
        <v>154.5</v>
      </c>
      <c r="P228">
        <v>143.80000000000001</v>
      </c>
      <c r="Q228">
        <v>166.2</v>
      </c>
      <c r="R228">
        <v>144</v>
      </c>
      <c r="S228">
        <v>131.69999999999999</v>
      </c>
      <c r="T228">
        <v>142.19999999999999</v>
      </c>
      <c r="U228">
        <v>150.1</v>
      </c>
      <c r="V228">
        <v>129.4</v>
      </c>
      <c r="W228">
        <v>137.19999999999999</v>
      </c>
      <c r="X228">
        <v>139.80000000000001</v>
      </c>
      <c r="Y228">
        <v>120.1</v>
      </c>
      <c r="Z228">
        <v>134</v>
      </c>
      <c r="AA228">
        <v>148</v>
      </c>
      <c r="AB228">
        <v>132.6</v>
      </c>
      <c r="AC228">
        <v>133.30000000000001</v>
      </c>
      <c r="AD228">
        <v>141.5</v>
      </c>
    </row>
    <row r="229" spans="1:30" x14ac:dyDescent="0.35">
      <c r="A229" t="s">
        <v>34</v>
      </c>
      <c r="B229">
        <v>2019</v>
      </c>
      <c r="C229" t="s">
        <v>38</v>
      </c>
      <c r="D229">
        <v>138.30000000000001</v>
      </c>
      <c r="E229">
        <v>158.5</v>
      </c>
      <c r="F229">
        <v>136</v>
      </c>
      <c r="G229">
        <v>142.5</v>
      </c>
      <c r="H229">
        <v>122</v>
      </c>
      <c r="I229">
        <v>146.5</v>
      </c>
      <c r="J229">
        <v>143</v>
      </c>
      <c r="K229">
        <v>124.9</v>
      </c>
      <c r="L229">
        <v>109.9</v>
      </c>
      <c r="M229">
        <v>139.9</v>
      </c>
      <c r="N229">
        <v>134</v>
      </c>
      <c r="O229">
        <v>155.5</v>
      </c>
      <c r="P229">
        <v>140.9</v>
      </c>
      <c r="Q229">
        <v>164.1</v>
      </c>
      <c r="R229">
        <v>148.4</v>
      </c>
      <c r="S229">
        <v>140.4</v>
      </c>
      <c r="T229">
        <v>147.30000000000001</v>
      </c>
      <c r="U229">
        <v>150.1</v>
      </c>
      <c r="V229">
        <v>140.30000000000001</v>
      </c>
      <c r="W229">
        <v>143.69999999999999</v>
      </c>
      <c r="X229">
        <v>146.9</v>
      </c>
      <c r="Y229">
        <v>124.9</v>
      </c>
      <c r="Z229">
        <v>139.19999999999999</v>
      </c>
      <c r="AA229">
        <v>151.6</v>
      </c>
      <c r="AB229">
        <v>133.4</v>
      </c>
      <c r="AC229">
        <v>138.19999999999999</v>
      </c>
      <c r="AD229">
        <v>142</v>
      </c>
    </row>
    <row r="230" spans="1:30" x14ac:dyDescent="0.35">
      <c r="A230" t="s">
        <v>30</v>
      </c>
      <c r="B230">
        <v>2019</v>
      </c>
      <c r="C230" t="s">
        <v>39</v>
      </c>
      <c r="D230">
        <v>137.80000000000001</v>
      </c>
      <c r="E230">
        <v>163.5</v>
      </c>
      <c r="F230">
        <v>136.19999999999999</v>
      </c>
      <c r="G230">
        <v>143.19999999999999</v>
      </c>
      <c r="H230">
        <v>124.3</v>
      </c>
      <c r="I230">
        <v>143.30000000000001</v>
      </c>
      <c r="J230">
        <v>140.6</v>
      </c>
      <c r="K230">
        <v>128.69999999999999</v>
      </c>
      <c r="L230">
        <v>110.6</v>
      </c>
      <c r="M230">
        <v>140.4</v>
      </c>
      <c r="N230">
        <v>138</v>
      </c>
      <c r="O230">
        <v>156.6</v>
      </c>
      <c r="P230">
        <v>141</v>
      </c>
      <c r="Q230">
        <v>164.2</v>
      </c>
      <c r="R230">
        <v>151.4</v>
      </c>
      <c r="S230">
        <v>146.5</v>
      </c>
      <c r="T230">
        <v>150.69999999999999</v>
      </c>
      <c r="U230" t="s">
        <v>32</v>
      </c>
      <c r="V230">
        <v>147.80000000000001</v>
      </c>
      <c r="W230">
        <v>149.6</v>
      </c>
      <c r="X230">
        <v>151.69999999999999</v>
      </c>
      <c r="Y230">
        <v>130.19999999999999</v>
      </c>
      <c r="Z230">
        <v>146.4</v>
      </c>
      <c r="AA230">
        <v>157.69999999999999</v>
      </c>
      <c r="AB230">
        <v>134.80000000000001</v>
      </c>
      <c r="AC230">
        <v>143.30000000000001</v>
      </c>
      <c r="AD230">
        <v>143.6</v>
      </c>
    </row>
    <row r="231" spans="1:30" x14ac:dyDescent="0.35">
      <c r="A231" t="s">
        <v>33</v>
      </c>
      <c r="B231">
        <v>2019</v>
      </c>
      <c r="C231" t="s">
        <v>39</v>
      </c>
      <c r="D231">
        <v>140.69999999999999</v>
      </c>
      <c r="E231">
        <v>159.6</v>
      </c>
      <c r="F231">
        <v>140.4</v>
      </c>
      <c r="G231">
        <v>143.4</v>
      </c>
      <c r="H231">
        <v>118.6</v>
      </c>
      <c r="I231">
        <v>150.9</v>
      </c>
      <c r="J231">
        <v>169.8</v>
      </c>
      <c r="K231">
        <v>127.4</v>
      </c>
      <c r="L231">
        <v>111.8</v>
      </c>
      <c r="M231">
        <v>141</v>
      </c>
      <c r="N231">
        <v>129</v>
      </c>
      <c r="O231">
        <v>155.1</v>
      </c>
      <c r="P231">
        <v>145.6</v>
      </c>
      <c r="Q231">
        <v>166.7</v>
      </c>
      <c r="R231">
        <v>144.30000000000001</v>
      </c>
      <c r="S231">
        <v>131.69999999999999</v>
      </c>
      <c r="T231">
        <v>142.4</v>
      </c>
      <c r="U231">
        <v>149.4</v>
      </c>
      <c r="V231">
        <v>130.5</v>
      </c>
      <c r="W231">
        <v>137.4</v>
      </c>
      <c r="X231">
        <v>140.30000000000001</v>
      </c>
      <c r="Y231">
        <v>119.6</v>
      </c>
      <c r="Z231">
        <v>134.30000000000001</v>
      </c>
      <c r="AA231">
        <v>148.9</v>
      </c>
      <c r="AB231">
        <v>133.69999999999999</v>
      </c>
      <c r="AC231">
        <v>133.6</v>
      </c>
      <c r="AD231">
        <v>142.1</v>
      </c>
    </row>
    <row r="232" spans="1:30" x14ac:dyDescent="0.35">
      <c r="A232" t="s">
        <v>34</v>
      </c>
      <c r="B232">
        <v>2019</v>
      </c>
      <c r="C232" t="s">
        <v>39</v>
      </c>
      <c r="D232">
        <v>138.69999999999999</v>
      </c>
      <c r="E232">
        <v>162.1</v>
      </c>
      <c r="F232">
        <v>137.80000000000001</v>
      </c>
      <c r="G232">
        <v>143.30000000000001</v>
      </c>
      <c r="H232">
        <v>122.2</v>
      </c>
      <c r="I232">
        <v>146.80000000000001</v>
      </c>
      <c r="J232">
        <v>150.5</v>
      </c>
      <c r="K232">
        <v>128.30000000000001</v>
      </c>
      <c r="L232">
        <v>111</v>
      </c>
      <c r="M232">
        <v>140.6</v>
      </c>
      <c r="N232">
        <v>134.19999999999999</v>
      </c>
      <c r="O232">
        <v>155.9</v>
      </c>
      <c r="P232">
        <v>142.69999999999999</v>
      </c>
      <c r="Q232">
        <v>164.9</v>
      </c>
      <c r="R232">
        <v>148.6</v>
      </c>
      <c r="S232">
        <v>140.4</v>
      </c>
      <c r="T232">
        <v>147.4</v>
      </c>
      <c r="U232">
        <v>149.4</v>
      </c>
      <c r="V232">
        <v>141.19999999999999</v>
      </c>
      <c r="W232">
        <v>143.80000000000001</v>
      </c>
      <c r="X232">
        <v>147.4</v>
      </c>
      <c r="Y232">
        <v>124.6</v>
      </c>
      <c r="Z232">
        <v>139.6</v>
      </c>
      <c r="AA232">
        <v>152.5</v>
      </c>
      <c r="AB232">
        <v>134.30000000000001</v>
      </c>
      <c r="AC232">
        <v>138.6</v>
      </c>
      <c r="AD232">
        <v>142.9</v>
      </c>
    </row>
    <row r="233" spans="1:30" x14ac:dyDescent="0.35">
      <c r="A233" t="s">
        <v>30</v>
      </c>
      <c r="B233">
        <v>2019</v>
      </c>
      <c r="C233" t="s">
        <v>40</v>
      </c>
      <c r="D233">
        <v>138.4</v>
      </c>
      <c r="E233">
        <v>164</v>
      </c>
      <c r="F233">
        <v>138.4</v>
      </c>
      <c r="G233">
        <v>143.9</v>
      </c>
      <c r="H233">
        <v>124.4</v>
      </c>
      <c r="I233">
        <v>146.4</v>
      </c>
      <c r="J233">
        <v>150.1</v>
      </c>
      <c r="K233">
        <v>130.6</v>
      </c>
      <c r="L233">
        <v>110.8</v>
      </c>
      <c r="M233">
        <v>141.69999999999999</v>
      </c>
      <c r="N233">
        <v>138.5</v>
      </c>
      <c r="O233">
        <v>156.69999999999999</v>
      </c>
      <c r="P233">
        <v>143</v>
      </c>
      <c r="Q233">
        <v>164.5</v>
      </c>
      <c r="R233">
        <v>151.6</v>
      </c>
      <c r="S233">
        <v>146.6</v>
      </c>
      <c r="T233">
        <v>150.9</v>
      </c>
      <c r="U233" t="s">
        <v>32</v>
      </c>
      <c r="V233">
        <v>146.80000000000001</v>
      </c>
      <c r="W233">
        <v>150</v>
      </c>
      <c r="X233">
        <v>152.19999999999999</v>
      </c>
      <c r="Y233">
        <v>131.19999999999999</v>
      </c>
      <c r="Z233">
        <v>147.5</v>
      </c>
      <c r="AA233">
        <v>159.1</v>
      </c>
      <c r="AB233">
        <v>136.1</v>
      </c>
      <c r="AC233">
        <v>144.19999999999999</v>
      </c>
      <c r="AD233">
        <v>144.9</v>
      </c>
    </row>
    <row r="234" spans="1:30" x14ac:dyDescent="0.35">
      <c r="A234" t="s">
        <v>33</v>
      </c>
      <c r="B234">
        <v>2019</v>
      </c>
      <c r="C234" t="s">
        <v>40</v>
      </c>
      <c r="D234">
        <v>141.4</v>
      </c>
      <c r="E234">
        <v>160.19999999999999</v>
      </c>
      <c r="F234">
        <v>142.5</v>
      </c>
      <c r="G234">
        <v>144.1</v>
      </c>
      <c r="H234">
        <v>119.3</v>
      </c>
      <c r="I234">
        <v>154.69999999999999</v>
      </c>
      <c r="J234">
        <v>180.1</v>
      </c>
      <c r="K234">
        <v>128.9</v>
      </c>
      <c r="L234">
        <v>111.8</v>
      </c>
      <c r="M234">
        <v>141.6</v>
      </c>
      <c r="N234">
        <v>129.5</v>
      </c>
      <c r="O234">
        <v>155.6</v>
      </c>
      <c r="P234">
        <v>147.69999999999999</v>
      </c>
      <c r="Q234">
        <v>167.2</v>
      </c>
      <c r="R234">
        <v>144.69999999999999</v>
      </c>
      <c r="S234">
        <v>131.9</v>
      </c>
      <c r="T234">
        <v>142.69999999999999</v>
      </c>
      <c r="U234">
        <v>150.6</v>
      </c>
      <c r="V234">
        <v>127</v>
      </c>
      <c r="W234">
        <v>137.69999999999999</v>
      </c>
      <c r="X234">
        <v>140.80000000000001</v>
      </c>
      <c r="Y234">
        <v>120.6</v>
      </c>
      <c r="Z234">
        <v>135</v>
      </c>
      <c r="AA234">
        <v>150.4</v>
      </c>
      <c r="AB234">
        <v>135.1</v>
      </c>
      <c r="AC234">
        <v>134.5</v>
      </c>
      <c r="AD234">
        <v>143.30000000000001</v>
      </c>
    </row>
    <row r="235" spans="1:30" x14ac:dyDescent="0.35">
      <c r="A235" t="s">
        <v>34</v>
      </c>
      <c r="B235">
        <v>2019</v>
      </c>
      <c r="C235" t="s">
        <v>40</v>
      </c>
      <c r="D235">
        <v>139.30000000000001</v>
      </c>
      <c r="E235">
        <v>162.69999999999999</v>
      </c>
      <c r="F235">
        <v>140</v>
      </c>
      <c r="G235">
        <v>144</v>
      </c>
      <c r="H235">
        <v>122.5</v>
      </c>
      <c r="I235">
        <v>150.30000000000001</v>
      </c>
      <c r="J235">
        <v>160.30000000000001</v>
      </c>
      <c r="K235">
        <v>130</v>
      </c>
      <c r="L235">
        <v>111.1</v>
      </c>
      <c r="M235">
        <v>141.69999999999999</v>
      </c>
      <c r="N235">
        <v>134.69999999999999</v>
      </c>
      <c r="O235">
        <v>156.19999999999999</v>
      </c>
      <c r="P235">
        <v>144.69999999999999</v>
      </c>
      <c r="Q235">
        <v>165.2</v>
      </c>
      <c r="R235">
        <v>148.9</v>
      </c>
      <c r="S235">
        <v>140.5</v>
      </c>
      <c r="T235">
        <v>147.6</v>
      </c>
      <c r="U235">
        <v>150.6</v>
      </c>
      <c r="V235">
        <v>139.30000000000001</v>
      </c>
      <c r="W235">
        <v>144.19999999999999</v>
      </c>
      <c r="X235">
        <v>147.9</v>
      </c>
      <c r="Y235">
        <v>125.6</v>
      </c>
      <c r="Z235">
        <v>140.5</v>
      </c>
      <c r="AA235">
        <v>154</v>
      </c>
      <c r="AB235">
        <v>135.69999999999999</v>
      </c>
      <c r="AC235">
        <v>139.5</v>
      </c>
      <c r="AD235">
        <v>144.19999999999999</v>
      </c>
    </row>
    <row r="236" spans="1:30" x14ac:dyDescent="0.35">
      <c r="A236" t="s">
        <v>30</v>
      </c>
      <c r="B236">
        <v>2019</v>
      </c>
      <c r="C236" t="s">
        <v>41</v>
      </c>
      <c r="D236">
        <v>139.19999999999999</v>
      </c>
      <c r="E236">
        <v>161.9</v>
      </c>
      <c r="F236">
        <v>137.1</v>
      </c>
      <c r="G236">
        <v>144.6</v>
      </c>
      <c r="H236">
        <v>124.7</v>
      </c>
      <c r="I236">
        <v>145.5</v>
      </c>
      <c r="J236">
        <v>156.19999999999999</v>
      </c>
      <c r="K236">
        <v>131.5</v>
      </c>
      <c r="L236">
        <v>111.7</v>
      </c>
      <c r="M236">
        <v>142.69999999999999</v>
      </c>
      <c r="N236">
        <v>138.5</v>
      </c>
      <c r="O236">
        <v>156.9</v>
      </c>
      <c r="P236">
        <v>144</v>
      </c>
      <c r="Q236">
        <v>165.1</v>
      </c>
      <c r="R236">
        <v>151.80000000000001</v>
      </c>
      <c r="S236">
        <v>146.6</v>
      </c>
      <c r="T236">
        <v>151.1</v>
      </c>
      <c r="U236" t="s">
        <v>32</v>
      </c>
      <c r="V236">
        <v>146.4</v>
      </c>
      <c r="W236">
        <v>150.19999999999999</v>
      </c>
      <c r="X236">
        <v>152.69999999999999</v>
      </c>
      <c r="Y236">
        <v>131.4</v>
      </c>
      <c r="Z236">
        <v>148</v>
      </c>
      <c r="AA236">
        <v>159.69999999999999</v>
      </c>
      <c r="AB236">
        <v>138.80000000000001</v>
      </c>
      <c r="AC236">
        <v>144.9</v>
      </c>
      <c r="AD236">
        <v>145.69999999999999</v>
      </c>
    </row>
    <row r="237" spans="1:30" x14ac:dyDescent="0.35">
      <c r="A237" t="s">
        <v>33</v>
      </c>
      <c r="B237">
        <v>2019</v>
      </c>
      <c r="C237" t="s">
        <v>41</v>
      </c>
      <c r="D237">
        <v>142.1</v>
      </c>
      <c r="E237">
        <v>158.30000000000001</v>
      </c>
      <c r="F237">
        <v>140.80000000000001</v>
      </c>
      <c r="G237">
        <v>144.9</v>
      </c>
      <c r="H237">
        <v>119.9</v>
      </c>
      <c r="I237">
        <v>153.9</v>
      </c>
      <c r="J237">
        <v>189.1</v>
      </c>
      <c r="K237">
        <v>129.80000000000001</v>
      </c>
      <c r="L237">
        <v>112.7</v>
      </c>
      <c r="M237">
        <v>142.5</v>
      </c>
      <c r="N237">
        <v>129.80000000000001</v>
      </c>
      <c r="O237">
        <v>156.19999999999999</v>
      </c>
      <c r="P237">
        <v>149.1</v>
      </c>
      <c r="Q237">
        <v>167.9</v>
      </c>
      <c r="R237">
        <v>145</v>
      </c>
      <c r="S237">
        <v>132.19999999999999</v>
      </c>
      <c r="T237">
        <v>143</v>
      </c>
      <c r="U237">
        <v>151.6</v>
      </c>
      <c r="V237">
        <v>125.5</v>
      </c>
      <c r="W237">
        <v>138.1</v>
      </c>
      <c r="X237">
        <v>141.5</v>
      </c>
      <c r="Y237">
        <v>120.8</v>
      </c>
      <c r="Z237">
        <v>135.4</v>
      </c>
      <c r="AA237">
        <v>151.5</v>
      </c>
      <c r="AB237">
        <v>137.80000000000001</v>
      </c>
      <c r="AC237">
        <v>135.30000000000001</v>
      </c>
      <c r="AD237">
        <v>144.19999999999999</v>
      </c>
    </row>
    <row r="238" spans="1:30" x14ac:dyDescent="0.35">
      <c r="A238" t="s">
        <v>34</v>
      </c>
      <c r="B238">
        <v>2019</v>
      </c>
      <c r="C238" t="s">
        <v>41</v>
      </c>
      <c r="D238">
        <v>140.1</v>
      </c>
      <c r="E238">
        <v>160.6</v>
      </c>
      <c r="F238">
        <v>138.5</v>
      </c>
      <c r="G238">
        <v>144.69999999999999</v>
      </c>
      <c r="H238">
        <v>122.9</v>
      </c>
      <c r="I238">
        <v>149.4</v>
      </c>
      <c r="J238">
        <v>167.4</v>
      </c>
      <c r="K238">
        <v>130.9</v>
      </c>
      <c r="L238">
        <v>112</v>
      </c>
      <c r="M238">
        <v>142.6</v>
      </c>
      <c r="N238">
        <v>134.9</v>
      </c>
      <c r="O238">
        <v>156.6</v>
      </c>
      <c r="P238">
        <v>145.9</v>
      </c>
      <c r="Q238">
        <v>165.8</v>
      </c>
      <c r="R238">
        <v>149.1</v>
      </c>
      <c r="S238">
        <v>140.6</v>
      </c>
      <c r="T238">
        <v>147.9</v>
      </c>
      <c r="U238">
        <v>151.6</v>
      </c>
      <c r="V238">
        <v>138.5</v>
      </c>
      <c r="W238">
        <v>144.5</v>
      </c>
      <c r="X238">
        <v>148.5</v>
      </c>
      <c r="Y238">
        <v>125.8</v>
      </c>
      <c r="Z238">
        <v>140.9</v>
      </c>
      <c r="AA238">
        <v>154.9</v>
      </c>
      <c r="AB238">
        <v>138.4</v>
      </c>
      <c r="AC238">
        <v>140.19999999999999</v>
      </c>
      <c r="AD238">
        <v>145</v>
      </c>
    </row>
    <row r="239" spans="1:30" x14ac:dyDescent="0.35">
      <c r="A239" t="s">
        <v>30</v>
      </c>
      <c r="B239">
        <v>2019</v>
      </c>
      <c r="C239" t="s">
        <v>42</v>
      </c>
      <c r="D239">
        <v>140.1</v>
      </c>
      <c r="E239">
        <v>161.9</v>
      </c>
      <c r="F239">
        <v>138.30000000000001</v>
      </c>
      <c r="G239">
        <v>145.69999999999999</v>
      </c>
      <c r="H239">
        <v>125.1</v>
      </c>
      <c r="I239">
        <v>143.80000000000001</v>
      </c>
      <c r="J239">
        <v>163.4</v>
      </c>
      <c r="K239">
        <v>132.19999999999999</v>
      </c>
      <c r="L239">
        <v>112.8</v>
      </c>
      <c r="M239">
        <v>144.19999999999999</v>
      </c>
      <c r="N239">
        <v>138.5</v>
      </c>
      <c r="O239">
        <v>157.19999999999999</v>
      </c>
      <c r="P239">
        <v>145.5</v>
      </c>
      <c r="Q239">
        <v>165.7</v>
      </c>
      <c r="R239">
        <v>151.69999999999999</v>
      </c>
      <c r="S239">
        <v>146.6</v>
      </c>
      <c r="T239">
        <v>151</v>
      </c>
      <c r="U239" t="s">
        <v>32</v>
      </c>
      <c r="V239">
        <v>146.9</v>
      </c>
      <c r="W239">
        <v>150.30000000000001</v>
      </c>
      <c r="X239">
        <v>153.4</v>
      </c>
      <c r="Y239">
        <v>131.6</v>
      </c>
      <c r="Z239">
        <v>148.30000000000001</v>
      </c>
      <c r="AA239">
        <v>160.19999999999999</v>
      </c>
      <c r="AB239">
        <v>140.19999999999999</v>
      </c>
      <c r="AC239">
        <v>145.4</v>
      </c>
      <c r="AD239">
        <v>146.69999999999999</v>
      </c>
    </row>
    <row r="240" spans="1:30" x14ac:dyDescent="0.35">
      <c r="A240" t="s">
        <v>33</v>
      </c>
      <c r="B240">
        <v>2019</v>
      </c>
      <c r="C240" t="s">
        <v>42</v>
      </c>
      <c r="D240">
        <v>142.69999999999999</v>
      </c>
      <c r="E240">
        <v>158.69999999999999</v>
      </c>
      <c r="F240">
        <v>141.6</v>
      </c>
      <c r="G240">
        <v>144.9</v>
      </c>
      <c r="H240">
        <v>120.8</v>
      </c>
      <c r="I240">
        <v>149.80000000000001</v>
      </c>
      <c r="J240">
        <v>192.4</v>
      </c>
      <c r="K240">
        <v>130.30000000000001</v>
      </c>
      <c r="L240">
        <v>114</v>
      </c>
      <c r="M240">
        <v>143.80000000000001</v>
      </c>
      <c r="N240">
        <v>130</v>
      </c>
      <c r="O240">
        <v>156.4</v>
      </c>
      <c r="P240">
        <v>149.5</v>
      </c>
      <c r="Q240">
        <v>168.6</v>
      </c>
      <c r="R240">
        <v>145.30000000000001</v>
      </c>
      <c r="S240">
        <v>132.19999999999999</v>
      </c>
      <c r="T240">
        <v>143.30000000000001</v>
      </c>
      <c r="U240">
        <v>152.19999999999999</v>
      </c>
      <c r="V240">
        <v>126.6</v>
      </c>
      <c r="W240">
        <v>138.30000000000001</v>
      </c>
      <c r="X240">
        <v>141.9</v>
      </c>
      <c r="Y240">
        <v>121.2</v>
      </c>
      <c r="Z240">
        <v>135.9</v>
      </c>
      <c r="AA240">
        <v>151.6</v>
      </c>
      <c r="AB240">
        <v>139</v>
      </c>
      <c r="AC240">
        <v>135.69999999999999</v>
      </c>
      <c r="AD240">
        <v>144.69999999999999</v>
      </c>
    </row>
    <row r="241" spans="1:30" x14ac:dyDescent="0.35">
      <c r="A241" t="s">
        <v>34</v>
      </c>
      <c r="B241">
        <v>2019</v>
      </c>
      <c r="C241" t="s">
        <v>42</v>
      </c>
      <c r="D241">
        <v>140.9</v>
      </c>
      <c r="E241">
        <v>160.80000000000001</v>
      </c>
      <c r="F241">
        <v>139.6</v>
      </c>
      <c r="G241">
        <v>145.4</v>
      </c>
      <c r="H241">
        <v>123.5</v>
      </c>
      <c r="I241">
        <v>146.6</v>
      </c>
      <c r="J241">
        <v>173.2</v>
      </c>
      <c r="K241">
        <v>131.6</v>
      </c>
      <c r="L241">
        <v>113.2</v>
      </c>
      <c r="M241">
        <v>144.1</v>
      </c>
      <c r="N241">
        <v>135</v>
      </c>
      <c r="O241">
        <v>156.80000000000001</v>
      </c>
      <c r="P241">
        <v>147</v>
      </c>
      <c r="Q241">
        <v>166.5</v>
      </c>
      <c r="R241">
        <v>149.19999999999999</v>
      </c>
      <c r="S241">
        <v>140.6</v>
      </c>
      <c r="T241">
        <v>147.9</v>
      </c>
      <c r="U241">
        <v>152.19999999999999</v>
      </c>
      <c r="V241">
        <v>139.19999999999999</v>
      </c>
      <c r="W241">
        <v>144.6</v>
      </c>
      <c r="X241">
        <v>149</v>
      </c>
      <c r="Y241">
        <v>126.1</v>
      </c>
      <c r="Z241">
        <v>141.30000000000001</v>
      </c>
      <c r="AA241">
        <v>155.19999999999999</v>
      </c>
      <c r="AB241">
        <v>139.69999999999999</v>
      </c>
      <c r="AC241">
        <v>140.69999999999999</v>
      </c>
      <c r="AD241">
        <v>145.80000000000001</v>
      </c>
    </row>
    <row r="242" spans="1:30" x14ac:dyDescent="0.35">
      <c r="A242" t="s">
        <v>30</v>
      </c>
      <c r="B242">
        <v>2019</v>
      </c>
      <c r="C242" t="s">
        <v>43</v>
      </c>
      <c r="D242">
        <v>141</v>
      </c>
      <c r="E242">
        <v>161.6</v>
      </c>
      <c r="F242">
        <v>141.19999999999999</v>
      </c>
      <c r="G242">
        <v>146.5</v>
      </c>
      <c r="H242">
        <v>125.6</v>
      </c>
      <c r="I242">
        <v>145.69999999999999</v>
      </c>
      <c r="J242">
        <v>178.8</v>
      </c>
      <c r="K242">
        <v>133.1</v>
      </c>
      <c r="L242">
        <v>113.6</v>
      </c>
      <c r="M242">
        <v>145.5</v>
      </c>
      <c r="N242">
        <v>138.6</v>
      </c>
      <c r="O242">
        <v>157.4</v>
      </c>
      <c r="P242">
        <v>148.30000000000001</v>
      </c>
      <c r="Q242">
        <v>166.3</v>
      </c>
      <c r="R242">
        <v>151.69999999999999</v>
      </c>
      <c r="S242">
        <v>146.69999999999999</v>
      </c>
      <c r="T242">
        <v>151</v>
      </c>
      <c r="U242" t="s">
        <v>32</v>
      </c>
      <c r="V242">
        <v>147.69999999999999</v>
      </c>
      <c r="W242">
        <v>150.6</v>
      </c>
      <c r="X242">
        <v>153.69999999999999</v>
      </c>
      <c r="Y242">
        <v>131.69999999999999</v>
      </c>
      <c r="Z242">
        <v>148.69999999999999</v>
      </c>
      <c r="AA242">
        <v>160.69999999999999</v>
      </c>
      <c r="AB242">
        <v>140.30000000000001</v>
      </c>
      <c r="AC242">
        <v>145.69999999999999</v>
      </c>
      <c r="AD242">
        <v>148.30000000000001</v>
      </c>
    </row>
    <row r="243" spans="1:30" x14ac:dyDescent="0.35">
      <c r="A243" t="s">
        <v>33</v>
      </c>
      <c r="B243">
        <v>2019</v>
      </c>
      <c r="C243" t="s">
        <v>43</v>
      </c>
      <c r="D243">
        <v>143.5</v>
      </c>
      <c r="E243">
        <v>159.80000000000001</v>
      </c>
      <c r="F243">
        <v>144.69999999999999</v>
      </c>
      <c r="G243">
        <v>145.6</v>
      </c>
      <c r="H243">
        <v>121.1</v>
      </c>
      <c r="I243">
        <v>150.6</v>
      </c>
      <c r="J243">
        <v>207.2</v>
      </c>
      <c r="K243">
        <v>131.19999999999999</v>
      </c>
      <c r="L243">
        <v>114.8</v>
      </c>
      <c r="M243">
        <v>145.19999999999999</v>
      </c>
      <c r="N243">
        <v>130.19999999999999</v>
      </c>
      <c r="O243">
        <v>156.80000000000001</v>
      </c>
      <c r="P243">
        <v>151.9</v>
      </c>
      <c r="Q243">
        <v>169.3</v>
      </c>
      <c r="R243">
        <v>145.9</v>
      </c>
      <c r="S243">
        <v>132.4</v>
      </c>
      <c r="T243">
        <v>143.9</v>
      </c>
      <c r="U243">
        <v>153</v>
      </c>
      <c r="V243">
        <v>128.9</v>
      </c>
      <c r="W243">
        <v>138.69999999999999</v>
      </c>
      <c r="X243">
        <v>142.4</v>
      </c>
      <c r="Y243">
        <v>121.5</v>
      </c>
      <c r="Z243">
        <v>136.19999999999999</v>
      </c>
      <c r="AA243">
        <v>151.69999999999999</v>
      </c>
      <c r="AB243">
        <v>139.5</v>
      </c>
      <c r="AC243">
        <v>136</v>
      </c>
      <c r="AD243">
        <v>146</v>
      </c>
    </row>
    <row r="244" spans="1:30" x14ac:dyDescent="0.35">
      <c r="A244" t="s">
        <v>34</v>
      </c>
      <c r="B244">
        <v>2019</v>
      </c>
      <c r="C244" t="s">
        <v>43</v>
      </c>
      <c r="D244">
        <v>141.80000000000001</v>
      </c>
      <c r="E244">
        <v>161</v>
      </c>
      <c r="F244">
        <v>142.6</v>
      </c>
      <c r="G244">
        <v>146.19999999999999</v>
      </c>
      <c r="H244">
        <v>123.9</v>
      </c>
      <c r="I244">
        <v>148</v>
      </c>
      <c r="J244">
        <v>188.4</v>
      </c>
      <c r="K244">
        <v>132.5</v>
      </c>
      <c r="L244">
        <v>114</v>
      </c>
      <c r="M244">
        <v>145.4</v>
      </c>
      <c r="N244">
        <v>135.1</v>
      </c>
      <c r="O244">
        <v>157.1</v>
      </c>
      <c r="P244">
        <v>149.6</v>
      </c>
      <c r="Q244">
        <v>167.1</v>
      </c>
      <c r="R244">
        <v>149.4</v>
      </c>
      <c r="S244">
        <v>140.80000000000001</v>
      </c>
      <c r="T244">
        <v>148.19999999999999</v>
      </c>
      <c r="U244">
        <v>153</v>
      </c>
      <c r="V244">
        <v>140.6</v>
      </c>
      <c r="W244">
        <v>145</v>
      </c>
      <c r="X244">
        <v>149.4</v>
      </c>
      <c r="Y244">
        <v>126.3</v>
      </c>
      <c r="Z244">
        <v>141.69999999999999</v>
      </c>
      <c r="AA244">
        <v>155.4</v>
      </c>
      <c r="AB244">
        <v>140</v>
      </c>
      <c r="AC244">
        <v>141</v>
      </c>
      <c r="AD244">
        <v>147.19999999999999</v>
      </c>
    </row>
    <row r="245" spans="1:30" x14ac:dyDescent="0.35">
      <c r="A245" t="s">
        <v>30</v>
      </c>
      <c r="B245">
        <v>2019</v>
      </c>
      <c r="C245" t="s">
        <v>45</v>
      </c>
      <c r="D245">
        <v>141.80000000000001</v>
      </c>
      <c r="E245">
        <v>163.69999999999999</v>
      </c>
      <c r="F245">
        <v>143.80000000000001</v>
      </c>
      <c r="G245">
        <v>147.1</v>
      </c>
      <c r="H245">
        <v>126</v>
      </c>
      <c r="I245">
        <v>146.19999999999999</v>
      </c>
      <c r="J245">
        <v>191.4</v>
      </c>
      <c r="K245">
        <v>136.19999999999999</v>
      </c>
      <c r="L245">
        <v>113.8</v>
      </c>
      <c r="M245">
        <v>147.30000000000001</v>
      </c>
      <c r="N245">
        <v>138.69999999999999</v>
      </c>
      <c r="O245">
        <v>157.69999999999999</v>
      </c>
      <c r="P245">
        <v>150.9</v>
      </c>
      <c r="Q245">
        <v>167.2</v>
      </c>
      <c r="R245">
        <v>152.30000000000001</v>
      </c>
      <c r="S245">
        <v>147</v>
      </c>
      <c r="T245">
        <v>151.5</v>
      </c>
      <c r="U245" t="s">
        <v>32</v>
      </c>
      <c r="V245">
        <v>148.4</v>
      </c>
      <c r="W245">
        <v>150.9</v>
      </c>
      <c r="X245">
        <v>154.30000000000001</v>
      </c>
      <c r="Y245">
        <v>132.1</v>
      </c>
      <c r="Z245">
        <v>149.1</v>
      </c>
      <c r="AA245">
        <v>160.80000000000001</v>
      </c>
      <c r="AB245">
        <v>140.6</v>
      </c>
      <c r="AC245">
        <v>146.1</v>
      </c>
      <c r="AD245">
        <v>149.9</v>
      </c>
    </row>
    <row r="246" spans="1:30" x14ac:dyDescent="0.35">
      <c r="A246" t="s">
        <v>33</v>
      </c>
      <c r="B246">
        <v>2019</v>
      </c>
      <c r="C246" t="s">
        <v>45</v>
      </c>
      <c r="D246">
        <v>144.1</v>
      </c>
      <c r="E246">
        <v>162.4</v>
      </c>
      <c r="F246">
        <v>148.4</v>
      </c>
      <c r="G246">
        <v>145.9</v>
      </c>
      <c r="H246">
        <v>121.5</v>
      </c>
      <c r="I246">
        <v>148.80000000000001</v>
      </c>
      <c r="J246">
        <v>215.7</v>
      </c>
      <c r="K246">
        <v>134.6</v>
      </c>
      <c r="L246">
        <v>115</v>
      </c>
      <c r="M246">
        <v>146.30000000000001</v>
      </c>
      <c r="N246">
        <v>130.5</v>
      </c>
      <c r="O246">
        <v>157.19999999999999</v>
      </c>
      <c r="P246">
        <v>153.6</v>
      </c>
      <c r="Q246">
        <v>169.9</v>
      </c>
      <c r="R246">
        <v>146.30000000000001</v>
      </c>
      <c r="S246">
        <v>132.6</v>
      </c>
      <c r="T246">
        <v>144.19999999999999</v>
      </c>
      <c r="U246">
        <v>153.5</v>
      </c>
      <c r="V246">
        <v>132.19999999999999</v>
      </c>
      <c r="W246">
        <v>139.1</v>
      </c>
      <c r="X246">
        <v>142.80000000000001</v>
      </c>
      <c r="Y246">
        <v>121.7</v>
      </c>
      <c r="Z246">
        <v>136.69999999999999</v>
      </c>
      <c r="AA246">
        <v>151.80000000000001</v>
      </c>
      <c r="AB246">
        <v>139.80000000000001</v>
      </c>
      <c r="AC246">
        <v>136.30000000000001</v>
      </c>
      <c r="AD246">
        <v>147</v>
      </c>
    </row>
    <row r="247" spans="1:30" x14ac:dyDescent="0.35">
      <c r="A247" t="s">
        <v>34</v>
      </c>
      <c r="B247">
        <v>2019</v>
      </c>
      <c r="C247" t="s">
        <v>45</v>
      </c>
      <c r="D247">
        <v>142.5</v>
      </c>
      <c r="E247">
        <v>163.19999999999999</v>
      </c>
      <c r="F247">
        <v>145.6</v>
      </c>
      <c r="G247">
        <v>146.69999999999999</v>
      </c>
      <c r="H247">
        <v>124.3</v>
      </c>
      <c r="I247">
        <v>147.4</v>
      </c>
      <c r="J247">
        <v>199.6</v>
      </c>
      <c r="K247">
        <v>135.69999999999999</v>
      </c>
      <c r="L247">
        <v>114.2</v>
      </c>
      <c r="M247">
        <v>147</v>
      </c>
      <c r="N247">
        <v>135.30000000000001</v>
      </c>
      <c r="O247">
        <v>157.5</v>
      </c>
      <c r="P247">
        <v>151.9</v>
      </c>
      <c r="Q247">
        <v>167.9</v>
      </c>
      <c r="R247">
        <v>149.9</v>
      </c>
      <c r="S247">
        <v>141</v>
      </c>
      <c r="T247">
        <v>148.6</v>
      </c>
      <c r="U247">
        <v>153.5</v>
      </c>
      <c r="V247">
        <v>142.30000000000001</v>
      </c>
      <c r="W247">
        <v>145.30000000000001</v>
      </c>
      <c r="X247">
        <v>149.9</v>
      </c>
      <c r="Y247">
        <v>126.6</v>
      </c>
      <c r="Z247">
        <v>142.1</v>
      </c>
      <c r="AA247">
        <v>155.5</v>
      </c>
      <c r="AB247">
        <v>140.30000000000001</v>
      </c>
      <c r="AC247">
        <v>141.30000000000001</v>
      </c>
      <c r="AD247">
        <v>148.6</v>
      </c>
    </row>
    <row r="248" spans="1:30" x14ac:dyDescent="0.35">
      <c r="A248" t="s">
        <v>30</v>
      </c>
      <c r="B248">
        <v>2019</v>
      </c>
      <c r="C248" t="s">
        <v>46</v>
      </c>
      <c r="D248">
        <v>142.80000000000001</v>
      </c>
      <c r="E248">
        <v>165.3</v>
      </c>
      <c r="F248">
        <v>149.5</v>
      </c>
      <c r="G248">
        <v>148.69999999999999</v>
      </c>
      <c r="H248">
        <v>127.5</v>
      </c>
      <c r="I248">
        <v>144.30000000000001</v>
      </c>
      <c r="J248">
        <v>209.5</v>
      </c>
      <c r="K248">
        <v>138.80000000000001</v>
      </c>
      <c r="L248">
        <v>113.6</v>
      </c>
      <c r="M248">
        <v>149.1</v>
      </c>
      <c r="N248">
        <v>139.30000000000001</v>
      </c>
      <c r="O248">
        <v>158.30000000000001</v>
      </c>
      <c r="P248">
        <v>154.30000000000001</v>
      </c>
      <c r="Q248">
        <v>167.8</v>
      </c>
      <c r="R248">
        <v>152.6</v>
      </c>
      <c r="S248">
        <v>147.30000000000001</v>
      </c>
      <c r="T248">
        <v>151.9</v>
      </c>
      <c r="U248" t="s">
        <v>32</v>
      </c>
      <c r="V248">
        <v>149.9</v>
      </c>
      <c r="W248">
        <v>151.19999999999999</v>
      </c>
      <c r="X248">
        <v>154.80000000000001</v>
      </c>
      <c r="Y248">
        <v>135</v>
      </c>
      <c r="Z248">
        <v>149.5</v>
      </c>
      <c r="AA248">
        <v>161.1</v>
      </c>
      <c r="AB248">
        <v>140.6</v>
      </c>
      <c r="AC248">
        <v>147.1</v>
      </c>
      <c r="AD248">
        <v>152.30000000000001</v>
      </c>
    </row>
    <row r="249" spans="1:30" x14ac:dyDescent="0.35">
      <c r="A249" t="s">
        <v>33</v>
      </c>
      <c r="B249">
        <v>2019</v>
      </c>
      <c r="C249" t="s">
        <v>46</v>
      </c>
      <c r="D249">
        <v>144.9</v>
      </c>
      <c r="E249">
        <v>164.5</v>
      </c>
      <c r="F249">
        <v>153.69999999999999</v>
      </c>
      <c r="G249">
        <v>147.5</v>
      </c>
      <c r="H249">
        <v>122.7</v>
      </c>
      <c r="I249">
        <v>147.19999999999999</v>
      </c>
      <c r="J249">
        <v>231.5</v>
      </c>
      <c r="K249">
        <v>137.19999999999999</v>
      </c>
      <c r="L249">
        <v>114.7</v>
      </c>
      <c r="M249">
        <v>148</v>
      </c>
      <c r="N249">
        <v>130.80000000000001</v>
      </c>
      <c r="O249">
        <v>157.69999999999999</v>
      </c>
      <c r="P249">
        <v>156.30000000000001</v>
      </c>
      <c r="Q249">
        <v>170.4</v>
      </c>
      <c r="R249">
        <v>146.80000000000001</v>
      </c>
      <c r="S249">
        <v>132.80000000000001</v>
      </c>
      <c r="T249">
        <v>144.6</v>
      </c>
      <c r="U249">
        <v>152.80000000000001</v>
      </c>
      <c r="V249">
        <v>133.6</v>
      </c>
      <c r="W249">
        <v>139.80000000000001</v>
      </c>
      <c r="X249">
        <v>143.19999999999999</v>
      </c>
      <c r="Y249">
        <v>125.2</v>
      </c>
      <c r="Z249">
        <v>136.80000000000001</v>
      </c>
      <c r="AA249">
        <v>151.9</v>
      </c>
      <c r="AB249">
        <v>140.19999999999999</v>
      </c>
      <c r="AC249">
        <v>137.69999999999999</v>
      </c>
      <c r="AD249">
        <v>148.30000000000001</v>
      </c>
    </row>
    <row r="250" spans="1:30" x14ac:dyDescent="0.35">
      <c r="A250" t="s">
        <v>34</v>
      </c>
      <c r="B250">
        <v>2019</v>
      </c>
      <c r="C250" t="s">
        <v>46</v>
      </c>
      <c r="D250">
        <v>143.5</v>
      </c>
      <c r="E250">
        <v>165</v>
      </c>
      <c r="F250">
        <v>151.1</v>
      </c>
      <c r="G250">
        <v>148.30000000000001</v>
      </c>
      <c r="H250">
        <v>125.7</v>
      </c>
      <c r="I250">
        <v>145.69999999999999</v>
      </c>
      <c r="J250">
        <v>217</v>
      </c>
      <c r="K250">
        <v>138.30000000000001</v>
      </c>
      <c r="L250">
        <v>114</v>
      </c>
      <c r="M250">
        <v>148.69999999999999</v>
      </c>
      <c r="N250">
        <v>135.80000000000001</v>
      </c>
      <c r="O250">
        <v>158</v>
      </c>
      <c r="P250">
        <v>155</v>
      </c>
      <c r="Q250">
        <v>168.5</v>
      </c>
      <c r="R250">
        <v>150.30000000000001</v>
      </c>
      <c r="S250">
        <v>141.30000000000001</v>
      </c>
      <c r="T250">
        <v>149</v>
      </c>
      <c r="U250">
        <v>152.80000000000001</v>
      </c>
      <c r="V250">
        <v>143.69999999999999</v>
      </c>
      <c r="W250">
        <v>145.80000000000001</v>
      </c>
      <c r="X250">
        <v>150.4</v>
      </c>
      <c r="Y250">
        <v>129.80000000000001</v>
      </c>
      <c r="Z250">
        <v>142.30000000000001</v>
      </c>
      <c r="AA250">
        <v>155.69999999999999</v>
      </c>
      <c r="AB250">
        <v>140.4</v>
      </c>
      <c r="AC250">
        <v>142.5</v>
      </c>
      <c r="AD250">
        <v>150.4</v>
      </c>
    </row>
    <row r="251" spans="1:30" x14ac:dyDescent="0.35">
      <c r="A251" t="s">
        <v>30</v>
      </c>
      <c r="B251">
        <v>2020</v>
      </c>
      <c r="C251" t="s">
        <v>31</v>
      </c>
      <c r="D251">
        <v>143.69999999999999</v>
      </c>
      <c r="E251">
        <v>167.3</v>
      </c>
      <c r="F251">
        <v>153.5</v>
      </c>
      <c r="G251">
        <v>150.5</v>
      </c>
      <c r="H251">
        <v>132</v>
      </c>
      <c r="I251">
        <v>142.19999999999999</v>
      </c>
      <c r="J251">
        <v>191.5</v>
      </c>
      <c r="K251">
        <v>141.1</v>
      </c>
      <c r="L251">
        <v>113.8</v>
      </c>
      <c r="M251">
        <v>151.6</v>
      </c>
      <c r="N251">
        <v>139.69999999999999</v>
      </c>
      <c r="O251">
        <v>158.69999999999999</v>
      </c>
      <c r="P251">
        <v>153</v>
      </c>
      <c r="Q251">
        <v>168.6</v>
      </c>
      <c r="R251">
        <v>152.80000000000001</v>
      </c>
      <c r="S251">
        <v>147.4</v>
      </c>
      <c r="T251">
        <v>152.1</v>
      </c>
      <c r="U251" t="s">
        <v>32</v>
      </c>
      <c r="V251">
        <v>150.4</v>
      </c>
      <c r="W251">
        <v>151.69999999999999</v>
      </c>
      <c r="X251">
        <v>155.69999999999999</v>
      </c>
      <c r="Y251">
        <v>136.30000000000001</v>
      </c>
      <c r="Z251">
        <v>150.1</v>
      </c>
      <c r="AA251">
        <v>161.69999999999999</v>
      </c>
      <c r="AB251">
        <v>142.5</v>
      </c>
      <c r="AC251">
        <v>148.1</v>
      </c>
      <c r="AD251">
        <v>151.9</v>
      </c>
    </row>
    <row r="252" spans="1:30" x14ac:dyDescent="0.35">
      <c r="A252" t="s">
        <v>33</v>
      </c>
      <c r="B252">
        <v>2020</v>
      </c>
      <c r="C252" t="s">
        <v>31</v>
      </c>
      <c r="D252">
        <v>145.6</v>
      </c>
      <c r="E252">
        <v>167.6</v>
      </c>
      <c r="F252">
        <v>157</v>
      </c>
      <c r="G252">
        <v>149.30000000000001</v>
      </c>
      <c r="H252">
        <v>126.3</v>
      </c>
      <c r="I252">
        <v>144.4</v>
      </c>
      <c r="J252">
        <v>207.8</v>
      </c>
      <c r="K252">
        <v>139.1</v>
      </c>
      <c r="L252">
        <v>114.8</v>
      </c>
      <c r="M252">
        <v>149.5</v>
      </c>
      <c r="N252">
        <v>131.1</v>
      </c>
      <c r="O252">
        <v>158.5</v>
      </c>
      <c r="P252">
        <v>154.4</v>
      </c>
      <c r="Q252">
        <v>170.8</v>
      </c>
      <c r="R252">
        <v>147</v>
      </c>
      <c r="S252">
        <v>133.19999999999999</v>
      </c>
      <c r="T252">
        <v>144.9</v>
      </c>
      <c r="U252">
        <v>153.9</v>
      </c>
      <c r="V252">
        <v>135.1</v>
      </c>
      <c r="W252">
        <v>140.1</v>
      </c>
      <c r="X252">
        <v>143.80000000000001</v>
      </c>
      <c r="Y252">
        <v>126.1</v>
      </c>
      <c r="Z252">
        <v>137.19999999999999</v>
      </c>
      <c r="AA252">
        <v>152.1</v>
      </c>
      <c r="AB252">
        <v>142.1</v>
      </c>
      <c r="AC252">
        <v>138.4</v>
      </c>
      <c r="AD252">
        <v>148.19999999999999</v>
      </c>
    </row>
    <row r="253" spans="1:30" x14ac:dyDescent="0.35">
      <c r="A253" t="s">
        <v>34</v>
      </c>
      <c r="B253">
        <v>2020</v>
      </c>
      <c r="C253" t="s">
        <v>31</v>
      </c>
      <c r="D253">
        <v>144.30000000000001</v>
      </c>
      <c r="E253">
        <v>167.4</v>
      </c>
      <c r="F253">
        <v>154.9</v>
      </c>
      <c r="G253">
        <v>150.1</v>
      </c>
      <c r="H253">
        <v>129.9</v>
      </c>
      <c r="I253">
        <v>143.19999999999999</v>
      </c>
      <c r="J253">
        <v>197</v>
      </c>
      <c r="K253">
        <v>140.4</v>
      </c>
      <c r="L253">
        <v>114.1</v>
      </c>
      <c r="M253">
        <v>150.9</v>
      </c>
      <c r="N253">
        <v>136.1</v>
      </c>
      <c r="O253">
        <v>158.6</v>
      </c>
      <c r="P253">
        <v>153.5</v>
      </c>
      <c r="Q253">
        <v>169.2</v>
      </c>
      <c r="R253">
        <v>150.5</v>
      </c>
      <c r="S253">
        <v>141.5</v>
      </c>
      <c r="T253">
        <v>149.19999999999999</v>
      </c>
      <c r="U253">
        <v>153.9</v>
      </c>
      <c r="V253">
        <v>144.6</v>
      </c>
      <c r="W253">
        <v>146.19999999999999</v>
      </c>
      <c r="X253">
        <v>151.19999999999999</v>
      </c>
      <c r="Y253">
        <v>130.9</v>
      </c>
      <c r="Z253">
        <v>142.80000000000001</v>
      </c>
      <c r="AA253">
        <v>156.1</v>
      </c>
      <c r="AB253">
        <v>142.30000000000001</v>
      </c>
      <c r="AC253">
        <v>143.4</v>
      </c>
      <c r="AD253">
        <v>150.19999999999999</v>
      </c>
    </row>
    <row r="254" spans="1:30" x14ac:dyDescent="0.35">
      <c r="A254" t="s">
        <v>30</v>
      </c>
      <c r="B254">
        <v>2020</v>
      </c>
      <c r="C254" t="s">
        <v>35</v>
      </c>
      <c r="D254">
        <v>144.19999999999999</v>
      </c>
      <c r="E254">
        <v>167.5</v>
      </c>
      <c r="F254">
        <v>150.9</v>
      </c>
      <c r="G254">
        <v>150.9</v>
      </c>
      <c r="H254">
        <v>133.69999999999999</v>
      </c>
      <c r="I254">
        <v>140.69999999999999</v>
      </c>
      <c r="J254">
        <v>165.1</v>
      </c>
      <c r="K254">
        <v>141.80000000000001</v>
      </c>
      <c r="L254">
        <v>113.1</v>
      </c>
      <c r="M254">
        <v>152.80000000000001</v>
      </c>
      <c r="N254">
        <v>140.1</v>
      </c>
      <c r="O254">
        <v>159.19999999999999</v>
      </c>
      <c r="P254">
        <v>149.80000000000001</v>
      </c>
      <c r="Q254">
        <v>169.4</v>
      </c>
      <c r="R254">
        <v>153</v>
      </c>
      <c r="S254">
        <v>147.5</v>
      </c>
      <c r="T254">
        <v>152.30000000000001</v>
      </c>
      <c r="U254" t="s">
        <v>32</v>
      </c>
      <c r="V254">
        <v>152.30000000000001</v>
      </c>
      <c r="W254">
        <v>151.80000000000001</v>
      </c>
      <c r="X254">
        <v>156.19999999999999</v>
      </c>
      <c r="Y254">
        <v>136</v>
      </c>
      <c r="Z254">
        <v>150.4</v>
      </c>
      <c r="AA254">
        <v>161.9</v>
      </c>
      <c r="AB254">
        <v>143.4</v>
      </c>
      <c r="AC254">
        <v>148.4</v>
      </c>
      <c r="AD254">
        <v>150.4</v>
      </c>
    </row>
    <row r="255" spans="1:30" x14ac:dyDescent="0.35">
      <c r="A255" t="s">
        <v>33</v>
      </c>
      <c r="B255">
        <v>2020</v>
      </c>
      <c r="C255" t="s">
        <v>35</v>
      </c>
      <c r="D255">
        <v>146.19999999999999</v>
      </c>
      <c r="E255">
        <v>167.6</v>
      </c>
      <c r="F255">
        <v>153.1</v>
      </c>
      <c r="G255">
        <v>150.69999999999999</v>
      </c>
      <c r="H255">
        <v>127.4</v>
      </c>
      <c r="I255">
        <v>143.1</v>
      </c>
      <c r="J255">
        <v>181.7</v>
      </c>
      <c r="K255">
        <v>139.6</v>
      </c>
      <c r="L255">
        <v>114.6</v>
      </c>
      <c r="M255">
        <v>150.4</v>
      </c>
      <c r="N255">
        <v>131.5</v>
      </c>
      <c r="O255">
        <v>159</v>
      </c>
      <c r="P255">
        <v>151.69999999999999</v>
      </c>
      <c r="Q255">
        <v>172</v>
      </c>
      <c r="R255">
        <v>147.30000000000001</v>
      </c>
      <c r="S255">
        <v>133.5</v>
      </c>
      <c r="T255">
        <v>145.19999999999999</v>
      </c>
      <c r="U255">
        <v>154.80000000000001</v>
      </c>
      <c r="V255">
        <v>138.9</v>
      </c>
      <c r="W255">
        <v>140.4</v>
      </c>
      <c r="X255">
        <v>144.4</v>
      </c>
      <c r="Y255">
        <v>125.2</v>
      </c>
      <c r="Z255">
        <v>137.69999999999999</v>
      </c>
      <c r="AA255">
        <v>152.19999999999999</v>
      </c>
      <c r="AB255">
        <v>143.5</v>
      </c>
      <c r="AC255">
        <v>138.4</v>
      </c>
      <c r="AD255">
        <v>147.69999999999999</v>
      </c>
    </row>
    <row r="256" spans="1:30" x14ac:dyDescent="0.35">
      <c r="A256" t="s">
        <v>34</v>
      </c>
      <c r="B256">
        <v>2020</v>
      </c>
      <c r="C256" t="s">
        <v>35</v>
      </c>
      <c r="D256">
        <v>144.80000000000001</v>
      </c>
      <c r="E256">
        <v>167.5</v>
      </c>
      <c r="F256">
        <v>151.80000000000001</v>
      </c>
      <c r="G256">
        <v>150.80000000000001</v>
      </c>
      <c r="H256">
        <v>131.4</v>
      </c>
      <c r="I256">
        <v>141.80000000000001</v>
      </c>
      <c r="J256">
        <v>170.7</v>
      </c>
      <c r="K256">
        <v>141.1</v>
      </c>
      <c r="L256">
        <v>113.6</v>
      </c>
      <c r="M256">
        <v>152</v>
      </c>
      <c r="N256">
        <v>136.5</v>
      </c>
      <c r="O256">
        <v>159.1</v>
      </c>
      <c r="P256">
        <v>150.5</v>
      </c>
      <c r="Q256">
        <v>170.1</v>
      </c>
      <c r="R256">
        <v>150.80000000000001</v>
      </c>
      <c r="S256">
        <v>141.69999999999999</v>
      </c>
      <c r="T256">
        <v>149.5</v>
      </c>
      <c r="U256">
        <v>154.80000000000001</v>
      </c>
      <c r="V256">
        <v>147.19999999999999</v>
      </c>
      <c r="W256">
        <v>146.4</v>
      </c>
      <c r="X256">
        <v>151.69999999999999</v>
      </c>
      <c r="Y256">
        <v>130.30000000000001</v>
      </c>
      <c r="Z256">
        <v>143.19999999999999</v>
      </c>
      <c r="AA256">
        <v>156.19999999999999</v>
      </c>
      <c r="AB256">
        <v>143.4</v>
      </c>
      <c r="AC256">
        <v>143.6</v>
      </c>
      <c r="AD256">
        <v>149.1</v>
      </c>
    </row>
    <row r="257" spans="1:30" x14ac:dyDescent="0.35">
      <c r="A257" t="s">
        <v>30</v>
      </c>
      <c r="B257">
        <v>2020</v>
      </c>
      <c r="C257" t="s">
        <v>36</v>
      </c>
      <c r="D257">
        <v>144.4</v>
      </c>
      <c r="E257">
        <v>166.8</v>
      </c>
      <c r="F257">
        <v>147.6</v>
      </c>
      <c r="G257">
        <v>151.69999999999999</v>
      </c>
      <c r="H257">
        <v>133.30000000000001</v>
      </c>
      <c r="I257">
        <v>141.80000000000001</v>
      </c>
      <c r="J257">
        <v>152.30000000000001</v>
      </c>
      <c r="K257">
        <v>141.80000000000001</v>
      </c>
      <c r="L257">
        <v>112.6</v>
      </c>
      <c r="M257">
        <v>154</v>
      </c>
      <c r="N257">
        <v>140.1</v>
      </c>
      <c r="O257">
        <v>160</v>
      </c>
      <c r="P257">
        <v>148.19999999999999</v>
      </c>
      <c r="Q257">
        <v>170.5</v>
      </c>
      <c r="R257">
        <v>153.4</v>
      </c>
      <c r="S257">
        <v>147.6</v>
      </c>
      <c r="T257">
        <v>152.5</v>
      </c>
      <c r="U257" t="s">
        <v>32</v>
      </c>
      <c r="V257">
        <v>153.4</v>
      </c>
      <c r="W257">
        <v>151.5</v>
      </c>
      <c r="X257">
        <v>156.69999999999999</v>
      </c>
      <c r="Y257">
        <v>135.80000000000001</v>
      </c>
      <c r="Z257">
        <v>151.19999999999999</v>
      </c>
      <c r="AA257">
        <v>161.19999999999999</v>
      </c>
      <c r="AB257">
        <v>145.1</v>
      </c>
      <c r="AC257">
        <v>148.6</v>
      </c>
      <c r="AD257">
        <v>149.80000000000001</v>
      </c>
    </row>
    <row r="258" spans="1:30" x14ac:dyDescent="0.35">
      <c r="A258" t="s">
        <v>33</v>
      </c>
      <c r="B258">
        <v>2020</v>
      </c>
      <c r="C258" t="s">
        <v>36</v>
      </c>
      <c r="D258">
        <v>146.5</v>
      </c>
      <c r="E258">
        <v>167.5</v>
      </c>
      <c r="F258">
        <v>148.9</v>
      </c>
      <c r="G258">
        <v>151.1</v>
      </c>
      <c r="H258">
        <v>127.5</v>
      </c>
      <c r="I258">
        <v>143.30000000000001</v>
      </c>
      <c r="J258">
        <v>167</v>
      </c>
      <c r="K258">
        <v>139.69999999999999</v>
      </c>
      <c r="L258">
        <v>114.4</v>
      </c>
      <c r="M258">
        <v>151.5</v>
      </c>
      <c r="N258">
        <v>131.9</v>
      </c>
      <c r="O258">
        <v>159.1</v>
      </c>
      <c r="P258">
        <v>150.1</v>
      </c>
      <c r="Q258">
        <v>173.3</v>
      </c>
      <c r="R258">
        <v>147.69999999999999</v>
      </c>
      <c r="S258">
        <v>133.80000000000001</v>
      </c>
      <c r="T258">
        <v>145.6</v>
      </c>
      <c r="U258">
        <v>154.5</v>
      </c>
      <c r="V258">
        <v>141.4</v>
      </c>
      <c r="W258">
        <v>140.80000000000001</v>
      </c>
      <c r="X258">
        <v>145</v>
      </c>
      <c r="Y258">
        <v>124.6</v>
      </c>
      <c r="Z258">
        <v>137.9</v>
      </c>
      <c r="AA258">
        <v>152.5</v>
      </c>
      <c r="AB258">
        <v>145.30000000000001</v>
      </c>
      <c r="AC258">
        <v>138.69999999999999</v>
      </c>
      <c r="AD258">
        <v>147.30000000000001</v>
      </c>
    </row>
    <row r="259" spans="1:30" x14ac:dyDescent="0.35">
      <c r="A259" t="s">
        <v>34</v>
      </c>
      <c r="B259">
        <v>2020</v>
      </c>
      <c r="C259" t="s">
        <v>36</v>
      </c>
      <c r="D259">
        <v>145.1</v>
      </c>
      <c r="E259">
        <v>167</v>
      </c>
      <c r="F259">
        <v>148.1</v>
      </c>
      <c r="G259">
        <v>151.5</v>
      </c>
      <c r="H259">
        <v>131.19999999999999</v>
      </c>
      <c r="I259">
        <v>142.5</v>
      </c>
      <c r="J259">
        <v>157.30000000000001</v>
      </c>
      <c r="K259">
        <v>141.1</v>
      </c>
      <c r="L259">
        <v>113.2</v>
      </c>
      <c r="M259">
        <v>153.19999999999999</v>
      </c>
      <c r="N259">
        <v>136.69999999999999</v>
      </c>
      <c r="O259">
        <v>159.6</v>
      </c>
      <c r="P259">
        <v>148.9</v>
      </c>
      <c r="Q259">
        <v>171.2</v>
      </c>
      <c r="R259">
        <v>151.19999999999999</v>
      </c>
      <c r="S259">
        <v>141.9</v>
      </c>
      <c r="T259">
        <v>149.80000000000001</v>
      </c>
      <c r="U259">
        <v>154.5</v>
      </c>
      <c r="V259">
        <v>148.9</v>
      </c>
      <c r="W259">
        <v>146.4</v>
      </c>
      <c r="X259">
        <v>152.30000000000001</v>
      </c>
      <c r="Y259">
        <v>129.9</v>
      </c>
      <c r="Z259">
        <v>143.69999999999999</v>
      </c>
      <c r="AA259">
        <v>156.1</v>
      </c>
      <c r="AB259">
        <v>145.19999999999999</v>
      </c>
      <c r="AC259">
        <v>143.80000000000001</v>
      </c>
      <c r="AD259">
        <v>148.6</v>
      </c>
    </row>
    <row r="260" spans="1:30" x14ac:dyDescent="0.35">
      <c r="A260" t="s">
        <v>30</v>
      </c>
      <c r="B260">
        <v>2020</v>
      </c>
      <c r="C260" t="s">
        <v>37</v>
      </c>
      <c r="D260">
        <v>147.19999999999999</v>
      </c>
      <c r="E260" t="s">
        <v>32</v>
      </c>
      <c r="F260">
        <v>146.9</v>
      </c>
      <c r="G260">
        <v>155.6</v>
      </c>
      <c r="H260">
        <v>137.1</v>
      </c>
      <c r="I260">
        <v>147.30000000000001</v>
      </c>
      <c r="J260">
        <v>162.69999999999999</v>
      </c>
      <c r="K260">
        <v>150.19999999999999</v>
      </c>
      <c r="L260">
        <v>119.8</v>
      </c>
      <c r="M260">
        <v>158.69999999999999</v>
      </c>
      <c r="N260">
        <v>139.19999999999999</v>
      </c>
      <c r="O260" t="s">
        <v>32</v>
      </c>
      <c r="P260">
        <v>150.1</v>
      </c>
      <c r="Q260" t="s">
        <v>32</v>
      </c>
      <c r="R260" t="s">
        <v>32</v>
      </c>
      <c r="S260" t="s">
        <v>32</v>
      </c>
      <c r="T260" t="s">
        <v>32</v>
      </c>
      <c r="U260" t="s">
        <v>32</v>
      </c>
      <c r="V260">
        <v>148.4</v>
      </c>
      <c r="W260" t="s">
        <v>32</v>
      </c>
      <c r="X260">
        <v>154.30000000000001</v>
      </c>
      <c r="Y260" t="s">
        <v>32</v>
      </c>
      <c r="Z260" t="s">
        <v>32</v>
      </c>
      <c r="AA260" t="s">
        <v>32</v>
      </c>
      <c r="AB260" t="s">
        <v>32</v>
      </c>
      <c r="AC260" t="s">
        <v>32</v>
      </c>
      <c r="AD260" t="s">
        <v>32</v>
      </c>
    </row>
    <row r="261" spans="1:30" x14ac:dyDescent="0.35">
      <c r="A261" t="s">
        <v>33</v>
      </c>
      <c r="B261">
        <v>2020</v>
      </c>
      <c r="C261" t="s">
        <v>37</v>
      </c>
      <c r="D261">
        <v>151.80000000000001</v>
      </c>
      <c r="E261" t="s">
        <v>32</v>
      </c>
      <c r="F261">
        <v>151.9</v>
      </c>
      <c r="G261">
        <v>155.5</v>
      </c>
      <c r="H261">
        <v>131.6</v>
      </c>
      <c r="I261">
        <v>152.9</v>
      </c>
      <c r="J261">
        <v>180</v>
      </c>
      <c r="K261">
        <v>150.80000000000001</v>
      </c>
      <c r="L261">
        <v>121.2</v>
      </c>
      <c r="M261">
        <v>154</v>
      </c>
      <c r="N261">
        <v>133.5</v>
      </c>
      <c r="O261" t="s">
        <v>32</v>
      </c>
      <c r="P261">
        <v>153.5</v>
      </c>
      <c r="Q261" t="s">
        <v>32</v>
      </c>
      <c r="R261" t="s">
        <v>32</v>
      </c>
      <c r="S261" t="s">
        <v>32</v>
      </c>
      <c r="T261" t="s">
        <v>32</v>
      </c>
      <c r="U261">
        <v>155.6</v>
      </c>
      <c r="V261">
        <v>137.1</v>
      </c>
      <c r="W261" t="s">
        <v>32</v>
      </c>
      <c r="X261">
        <v>144.80000000000001</v>
      </c>
      <c r="Y261" t="s">
        <v>32</v>
      </c>
      <c r="Z261" t="s">
        <v>32</v>
      </c>
      <c r="AA261" t="s">
        <v>32</v>
      </c>
      <c r="AB261" t="s">
        <v>32</v>
      </c>
      <c r="AC261" t="s">
        <v>32</v>
      </c>
      <c r="AD261" t="s">
        <v>32</v>
      </c>
    </row>
    <row r="262" spans="1:30" x14ac:dyDescent="0.35">
      <c r="A262" t="s">
        <v>34</v>
      </c>
      <c r="B262">
        <v>2020</v>
      </c>
      <c r="C262" t="s">
        <v>37</v>
      </c>
      <c r="D262">
        <v>148.69999999999999</v>
      </c>
      <c r="E262" t="s">
        <v>32</v>
      </c>
      <c r="F262">
        <v>148.80000000000001</v>
      </c>
      <c r="G262">
        <v>155.6</v>
      </c>
      <c r="H262">
        <v>135.1</v>
      </c>
      <c r="I262">
        <v>149.9</v>
      </c>
      <c r="J262">
        <v>168.6</v>
      </c>
      <c r="K262">
        <v>150.4</v>
      </c>
      <c r="L262">
        <v>120.3</v>
      </c>
      <c r="M262">
        <v>157.1</v>
      </c>
      <c r="N262">
        <v>136.80000000000001</v>
      </c>
      <c r="O262" t="s">
        <v>32</v>
      </c>
      <c r="P262">
        <v>151.4</v>
      </c>
      <c r="Q262" t="s">
        <v>32</v>
      </c>
      <c r="R262" t="s">
        <v>32</v>
      </c>
      <c r="S262" t="s">
        <v>32</v>
      </c>
      <c r="T262" t="s">
        <v>32</v>
      </c>
      <c r="U262">
        <v>155.6</v>
      </c>
      <c r="V262">
        <v>144.1</v>
      </c>
      <c r="W262" t="s">
        <v>32</v>
      </c>
      <c r="X262">
        <v>150.69999999999999</v>
      </c>
      <c r="Y262" t="s">
        <v>32</v>
      </c>
      <c r="Z262" t="s">
        <v>32</v>
      </c>
      <c r="AA262" t="s">
        <v>32</v>
      </c>
      <c r="AB262" t="s">
        <v>32</v>
      </c>
      <c r="AC262" t="s">
        <v>32</v>
      </c>
      <c r="AD262" t="s">
        <v>32</v>
      </c>
    </row>
    <row r="263" spans="1:30" x14ac:dyDescent="0.35">
      <c r="A263" t="s">
        <v>30</v>
      </c>
      <c r="B263">
        <v>2020</v>
      </c>
      <c r="C263" t="s">
        <v>38</v>
      </c>
      <c r="D263" t="s">
        <v>32</v>
      </c>
      <c r="E263" t="s">
        <v>32</v>
      </c>
      <c r="F263" t="s">
        <v>32</v>
      </c>
      <c r="G263" t="s">
        <v>32</v>
      </c>
      <c r="H263" t="s">
        <v>32</v>
      </c>
      <c r="I263" t="s">
        <v>32</v>
      </c>
      <c r="J263" t="s">
        <v>32</v>
      </c>
      <c r="K263" t="s">
        <v>32</v>
      </c>
      <c r="L263" t="s">
        <v>32</v>
      </c>
      <c r="M263" t="s">
        <v>32</v>
      </c>
      <c r="N263" t="s">
        <v>32</v>
      </c>
      <c r="O263" t="s">
        <v>32</v>
      </c>
      <c r="P263" t="s">
        <v>32</v>
      </c>
      <c r="Q263" t="s">
        <v>32</v>
      </c>
      <c r="R263" t="s">
        <v>32</v>
      </c>
      <c r="S263" t="s">
        <v>32</v>
      </c>
      <c r="T263" t="s">
        <v>32</v>
      </c>
      <c r="U263" t="s">
        <v>32</v>
      </c>
      <c r="V263" t="s">
        <v>32</v>
      </c>
      <c r="W263" t="s">
        <v>32</v>
      </c>
      <c r="X263" t="s">
        <v>32</v>
      </c>
      <c r="Y263" t="s">
        <v>32</v>
      </c>
      <c r="Z263" t="s">
        <v>32</v>
      </c>
      <c r="AA263" t="s">
        <v>32</v>
      </c>
      <c r="AB263" t="s">
        <v>32</v>
      </c>
      <c r="AC263" t="s">
        <v>32</v>
      </c>
      <c r="AD263" t="s">
        <v>32</v>
      </c>
    </row>
    <row r="264" spans="1:30" x14ac:dyDescent="0.35">
      <c r="A264" t="s">
        <v>33</v>
      </c>
      <c r="B264">
        <v>2020</v>
      </c>
      <c r="C264" t="s">
        <v>38</v>
      </c>
      <c r="D264" t="s">
        <v>32</v>
      </c>
      <c r="E264" t="s">
        <v>32</v>
      </c>
      <c r="F264" t="s">
        <v>32</v>
      </c>
      <c r="G264" t="s">
        <v>32</v>
      </c>
      <c r="H264" t="s">
        <v>32</v>
      </c>
      <c r="I264" t="s">
        <v>32</v>
      </c>
      <c r="J264" t="s">
        <v>32</v>
      </c>
      <c r="K264" t="s">
        <v>32</v>
      </c>
      <c r="L264" t="s">
        <v>32</v>
      </c>
      <c r="M264" t="s">
        <v>32</v>
      </c>
      <c r="N264" t="s">
        <v>32</v>
      </c>
      <c r="O264" t="s">
        <v>32</v>
      </c>
      <c r="P264" t="s">
        <v>32</v>
      </c>
      <c r="Q264" t="s">
        <v>32</v>
      </c>
      <c r="R264" t="s">
        <v>32</v>
      </c>
      <c r="S264" t="s">
        <v>32</v>
      </c>
      <c r="T264" t="s">
        <v>32</v>
      </c>
      <c r="U264" t="s">
        <v>32</v>
      </c>
      <c r="V264" t="s">
        <v>32</v>
      </c>
      <c r="W264" t="s">
        <v>32</v>
      </c>
      <c r="X264" t="s">
        <v>32</v>
      </c>
      <c r="Y264" t="s">
        <v>32</v>
      </c>
      <c r="Z264" t="s">
        <v>32</v>
      </c>
      <c r="AA264" t="s">
        <v>32</v>
      </c>
      <c r="AB264" t="s">
        <v>32</v>
      </c>
      <c r="AC264" t="s">
        <v>32</v>
      </c>
      <c r="AD264" t="s">
        <v>32</v>
      </c>
    </row>
    <row r="265" spans="1:30" x14ac:dyDescent="0.35">
      <c r="A265" t="s">
        <v>34</v>
      </c>
      <c r="B265">
        <v>2020</v>
      </c>
      <c r="C265" t="s">
        <v>38</v>
      </c>
      <c r="D265" t="s">
        <v>32</v>
      </c>
      <c r="E265" t="s">
        <v>32</v>
      </c>
      <c r="F265" t="s">
        <v>32</v>
      </c>
      <c r="G265" t="s">
        <v>32</v>
      </c>
      <c r="H265" t="s">
        <v>32</v>
      </c>
      <c r="I265" t="s">
        <v>32</v>
      </c>
      <c r="J265" t="s">
        <v>32</v>
      </c>
      <c r="K265" t="s">
        <v>32</v>
      </c>
      <c r="L265" t="s">
        <v>32</v>
      </c>
      <c r="M265" t="s">
        <v>32</v>
      </c>
      <c r="N265" t="s">
        <v>32</v>
      </c>
      <c r="O265" t="s">
        <v>32</v>
      </c>
      <c r="P265" t="s">
        <v>32</v>
      </c>
      <c r="Q265" t="s">
        <v>32</v>
      </c>
      <c r="R265" t="s">
        <v>32</v>
      </c>
      <c r="S265" t="s">
        <v>32</v>
      </c>
      <c r="T265" t="s">
        <v>32</v>
      </c>
      <c r="U265" t="s">
        <v>32</v>
      </c>
      <c r="V265" t="s">
        <v>32</v>
      </c>
      <c r="W265" t="s">
        <v>32</v>
      </c>
      <c r="X265" t="s">
        <v>32</v>
      </c>
      <c r="Y265" t="s">
        <v>32</v>
      </c>
      <c r="Z265" t="s">
        <v>32</v>
      </c>
      <c r="AA265" t="s">
        <v>32</v>
      </c>
      <c r="AB265" t="s">
        <v>32</v>
      </c>
      <c r="AC265" t="s">
        <v>32</v>
      </c>
      <c r="AD265" t="s">
        <v>32</v>
      </c>
    </row>
    <row r="266" spans="1:30" x14ac:dyDescent="0.35">
      <c r="A266" t="s">
        <v>30</v>
      </c>
      <c r="B266">
        <v>2020</v>
      </c>
      <c r="C266" t="s">
        <v>39</v>
      </c>
      <c r="D266">
        <v>148.19999999999999</v>
      </c>
      <c r="E266">
        <v>190.3</v>
      </c>
      <c r="F266">
        <v>149.4</v>
      </c>
      <c r="G266">
        <v>153.30000000000001</v>
      </c>
      <c r="H266">
        <v>138.19999999999999</v>
      </c>
      <c r="I266">
        <v>143.19999999999999</v>
      </c>
      <c r="J266">
        <v>148.9</v>
      </c>
      <c r="K266">
        <v>150.30000000000001</v>
      </c>
      <c r="L266">
        <v>113.2</v>
      </c>
      <c r="M266">
        <v>159.80000000000001</v>
      </c>
      <c r="N266">
        <v>142.1</v>
      </c>
      <c r="O266">
        <v>161.80000000000001</v>
      </c>
      <c r="P266">
        <v>152.30000000000001</v>
      </c>
      <c r="Q266">
        <v>182.4</v>
      </c>
      <c r="R266">
        <v>154.69999999999999</v>
      </c>
      <c r="S266">
        <v>150</v>
      </c>
      <c r="T266">
        <v>154.1</v>
      </c>
      <c r="U266" t="s">
        <v>32</v>
      </c>
      <c r="V266">
        <v>144.9</v>
      </c>
      <c r="W266">
        <v>151.69999999999999</v>
      </c>
      <c r="X266">
        <v>158.19999999999999</v>
      </c>
      <c r="Y266">
        <v>141.4</v>
      </c>
      <c r="Z266">
        <v>153.19999999999999</v>
      </c>
      <c r="AA266">
        <v>161.80000000000001</v>
      </c>
      <c r="AB266">
        <v>151.19999999999999</v>
      </c>
      <c r="AC266">
        <v>151.69999999999999</v>
      </c>
      <c r="AD266">
        <v>152.69999999999999</v>
      </c>
    </row>
    <row r="267" spans="1:30" x14ac:dyDescent="0.35">
      <c r="A267" t="s">
        <v>33</v>
      </c>
      <c r="B267">
        <v>2020</v>
      </c>
      <c r="C267" t="s">
        <v>39</v>
      </c>
      <c r="D267">
        <v>152.69999999999999</v>
      </c>
      <c r="E267">
        <v>197</v>
      </c>
      <c r="F267">
        <v>154.6</v>
      </c>
      <c r="G267">
        <v>153.4</v>
      </c>
      <c r="H267">
        <v>132.9</v>
      </c>
      <c r="I267">
        <v>151.80000000000001</v>
      </c>
      <c r="J267">
        <v>171.2</v>
      </c>
      <c r="K267">
        <v>152</v>
      </c>
      <c r="L267">
        <v>116.3</v>
      </c>
      <c r="M267">
        <v>158.80000000000001</v>
      </c>
      <c r="N267">
        <v>135.6</v>
      </c>
      <c r="O267">
        <v>161.69999999999999</v>
      </c>
      <c r="P267">
        <v>157</v>
      </c>
      <c r="Q267">
        <v>186.7</v>
      </c>
      <c r="R267">
        <v>149.1</v>
      </c>
      <c r="S267">
        <v>136.6</v>
      </c>
      <c r="T267">
        <v>147.19999999999999</v>
      </c>
      <c r="U267">
        <v>154.69999999999999</v>
      </c>
      <c r="V267">
        <v>137.1</v>
      </c>
      <c r="W267">
        <v>140.4</v>
      </c>
      <c r="X267">
        <v>148.1</v>
      </c>
      <c r="Y267">
        <v>129.30000000000001</v>
      </c>
      <c r="Z267">
        <v>144.5</v>
      </c>
      <c r="AA267">
        <v>152.5</v>
      </c>
      <c r="AB267">
        <v>152.19999999999999</v>
      </c>
      <c r="AC267">
        <v>142</v>
      </c>
      <c r="AD267">
        <v>150.80000000000001</v>
      </c>
    </row>
    <row r="268" spans="1:30" x14ac:dyDescent="0.35">
      <c r="A268" t="s">
        <v>34</v>
      </c>
      <c r="B268">
        <v>2020</v>
      </c>
      <c r="C268" t="s">
        <v>39</v>
      </c>
      <c r="D268">
        <v>149.6</v>
      </c>
      <c r="E268">
        <v>192.7</v>
      </c>
      <c r="F268">
        <v>151.4</v>
      </c>
      <c r="G268">
        <v>153.30000000000001</v>
      </c>
      <c r="H268">
        <v>136.30000000000001</v>
      </c>
      <c r="I268">
        <v>147.19999999999999</v>
      </c>
      <c r="J268">
        <v>156.5</v>
      </c>
      <c r="K268">
        <v>150.9</v>
      </c>
      <c r="L268">
        <v>114.2</v>
      </c>
      <c r="M268">
        <v>159.5</v>
      </c>
      <c r="N268">
        <v>139.4</v>
      </c>
      <c r="O268">
        <v>161.80000000000001</v>
      </c>
      <c r="P268">
        <v>154</v>
      </c>
      <c r="Q268">
        <v>183.5</v>
      </c>
      <c r="R268">
        <v>152.5</v>
      </c>
      <c r="S268">
        <v>144.4</v>
      </c>
      <c r="T268">
        <v>151.4</v>
      </c>
      <c r="U268">
        <v>154.69999999999999</v>
      </c>
      <c r="V268">
        <v>141.9</v>
      </c>
      <c r="W268">
        <v>146.4</v>
      </c>
      <c r="X268">
        <v>154.4</v>
      </c>
      <c r="Y268">
        <v>135</v>
      </c>
      <c r="Z268">
        <v>148.30000000000001</v>
      </c>
      <c r="AA268">
        <v>156.4</v>
      </c>
      <c r="AB268">
        <v>151.6</v>
      </c>
      <c r="AC268">
        <v>147</v>
      </c>
      <c r="AD268">
        <v>151.80000000000001</v>
      </c>
    </row>
    <row r="269" spans="1:30" x14ac:dyDescent="0.35">
      <c r="A269" t="s">
        <v>30</v>
      </c>
      <c r="B269">
        <v>2020</v>
      </c>
      <c r="C269" t="s">
        <v>40</v>
      </c>
      <c r="D269">
        <v>148.19999999999999</v>
      </c>
      <c r="E269">
        <v>190.3</v>
      </c>
      <c r="F269">
        <v>149.4</v>
      </c>
      <c r="G269">
        <v>153.30000000000001</v>
      </c>
      <c r="H269">
        <v>138.19999999999999</v>
      </c>
      <c r="I269">
        <v>143.19999999999999</v>
      </c>
      <c r="J269">
        <v>148.9</v>
      </c>
      <c r="K269">
        <v>150.30000000000001</v>
      </c>
      <c r="L269">
        <v>113.2</v>
      </c>
      <c r="M269">
        <v>159.80000000000001</v>
      </c>
      <c r="N269">
        <v>142.1</v>
      </c>
      <c r="O269">
        <v>161.80000000000001</v>
      </c>
      <c r="P269">
        <v>152.30000000000001</v>
      </c>
      <c r="Q269">
        <v>182.4</v>
      </c>
      <c r="R269">
        <v>154.69999999999999</v>
      </c>
      <c r="S269">
        <v>150</v>
      </c>
      <c r="T269">
        <v>154.1</v>
      </c>
      <c r="U269" t="s">
        <v>32</v>
      </c>
      <c r="V269">
        <v>144.9</v>
      </c>
      <c r="W269">
        <v>151.69999999999999</v>
      </c>
      <c r="X269">
        <v>158.19999999999999</v>
      </c>
      <c r="Y269">
        <v>141.4</v>
      </c>
      <c r="Z269">
        <v>153.19999999999999</v>
      </c>
      <c r="AA269">
        <v>161.80000000000001</v>
      </c>
      <c r="AB269">
        <v>151.19999999999999</v>
      </c>
      <c r="AC269">
        <v>151.69999999999999</v>
      </c>
      <c r="AD269">
        <v>152.69999999999999</v>
      </c>
    </row>
    <row r="270" spans="1:30" x14ac:dyDescent="0.35">
      <c r="A270" t="s">
        <v>33</v>
      </c>
      <c r="B270">
        <v>2020</v>
      </c>
      <c r="C270" t="s">
        <v>40</v>
      </c>
      <c r="D270">
        <v>152.69999999999999</v>
      </c>
      <c r="E270">
        <v>197</v>
      </c>
      <c r="F270">
        <v>154.6</v>
      </c>
      <c r="G270">
        <v>153.4</v>
      </c>
      <c r="H270">
        <v>132.9</v>
      </c>
      <c r="I270">
        <v>151.80000000000001</v>
      </c>
      <c r="J270">
        <v>171.2</v>
      </c>
      <c r="K270">
        <v>152</v>
      </c>
      <c r="L270">
        <v>116.3</v>
      </c>
      <c r="M270">
        <v>158.80000000000001</v>
      </c>
      <c r="N270">
        <v>135.6</v>
      </c>
      <c r="O270">
        <v>161.69999999999999</v>
      </c>
      <c r="P270">
        <v>157</v>
      </c>
      <c r="Q270">
        <v>186.7</v>
      </c>
      <c r="R270">
        <v>149.1</v>
      </c>
      <c r="S270">
        <v>136.6</v>
      </c>
      <c r="T270">
        <v>147.19999999999999</v>
      </c>
      <c r="U270">
        <v>154.69999999999999</v>
      </c>
      <c r="V270">
        <v>137.1</v>
      </c>
      <c r="W270">
        <v>140.4</v>
      </c>
      <c r="X270">
        <v>148.1</v>
      </c>
      <c r="Y270">
        <v>129.30000000000001</v>
      </c>
      <c r="Z270">
        <v>144.5</v>
      </c>
      <c r="AA270">
        <v>152.5</v>
      </c>
      <c r="AB270">
        <v>152.19999999999999</v>
      </c>
      <c r="AC270">
        <v>142</v>
      </c>
      <c r="AD270">
        <v>150.80000000000001</v>
      </c>
    </row>
    <row r="271" spans="1:30" x14ac:dyDescent="0.35">
      <c r="A271" t="s">
        <v>34</v>
      </c>
      <c r="B271">
        <v>2020</v>
      </c>
      <c r="C271" t="s">
        <v>40</v>
      </c>
      <c r="D271">
        <v>149.6</v>
      </c>
      <c r="E271">
        <v>192.7</v>
      </c>
      <c r="F271">
        <v>151.4</v>
      </c>
      <c r="G271">
        <v>153.30000000000001</v>
      </c>
      <c r="H271">
        <v>136.30000000000001</v>
      </c>
      <c r="I271">
        <v>147.19999999999999</v>
      </c>
      <c r="J271">
        <v>156.5</v>
      </c>
      <c r="K271">
        <v>150.9</v>
      </c>
      <c r="L271">
        <v>114.2</v>
      </c>
      <c r="M271">
        <v>159.5</v>
      </c>
      <c r="N271">
        <v>139.4</v>
      </c>
      <c r="O271">
        <v>161.80000000000001</v>
      </c>
      <c r="P271">
        <v>154</v>
      </c>
      <c r="Q271">
        <v>183.5</v>
      </c>
      <c r="R271">
        <v>152.5</v>
      </c>
      <c r="S271">
        <v>144.4</v>
      </c>
      <c r="T271">
        <v>151.4</v>
      </c>
      <c r="U271">
        <v>154.69999999999999</v>
      </c>
      <c r="V271">
        <v>141.9</v>
      </c>
      <c r="W271">
        <v>146.4</v>
      </c>
      <c r="X271">
        <v>154.4</v>
      </c>
      <c r="Y271">
        <v>135</v>
      </c>
      <c r="Z271">
        <v>148.30000000000001</v>
      </c>
      <c r="AA271">
        <v>156.4</v>
      </c>
      <c r="AB271">
        <v>151.6</v>
      </c>
      <c r="AC271">
        <v>147</v>
      </c>
      <c r="AD271">
        <v>151.80000000000001</v>
      </c>
    </row>
    <row r="272" spans="1:30" x14ac:dyDescent="0.35">
      <c r="A272" t="s">
        <v>30</v>
      </c>
      <c r="B272">
        <v>2020</v>
      </c>
      <c r="C272" t="s">
        <v>41</v>
      </c>
      <c r="D272">
        <v>147.6</v>
      </c>
      <c r="E272">
        <v>187.2</v>
      </c>
      <c r="F272">
        <v>148.4</v>
      </c>
      <c r="G272">
        <v>153.30000000000001</v>
      </c>
      <c r="H272">
        <v>139.80000000000001</v>
      </c>
      <c r="I272">
        <v>146.9</v>
      </c>
      <c r="J272">
        <v>171</v>
      </c>
      <c r="K272">
        <v>149.9</v>
      </c>
      <c r="L272">
        <v>114.2</v>
      </c>
      <c r="M272">
        <v>160</v>
      </c>
      <c r="N272">
        <v>143.5</v>
      </c>
      <c r="O272">
        <v>161.5</v>
      </c>
      <c r="P272">
        <v>155.30000000000001</v>
      </c>
      <c r="Q272">
        <v>180.9</v>
      </c>
      <c r="R272">
        <v>155.1</v>
      </c>
      <c r="S272">
        <v>149.30000000000001</v>
      </c>
      <c r="T272">
        <v>154.30000000000001</v>
      </c>
      <c r="U272" t="s">
        <v>32</v>
      </c>
      <c r="V272">
        <v>145.80000000000001</v>
      </c>
      <c r="W272">
        <v>151.9</v>
      </c>
      <c r="X272">
        <v>158.80000000000001</v>
      </c>
      <c r="Y272">
        <v>143.6</v>
      </c>
      <c r="Z272">
        <v>152.19999999999999</v>
      </c>
      <c r="AA272">
        <v>162.69999999999999</v>
      </c>
      <c r="AB272">
        <v>153.6</v>
      </c>
      <c r="AC272">
        <v>153</v>
      </c>
      <c r="AD272">
        <v>154.69999999999999</v>
      </c>
    </row>
    <row r="273" spans="1:30" x14ac:dyDescent="0.35">
      <c r="A273" t="s">
        <v>33</v>
      </c>
      <c r="B273">
        <v>2020</v>
      </c>
      <c r="C273" t="s">
        <v>41</v>
      </c>
      <c r="D273">
        <v>151.6</v>
      </c>
      <c r="E273">
        <v>197.8</v>
      </c>
      <c r="F273">
        <v>154.5</v>
      </c>
      <c r="G273">
        <v>153.4</v>
      </c>
      <c r="H273">
        <v>133.4</v>
      </c>
      <c r="I273">
        <v>154.5</v>
      </c>
      <c r="J273">
        <v>191.9</v>
      </c>
      <c r="K273">
        <v>151.30000000000001</v>
      </c>
      <c r="L273">
        <v>116.8</v>
      </c>
      <c r="M273">
        <v>160</v>
      </c>
      <c r="N273">
        <v>136.5</v>
      </c>
      <c r="O273">
        <v>163.30000000000001</v>
      </c>
      <c r="P273">
        <v>159.9</v>
      </c>
      <c r="Q273">
        <v>187.2</v>
      </c>
      <c r="R273">
        <v>150</v>
      </c>
      <c r="S273">
        <v>135.19999999999999</v>
      </c>
      <c r="T273">
        <v>147.80000000000001</v>
      </c>
      <c r="U273">
        <v>155.5</v>
      </c>
      <c r="V273">
        <v>138.30000000000001</v>
      </c>
      <c r="W273">
        <v>144.5</v>
      </c>
      <c r="X273">
        <v>148.69999999999999</v>
      </c>
      <c r="Y273">
        <v>133.9</v>
      </c>
      <c r="Z273">
        <v>141.19999999999999</v>
      </c>
      <c r="AA273">
        <v>155.5</v>
      </c>
      <c r="AB273">
        <v>155.19999999999999</v>
      </c>
      <c r="AC273">
        <v>144.80000000000001</v>
      </c>
      <c r="AD273">
        <v>152.9</v>
      </c>
    </row>
    <row r="274" spans="1:30" x14ac:dyDescent="0.35">
      <c r="A274" t="s">
        <v>34</v>
      </c>
      <c r="B274">
        <v>2020</v>
      </c>
      <c r="C274" t="s">
        <v>41</v>
      </c>
      <c r="D274">
        <v>148.9</v>
      </c>
      <c r="E274">
        <v>190.9</v>
      </c>
      <c r="F274">
        <v>150.80000000000001</v>
      </c>
      <c r="G274">
        <v>153.30000000000001</v>
      </c>
      <c r="H274">
        <v>137.4</v>
      </c>
      <c r="I274">
        <v>150.4</v>
      </c>
      <c r="J274">
        <v>178.1</v>
      </c>
      <c r="K274">
        <v>150.4</v>
      </c>
      <c r="L274">
        <v>115.1</v>
      </c>
      <c r="M274">
        <v>160</v>
      </c>
      <c r="N274">
        <v>140.6</v>
      </c>
      <c r="O274">
        <v>162.30000000000001</v>
      </c>
      <c r="P274">
        <v>157</v>
      </c>
      <c r="Q274">
        <v>182.6</v>
      </c>
      <c r="R274">
        <v>153.1</v>
      </c>
      <c r="S274">
        <v>143.4</v>
      </c>
      <c r="T274">
        <v>151.69999999999999</v>
      </c>
      <c r="U274">
        <v>155.5</v>
      </c>
      <c r="V274">
        <v>143</v>
      </c>
      <c r="W274">
        <v>148.4</v>
      </c>
      <c r="X274">
        <v>155</v>
      </c>
      <c r="Y274">
        <v>138.5</v>
      </c>
      <c r="Z274">
        <v>146</v>
      </c>
      <c r="AA274">
        <v>158.5</v>
      </c>
      <c r="AB274">
        <v>154.30000000000001</v>
      </c>
      <c r="AC274">
        <v>149</v>
      </c>
      <c r="AD274">
        <v>153.9</v>
      </c>
    </row>
    <row r="275" spans="1:30" x14ac:dyDescent="0.35">
      <c r="A275" t="s">
        <v>30</v>
      </c>
      <c r="B275">
        <v>2020</v>
      </c>
      <c r="C275" t="s">
        <v>42</v>
      </c>
      <c r="D275">
        <v>146.9</v>
      </c>
      <c r="E275">
        <v>183.9</v>
      </c>
      <c r="F275">
        <v>149.5</v>
      </c>
      <c r="G275">
        <v>153.4</v>
      </c>
      <c r="H275">
        <v>140.4</v>
      </c>
      <c r="I275">
        <v>147</v>
      </c>
      <c r="J275">
        <v>178.8</v>
      </c>
      <c r="K275">
        <v>149.30000000000001</v>
      </c>
      <c r="L275">
        <v>115.1</v>
      </c>
      <c r="M275">
        <v>160</v>
      </c>
      <c r="N275">
        <v>145.4</v>
      </c>
      <c r="O275">
        <v>161.6</v>
      </c>
      <c r="P275">
        <v>156.1</v>
      </c>
      <c r="Q275">
        <v>182.9</v>
      </c>
      <c r="R275">
        <v>155.4</v>
      </c>
      <c r="S275">
        <v>149.9</v>
      </c>
      <c r="T275">
        <v>154.6</v>
      </c>
      <c r="U275" t="s">
        <v>32</v>
      </c>
      <c r="V275">
        <v>146.4</v>
      </c>
      <c r="W275">
        <v>151.6</v>
      </c>
      <c r="X275">
        <v>159.1</v>
      </c>
      <c r="Y275">
        <v>144.6</v>
      </c>
      <c r="Z275">
        <v>152.80000000000001</v>
      </c>
      <c r="AA275">
        <v>161.1</v>
      </c>
      <c r="AB275">
        <v>157.4</v>
      </c>
      <c r="AC275">
        <v>153.69999999999999</v>
      </c>
      <c r="AD275">
        <v>155.4</v>
      </c>
    </row>
    <row r="276" spans="1:30" x14ac:dyDescent="0.35">
      <c r="A276" t="s">
        <v>33</v>
      </c>
      <c r="B276">
        <v>2020</v>
      </c>
      <c r="C276" t="s">
        <v>42</v>
      </c>
      <c r="D276">
        <v>151.5</v>
      </c>
      <c r="E276">
        <v>193.1</v>
      </c>
      <c r="F276">
        <v>157.30000000000001</v>
      </c>
      <c r="G276">
        <v>153.9</v>
      </c>
      <c r="H276">
        <v>134.4</v>
      </c>
      <c r="I276">
        <v>155.4</v>
      </c>
      <c r="J276">
        <v>202</v>
      </c>
      <c r="K276">
        <v>150.80000000000001</v>
      </c>
      <c r="L276">
        <v>118.9</v>
      </c>
      <c r="M276">
        <v>160.9</v>
      </c>
      <c r="N276">
        <v>137.69999999999999</v>
      </c>
      <c r="O276">
        <v>164.4</v>
      </c>
      <c r="P276">
        <v>161.30000000000001</v>
      </c>
      <c r="Q276">
        <v>188.7</v>
      </c>
      <c r="R276">
        <v>150.19999999999999</v>
      </c>
      <c r="S276">
        <v>136.30000000000001</v>
      </c>
      <c r="T276">
        <v>148.1</v>
      </c>
      <c r="U276">
        <v>156.30000000000001</v>
      </c>
      <c r="V276">
        <v>137.19999999999999</v>
      </c>
      <c r="W276">
        <v>145.4</v>
      </c>
      <c r="X276">
        <v>150</v>
      </c>
      <c r="Y276">
        <v>135.1</v>
      </c>
      <c r="Z276">
        <v>141.80000000000001</v>
      </c>
      <c r="AA276">
        <v>154.9</v>
      </c>
      <c r="AB276">
        <v>159.80000000000001</v>
      </c>
      <c r="AC276">
        <v>146</v>
      </c>
      <c r="AD276">
        <v>154</v>
      </c>
    </row>
    <row r="277" spans="1:30" x14ac:dyDescent="0.35">
      <c r="A277" t="s">
        <v>34</v>
      </c>
      <c r="B277">
        <v>2020</v>
      </c>
      <c r="C277" t="s">
        <v>42</v>
      </c>
      <c r="D277">
        <v>148.4</v>
      </c>
      <c r="E277">
        <v>187.1</v>
      </c>
      <c r="F277">
        <v>152.5</v>
      </c>
      <c r="G277">
        <v>153.6</v>
      </c>
      <c r="H277">
        <v>138.19999999999999</v>
      </c>
      <c r="I277">
        <v>150.9</v>
      </c>
      <c r="J277">
        <v>186.7</v>
      </c>
      <c r="K277">
        <v>149.80000000000001</v>
      </c>
      <c r="L277">
        <v>116.4</v>
      </c>
      <c r="M277">
        <v>160.30000000000001</v>
      </c>
      <c r="N277">
        <v>142.19999999999999</v>
      </c>
      <c r="O277">
        <v>162.9</v>
      </c>
      <c r="P277">
        <v>158</v>
      </c>
      <c r="Q277">
        <v>184.4</v>
      </c>
      <c r="R277">
        <v>153.4</v>
      </c>
      <c r="S277">
        <v>144.30000000000001</v>
      </c>
      <c r="T277">
        <v>152</v>
      </c>
      <c r="U277">
        <v>156.30000000000001</v>
      </c>
      <c r="V277">
        <v>142.9</v>
      </c>
      <c r="W277">
        <v>148.69999999999999</v>
      </c>
      <c r="X277">
        <v>155.6</v>
      </c>
      <c r="Y277">
        <v>139.6</v>
      </c>
      <c r="Z277">
        <v>146.6</v>
      </c>
      <c r="AA277">
        <v>157.5</v>
      </c>
      <c r="AB277">
        <v>158.4</v>
      </c>
      <c r="AC277">
        <v>150</v>
      </c>
      <c r="AD277">
        <v>154.69999999999999</v>
      </c>
    </row>
    <row r="278" spans="1:30" x14ac:dyDescent="0.35">
      <c r="A278" t="s">
        <v>30</v>
      </c>
      <c r="B278">
        <v>2020</v>
      </c>
      <c r="C278" t="s">
        <v>43</v>
      </c>
      <c r="D278">
        <v>146</v>
      </c>
      <c r="E278">
        <v>186.3</v>
      </c>
      <c r="F278">
        <v>159.19999999999999</v>
      </c>
      <c r="G278">
        <v>153.6</v>
      </c>
      <c r="H278">
        <v>142.6</v>
      </c>
      <c r="I278">
        <v>147.19999999999999</v>
      </c>
      <c r="J278">
        <v>200.6</v>
      </c>
      <c r="K278">
        <v>150.30000000000001</v>
      </c>
      <c r="L278">
        <v>115.3</v>
      </c>
      <c r="M278">
        <v>160.9</v>
      </c>
      <c r="N278">
        <v>147.4</v>
      </c>
      <c r="O278">
        <v>161.9</v>
      </c>
      <c r="P278">
        <v>159.6</v>
      </c>
      <c r="Q278">
        <v>182.7</v>
      </c>
      <c r="R278">
        <v>155.69999999999999</v>
      </c>
      <c r="S278">
        <v>150.6</v>
      </c>
      <c r="T278">
        <v>155</v>
      </c>
      <c r="U278" t="s">
        <v>32</v>
      </c>
      <c r="V278">
        <v>146.80000000000001</v>
      </c>
      <c r="W278">
        <v>152</v>
      </c>
      <c r="X278">
        <v>159.5</v>
      </c>
      <c r="Y278">
        <v>146.4</v>
      </c>
      <c r="Z278">
        <v>152.4</v>
      </c>
      <c r="AA278">
        <v>162.5</v>
      </c>
      <c r="AB278">
        <v>156.19999999999999</v>
      </c>
      <c r="AC278">
        <v>154.30000000000001</v>
      </c>
      <c r="AD278">
        <v>157.5</v>
      </c>
    </row>
    <row r="279" spans="1:30" x14ac:dyDescent="0.35">
      <c r="A279" t="s">
        <v>33</v>
      </c>
      <c r="B279">
        <v>2020</v>
      </c>
      <c r="C279" t="s">
        <v>43</v>
      </c>
      <c r="D279">
        <v>150.6</v>
      </c>
      <c r="E279">
        <v>193.7</v>
      </c>
      <c r="F279">
        <v>164.8</v>
      </c>
      <c r="G279">
        <v>153.69999999999999</v>
      </c>
      <c r="H279">
        <v>135.69999999999999</v>
      </c>
      <c r="I279">
        <v>155.69999999999999</v>
      </c>
      <c r="J279">
        <v>226</v>
      </c>
      <c r="K279">
        <v>152.19999999999999</v>
      </c>
      <c r="L279">
        <v>118.1</v>
      </c>
      <c r="M279">
        <v>161.30000000000001</v>
      </c>
      <c r="N279">
        <v>139.19999999999999</v>
      </c>
      <c r="O279">
        <v>164.8</v>
      </c>
      <c r="P279">
        <v>164.4</v>
      </c>
      <c r="Q279">
        <v>188.7</v>
      </c>
      <c r="R279">
        <v>150.5</v>
      </c>
      <c r="S279">
        <v>136.1</v>
      </c>
      <c r="T279">
        <v>148.30000000000001</v>
      </c>
      <c r="U279">
        <v>156.5</v>
      </c>
      <c r="V279">
        <v>137.1</v>
      </c>
      <c r="W279">
        <v>145.1</v>
      </c>
      <c r="X279">
        <v>151</v>
      </c>
      <c r="Y279">
        <v>135.4</v>
      </c>
      <c r="Z279">
        <v>142</v>
      </c>
      <c r="AA279">
        <v>155.69999999999999</v>
      </c>
      <c r="AB279">
        <v>158.1</v>
      </c>
      <c r="AC279">
        <v>146.19999999999999</v>
      </c>
      <c r="AD279">
        <v>155.19999999999999</v>
      </c>
    </row>
    <row r="280" spans="1:30" x14ac:dyDescent="0.35">
      <c r="A280" t="s">
        <v>34</v>
      </c>
      <c r="B280">
        <v>2020</v>
      </c>
      <c r="C280" t="s">
        <v>43</v>
      </c>
      <c r="D280">
        <v>147.5</v>
      </c>
      <c r="E280">
        <v>188.9</v>
      </c>
      <c r="F280">
        <v>161.4</v>
      </c>
      <c r="G280">
        <v>153.6</v>
      </c>
      <c r="H280">
        <v>140.1</v>
      </c>
      <c r="I280">
        <v>151.19999999999999</v>
      </c>
      <c r="J280">
        <v>209.2</v>
      </c>
      <c r="K280">
        <v>150.9</v>
      </c>
      <c r="L280">
        <v>116.2</v>
      </c>
      <c r="M280">
        <v>161</v>
      </c>
      <c r="N280">
        <v>144</v>
      </c>
      <c r="O280">
        <v>163.19999999999999</v>
      </c>
      <c r="P280">
        <v>161.4</v>
      </c>
      <c r="Q280">
        <v>184.3</v>
      </c>
      <c r="R280">
        <v>153.69999999999999</v>
      </c>
      <c r="S280">
        <v>144.6</v>
      </c>
      <c r="T280">
        <v>152.30000000000001</v>
      </c>
      <c r="U280">
        <v>156.5</v>
      </c>
      <c r="V280">
        <v>143.1</v>
      </c>
      <c r="W280">
        <v>148.69999999999999</v>
      </c>
      <c r="X280">
        <v>156.30000000000001</v>
      </c>
      <c r="Y280">
        <v>140.6</v>
      </c>
      <c r="Z280">
        <v>146.5</v>
      </c>
      <c r="AA280">
        <v>158.5</v>
      </c>
      <c r="AB280">
        <v>157</v>
      </c>
      <c r="AC280">
        <v>150.4</v>
      </c>
      <c r="AD280">
        <v>156.4</v>
      </c>
    </row>
    <row r="281" spans="1:30" x14ac:dyDescent="0.35">
      <c r="A281" t="s">
        <v>30</v>
      </c>
      <c r="B281">
        <v>2020</v>
      </c>
      <c r="C281" t="s">
        <v>45</v>
      </c>
      <c r="D281">
        <v>145.4</v>
      </c>
      <c r="E281">
        <v>188.6</v>
      </c>
      <c r="F281">
        <v>171.6</v>
      </c>
      <c r="G281">
        <v>153.80000000000001</v>
      </c>
      <c r="H281">
        <v>145.4</v>
      </c>
      <c r="I281">
        <v>146.5</v>
      </c>
      <c r="J281">
        <v>222.2</v>
      </c>
      <c r="K281">
        <v>155.9</v>
      </c>
      <c r="L281">
        <v>114.9</v>
      </c>
      <c r="M281">
        <v>162</v>
      </c>
      <c r="N281">
        <v>150</v>
      </c>
      <c r="O281">
        <v>162.69999999999999</v>
      </c>
      <c r="P281">
        <v>163.4</v>
      </c>
      <c r="Q281">
        <v>183.4</v>
      </c>
      <c r="R281">
        <v>156.30000000000001</v>
      </c>
      <c r="S281">
        <v>151</v>
      </c>
      <c r="T281">
        <v>155.5</v>
      </c>
      <c r="U281" t="s">
        <v>32</v>
      </c>
      <c r="V281">
        <v>147.5</v>
      </c>
      <c r="W281">
        <v>152.80000000000001</v>
      </c>
      <c r="X281">
        <v>160.4</v>
      </c>
      <c r="Y281">
        <v>146.1</v>
      </c>
      <c r="Z281">
        <v>153.6</v>
      </c>
      <c r="AA281">
        <v>161.6</v>
      </c>
      <c r="AB281">
        <v>156.19999999999999</v>
      </c>
      <c r="AC281">
        <v>154.5</v>
      </c>
      <c r="AD281">
        <v>159.80000000000001</v>
      </c>
    </row>
    <row r="282" spans="1:30" x14ac:dyDescent="0.35">
      <c r="A282" t="s">
        <v>33</v>
      </c>
      <c r="B282">
        <v>2020</v>
      </c>
      <c r="C282" t="s">
        <v>45</v>
      </c>
      <c r="D282">
        <v>149.69999999999999</v>
      </c>
      <c r="E282">
        <v>195.5</v>
      </c>
      <c r="F282">
        <v>176.9</v>
      </c>
      <c r="G282">
        <v>153.9</v>
      </c>
      <c r="H282">
        <v>138</v>
      </c>
      <c r="I282">
        <v>150.5</v>
      </c>
      <c r="J282">
        <v>245.3</v>
      </c>
      <c r="K282">
        <v>158.69999999999999</v>
      </c>
      <c r="L282">
        <v>117.2</v>
      </c>
      <c r="M282">
        <v>161.4</v>
      </c>
      <c r="N282">
        <v>141.5</v>
      </c>
      <c r="O282">
        <v>165.1</v>
      </c>
      <c r="P282">
        <v>167</v>
      </c>
      <c r="Q282">
        <v>188.8</v>
      </c>
      <c r="R282">
        <v>151.1</v>
      </c>
      <c r="S282">
        <v>136.4</v>
      </c>
      <c r="T282">
        <v>148.80000000000001</v>
      </c>
      <c r="U282">
        <v>158</v>
      </c>
      <c r="V282">
        <v>137.30000000000001</v>
      </c>
      <c r="W282">
        <v>145.1</v>
      </c>
      <c r="X282">
        <v>152</v>
      </c>
      <c r="Y282">
        <v>135.19999999999999</v>
      </c>
      <c r="Z282">
        <v>144.4</v>
      </c>
      <c r="AA282">
        <v>156.4</v>
      </c>
      <c r="AB282">
        <v>157.9</v>
      </c>
      <c r="AC282">
        <v>146.6</v>
      </c>
      <c r="AD282">
        <v>156.69999999999999</v>
      </c>
    </row>
    <row r="283" spans="1:30" x14ac:dyDescent="0.35">
      <c r="A283" t="s">
        <v>34</v>
      </c>
      <c r="B283">
        <v>2020</v>
      </c>
      <c r="C283" t="s">
        <v>45</v>
      </c>
      <c r="D283">
        <v>146.80000000000001</v>
      </c>
      <c r="E283">
        <v>191</v>
      </c>
      <c r="F283">
        <v>173.6</v>
      </c>
      <c r="G283">
        <v>153.80000000000001</v>
      </c>
      <c r="H283">
        <v>142.69999999999999</v>
      </c>
      <c r="I283">
        <v>148.4</v>
      </c>
      <c r="J283">
        <v>230</v>
      </c>
      <c r="K283">
        <v>156.80000000000001</v>
      </c>
      <c r="L283">
        <v>115.7</v>
      </c>
      <c r="M283">
        <v>161.80000000000001</v>
      </c>
      <c r="N283">
        <v>146.5</v>
      </c>
      <c r="O283">
        <v>163.80000000000001</v>
      </c>
      <c r="P283">
        <v>164.7</v>
      </c>
      <c r="Q283">
        <v>184.8</v>
      </c>
      <c r="R283">
        <v>154.30000000000001</v>
      </c>
      <c r="S283">
        <v>144.9</v>
      </c>
      <c r="T283">
        <v>152.80000000000001</v>
      </c>
      <c r="U283">
        <v>158</v>
      </c>
      <c r="V283">
        <v>143.6</v>
      </c>
      <c r="W283">
        <v>149.19999999999999</v>
      </c>
      <c r="X283">
        <v>157.19999999999999</v>
      </c>
      <c r="Y283">
        <v>140.4</v>
      </c>
      <c r="Z283">
        <v>148.4</v>
      </c>
      <c r="AA283">
        <v>158.6</v>
      </c>
      <c r="AB283">
        <v>156.9</v>
      </c>
      <c r="AC283">
        <v>150.69999999999999</v>
      </c>
      <c r="AD283">
        <v>158.4</v>
      </c>
    </row>
    <row r="284" spans="1:30" x14ac:dyDescent="0.35">
      <c r="A284" t="s">
        <v>30</v>
      </c>
      <c r="B284">
        <v>2020</v>
      </c>
      <c r="C284" t="s">
        <v>46</v>
      </c>
      <c r="D284">
        <v>144.6</v>
      </c>
      <c r="E284">
        <v>188.5</v>
      </c>
      <c r="F284">
        <v>173.4</v>
      </c>
      <c r="G284">
        <v>154</v>
      </c>
      <c r="H284">
        <v>150</v>
      </c>
      <c r="I284">
        <v>145.9</v>
      </c>
      <c r="J284">
        <v>225.2</v>
      </c>
      <c r="K284">
        <v>159.5</v>
      </c>
      <c r="L284">
        <v>114.4</v>
      </c>
      <c r="M284">
        <v>163.5</v>
      </c>
      <c r="N284">
        <v>153.4</v>
      </c>
      <c r="O284">
        <v>163.6</v>
      </c>
      <c r="P284">
        <v>164.5</v>
      </c>
      <c r="Q284">
        <v>183.6</v>
      </c>
      <c r="R284">
        <v>157</v>
      </c>
      <c r="S284">
        <v>151.6</v>
      </c>
      <c r="T284">
        <v>156.30000000000001</v>
      </c>
      <c r="U284" t="s">
        <v>32</v>
      </c>
      <c r="V284">
        <v>148.69999999999999</v>
      </c>
      <c r="W284">
        <v>153.4</v>
      </c>
      <c r="X284">
        <v>161.6</v>
      </c>
      <c r="Y284">
        <v>146.4</v>
      </c>
      <c r="Z284">
        <v>153.9</v>
      </c>
      <c r="AA284">
        <v>162.9</v>
      </c>
      <c r="AB284">
        <v>156.6</v>
      </c>
      <c r="AC284">
        <v>155.19999999999999</v>
      </c>
      <c r="AD284">
        <v>160.69999999999999</v>
      </c>
    </row>
    <row r="285" spans="1:30" x14ac:dyDescent="0.35">
      <c r="A285" t="s">
        <v>33</v>
      </c>
      <c r="B285">
        <v>2020</v>
      </c>
      <c r="C285" t="s">
        <v>46</v>
      </c>
      <c r="D285">
        <v>149</v>
      </c>
      <c r="E285">
        <v>195.7</v>
      </c>
      <c r="F285">
        <v>178.3</v>
      </c>
      <c r="G285">
        <v>154.19999999999999</v>
      </c>
      <c r="H285">
        <v>140.69999999999999</v>
      </c>
      <c r="I285">
        <v>149.69999999999999</v>
      </c>
      <c r="J285">
        <v>240.9</v>
      </c>
      <c r="K285">
        <v>161.5</v>
      </c>
      <c r="L285">
        <v>117.1</v>
      </c>
      <c r="M285">
        <v>161.9</v>
      </c>
      <c r="N285">
        <v>143.30000000000001</v>
      </c>
      <c r="O285">
        <v>166.1</v>
      </c>
      <c r="P285">
        <v>167</v>
      </c>
      <c r="Q285">
        <v>190.2</v>
      </c>
      <c r="R285">
        <v>151.9</v>
      </c>
      <c r="S285">
        <v>136.69999999999999</v>
      </c>
      <c r="T285">
        <v>149.6</v>
      </c>
      <c r="U285">
        <v>158.4</v>
      </c>
      <c r="V285">
        <v>137.9</v>
      </c>
      <c r="W285">
        <v>145.5</v>
      </c>
      <c r="X285">
        <v>152.9</v>
      </c>
      <c r="Y285">
        <v>135.5</v>
      </c>
      <c r="Z285">
        <v>144.30000000000001</v>
      </c>
      <c r="AA285">
        <v>156.9</v>
      </c>
      <c r="AB285">
        <v>157.9</v>
      </c>
      <c r="AC285">
        <v>146.9</v>
      </c>
      <c r="AD285">
        <v>156.9</v>
      </c>
    </row>
    <row r="286" spans="1:30" x14ac:dyDescent="0.35">
      <c r="A286" t="s">
        <v>34</v>
      </c>
      <c r="B286">
        <v>2020</v>
      </c>
      <c r="C286" t="s">
        <v>46</v>
      </c>
      <c r="D286">
        <v>146</v>
      </c>
      <c r="E286">
        <v>191</v>
      </c>
      <c r="F286">
        <v>175.3</v>
      </c>
      <c r="G286">
        <v>154.1</v>
      </c>
      <c r="H286">
        <v>146.6</v>
      </c>
      <c r="I286">
        <v>147.69999999999999</v>
      </c>
      <c r="J286">
        <v>230.5</v>
      </c>
      <c r="K286">
        <v>160.19999999999999</v>
      </c>
      <c r="L286">
        <v>115.3</v>
      </c>
      <c r="M286">
        <v>163</v>
      </c>
      <c r="N286">
        <v>149.19999999999999</v>
      </c>
      <c r="O286">
        <v>164.8</v>
      </c>
      <c r="P286">
        <v>165.4</v>
      </c>
      <c r="Q286">
        <v>185.4</v>
      </c>
      <c r="R286">
        <v>155</v>
      </c>
      <c r="S286">
        <v>145.4</v>
      </c>
      <c r="T286">
        <v>153.6</v>
      </c>
      <c r="U286">
        <v>158.4</v>
      </c>
      <c r="V286">
        <v>144.6</v>
      </c>
      <c r="W286">
        <v>149.69999999999999</v>
      </c>
      <c r="X286">
        <v>158.30000000000001</v>
      </c>
      <c r="Y286">
        <v>140.69999999999999</v>
      </c>
      <c r="Z286">
        <v>148.5</v>
      </c>
      <c r="AA286">
        <v>159.4</v>
      </c>
      <c r="AB286">
        <v>157.1</v>
      </c>
      <c r="AC286">
        <v>151.19999999999999</v>
      </c>
      <c r="AD286">
        <v>158.9</v>
      </c>
    </row>
    <row r="287" spans="1:30" x14ac:dyDescent="0.35">
      <c r="A287" t="s">
        <v>30</v>
      </c>
      <c r="B287">
        <v>2021</v>
      </c>
      <c r="C287" t="s">
        <v>31</v>
      </c>
      <c r="D287">
        <v>143.4</v>
      </c>
      <c r="E287">
        <v>187.5</v>
      </c>
      <c r="F287">
        <v>173.4</v>
      </c>
      <c r="G287">
        <v>154</v>
      </c>
      <c r="H287">
        <v>154.80000000000001</v>
      </c>
      <c r="I287">
        <v>147</v>
      </c>
      <c r="J287">
        <v>187.8</v>
      </c>
      <c r="K287">
        <v>159.5</v>
      </c>
      <c r="L287">
        <v>113.8</v>
      </c>
      <c r="M287">
        <v>164.5</v>
      </c>
      <c r="N287">
        <v>156.1</v>
      </c>
      <c r="O287">
        <v>164.3</v>
      </c>
      <c r="P287">
        <v>159.6</v>
      </c>
      <c r="Q287">
        <v>184.6</v>
      </c>
      <c r="R287">
        <v>157.5</v>
      </c>
      <c r="S287">
        <v>152.4</v>
      </c>
      <c r="T287">
        <v>156.80000000000001</v>
      </c>
      <c r="U287" t="s">
        <v>32</v>
      </c>
      <c r="V287">
        <v>150.9</v>
      </c>
      <c r="W287">
        <v>153.9</v>
      </c>
      <c r="X287">
        <v>162.5</v>
      </c>
      <c r="Y287">
        <v>147.5</v>
      </c>
      <c r="Z287">
        <v>155.1</v>
      </c>
      <c r="AA287">
        <v>163.5</v>
      </c>
      <c r="AB287">
        <v>156.19999999999999</v>
      </c>
      <c r="AC287">
        <v>155.9</v>
      </c>
      <c r="AD287">
        <v>158.5</v>
      </c>
    </row>
    <row r="288" spans="1:30" x14ac:dyDescent="0.35">
      <c r="A288" t="s">
        <v>33</v>
      </c>
      <c r="B288">
        <v>2021</v>
      </c>
      <c r="C288" t="s">
        <v>31</v>
      </c>
      <c r="D288">
        <v>148</v>
      </c>
      <c r="E288">
        <v>194.8</v>
      </c>
      <c r="F288">
        <v>178.4</v>
      </c>
      <c r="G288">
        <v>154.4</v>
      </c>
      <c r="H288">
        <v>144.1</v>
      </c>
      <c r="I288">
        <v>152.6</v>
      </c>
      <c r="J288">
        <v>206.8</v>
      </c>
      <c r="K288">
        <v>162.1</v>
      </c>
      <c r="L288">
        <v>116.3</v>
      </c>
      <c r="M288">
        <v>163</v>
      </c>
      <c r="N288">
        <v>145.9</v>
      </c>
      <c r="O288">
        <v>167.2</v>
      </c>
      <c r="P288">
        <v>163.4</v>
      </c>
      <c r="Q288">
        <v>191.8</v>
      </c>
      <c r="R288">
        <v>152.5</v>
      </c>
      <c r="S288">
        <v>137.30000000000001</v>
      </c>
      <c r="T288">
        <v>150.19999999999999</v>
      </c>
      <c r="U288">
        <v>157.69999999999999</v>
      </c>
      <c r="V288">
        <v>142.9</v>
      </c>
      <c r="W288">
        <v>145.69999999999999</v>
      </c>
      <c r="X288">
        <v>154.1</v>
      </c>
      <c r="Y288">
        <v>136.9</v>
      </c>
      <c r="Z288">
        <v>145.4</v>
      </c>
      <c r="AA288">
        <v>156.1</v>
      </c>
      <c r="AB288">
        <v>157.69999999999999</v>
      </c>
      <c r="AC288">
        <v>147.6</v>
      </c>
      <c r="AD288">
        <v>156</v>
      </c>
    </row>
    <row r="289" spans="1:30" x14ac:dyDescent="0.35">
      <c r="A289" t="s">
        <v>34</v>
      </c>
      <c r="B289">
        <v>2021</v>
      </c>
      <c r="C289" t="s">
        <v>31</v>
      </c>
      <c r="D289">
        <v>144.9</v>
      </c>
      <c r="E289">
        <v>190.1</v>
      </c>
      <c r="F289">
        <v>175.3</v>
      </c>
      <c r="G289">
        <v>154.1</v>
      </c>
      <c r="H289">
        <v>150.9</v>
      </c>
      <c r="I289">
        <v>149.6</v>
      </c>
      <c r="J289">
        <v>194.2</v>
      </c>
      <c r="K289">
        <v>160.4</v>
      </c>
      <c r="L289">
        <v>114.6</v>
      </c>
      <c r="M289">
        <v>164</v>
      </c>
      <c r="N289">
        <v>151.80000000000001</v>
      </c>
      <c r="O289">
        <v>165.6</v>
      </c>
      <c r="P289">
        <v>161</v>
      </c>
      <c r="Q289">
        <v>186.5</v>
      </c>
      <c r="R289">
        <v>155.5</v>
      </c>
      <c r="S289">
        <v>146.1</v>
      </c>
      <c r="T289">
        <v>154.19999999999999</v>
      </c>
      <c r="U289">
        <v>157.69999999999999</v>
      </c>
      <c r="V289">
        <v>147.9</v>
      </c>
      <c r="W289">
        <v>150</v>
      </c>
      <c r="X289">
        <v>159.30000000000001</v>
      </c>
      <c r="Y289">
        <v>141.9</v>
      </c>
      <c r="Z289">
        <v>149.6</v>
      </c>
      <c r="AA289">
        <v>159.19999999999999</v>
      </c>
      <c r="AB289">
        <v>156.80000000000001</v>
      </c>
      <c r="AC289">
        <v>151.9</v>
      </c>
      <c r="AD289">
        <v>157.30000000000001</v>
      </c>
    </row>
    <row r="290" spans="1:30" x14ac:dyDescent="0.35">
      <c r="A290" t="s">
        <v>30</v>
      </c>
      <c r="B290">
        <v>2021</v>
      </c>
      <c r="C290" t="s">
        <v>35</v>
      </c>
      <c r="D290">
        <v>142.80000000000001</v>
      </c>
      <c r="E290">
        <v>184</v>
      </c>
      <c r="F290">
        <v>168</v>
      </c>
      <c r="G290">
        <v>154.4</v>
      </c>
      <c r="H290">
        <v>163</v>
      </c>
      <c r="I290">
        <v>147.80000000000001</v>
      </c>
      <c r="J290">
        <v>149.69999999999999</v>
      </c>
      <c r="K290">
        <v>158.30000000000001</v>
      </c>
      <c r="L290">
        <v>111.8</v>
      </c>
      <c r="M290">
        <v>165</v>
      </c>
      <c r="N290">
        <v>160</v>
      </c>
      <c r="O290">
        <v>165.8</v>
      </c>
      <c r="P290">
        <v>154.69999999999999</v>
      </c>
      <c r="Q290">
        <v>186.5</v>
      </c>
      <c r="R290">
        <v>159.1</v>
      </c>
      <c r="S290">
        <v>153.9</v>
      </c>
      <c r="T290">
        <v>158.4</v>
      </c>
      <c r="U290" t="s">
        <v>32</v>
      </c>
      <c r="V290">
        <v>154.4</v>
      </c>
      <c r="W290">
        <v>154.80000000000001</v>
      </c>
      <c r="X290">
        <v>164.3</v>
      </c>
      <c r="Y290">
        <v>150.19999999999999</v>
      </c>
      <c r="Z290">
        <v>157</v>
      </c>
      <c r="AA290">
        <v>163.6</v>
      </c>
      <c r="AB290">
        <v>155.19999999999999</v>
      </c>
      <c r="AC290">
        <v>157.19999999999999</v>
      </c>
      <c r="AD290">
        <v>156.69999999999999</v>
      </c>
    </row>
    <row r="291" spans="1:30" x14ac:dyDescent="0.35">
      <c r="A291" t="s">
        <v>33</v>
      </c>
      <c r="B291">
        <v>2021</v>
      </c>
      <c r="C291" t="s">
        <v>35</v>
      </c>
      <c r="D291">
        <v>147.6</v>
      </c>
      <c r="E291">
        <v>191.2</v>
      </c>
      <c r="F291">
        <v>169.9</v>
      </c>
      <c r="G291">
        <v>155.1</v>
      </c>
      <c r="H291">
        <v>151.4</v>
      </c>
      <c r="I291">
        <v>154</v>
      </c>
      <c r="J291">
        <v>180.2</v>
      </c>
      <c r="K291">
        <v>159.80000000000001</v>
      </c>
      <c r="L291">
        <v>114.9</v>
      </c>
      <c r="M291">
        <v>162.5</v>
      </c>
      <c r="N291">
        <v>149.19999999999999</v>
      </c>
      <c r="O291">
        <v>169.4</v>
      </c>
      <c r="P291">
        <v>160.80000000000001</v>
      </c>
      <c r="Q291">
        <v>193.3</v>
      </c>
      <c r="R291">
        <v>154.19999999999999</v>
      </c>
      <c r="S291">
        <v>138.19999999999999</v>
      </c>
      <c r="T291">
        <v>151.80000000000001</v>
      </c>
      <c r="U291">
        <v>159.80000000000001</v>
      </c>
      <c r="V291">
        <v>149.1</v>
      </c>
      <c r="W291">
        <v>146.5</v>
      </c>
      <c r="X291">
        <v>156.30000000000001</v>
      </c>
      <c r="Y291">
        <v>140.5</v>
      </c>
      <c r="Z291">
        <v>147.30000000000001</v>
      </c>
      <c r="AA291">
        <v>156.6</v>
      </c>
      <c r="AB291">
        <v>156.69999999999999</v>
      </c>
      <c r="AC291">
        <v>149.30000000000001</v>
      </c>
      <c r="AD291">
        <v>156.5</v>
      </c>
    </row>
    <row r="292" spans="1:30" x14ac:dyDescent="0.35">
      <c r="A292" t="s">
        <v>34</v>
      </c>
      <c r="B292">
        <v>2021</v>
      </c>
      <c r="C292" t="s">
        <v>35</v>
      </c>
      <c r="D292">
        <v>144.30000000000001</v>
      </c>
      <c r="E292">
        <v>186.5</v>
      </c>
      <c r="F292">
        <v>168.7</v>
      </c>
      <c r="G292">
        <v>154.69999999999999</v>
      </c>
      <c r="H292">
        <v>158.69999999999999</v>
      </c>
      <c r="I292">
        <v>150.69999999999999</v>
      </c>
      <c r="J292">
        <v>160</v>
      </c>
      <c r="K292">
        <v>158.80000000000001</v>
      </c>
      <c r="L292">
        <v>112.8</v>
      </c>
      <c r="M292">
        <v>164.2</v>
      </c>
      <c r="N292">
        <v>155.5</v>
      </c>
      <c r="O292">
        <v>167.5</v>
      </c>
      <c r="P292">
        <v>156.9</v>
      </c>
      <c r="Q292">
        <v>188.3</v>
      </c>
      <c r="R292">
        <v>157.19999999999999</v>
      </c>
      <c r="S292">
        <v>147.4</v>
      </c>
      <c r="T292">
        <v>155.80000000000001</v>
      </c>
      <c r="U292">
        <v>159.80000000000001</v>
      </c>
      <c r="V292">
        <v>152.4</v>
      </c>
      <c r="W292">
        <v>150.9</v>
      </c>
      <c r="X292">
        <v>161.30000000000001</v>
      </c>
      <c r="Y292">
        <v>145.1</v>
      </c>
      <c r="Z292">
        <v>151.5</v>
      </c>
      <c r="AA292">
        <v>159.5</v>
      </c>
      <c r="AB292">
        <v>155.80000000000001</v>
      </c>
      <c r="AC292">
        <v>153.4</v>
      </c>
      <c r="AD292">
        <v>156.6</v>
      </c>
    </row>
    <row r="293" spans="1:30" x14ac:dyDescent="0.35">
      <c r="A293" t="s">
        <v>30</v>
      </c>
      <c r="B293">
        <v>2021</v>
      </c>
      <c r="C293" t="s">
        <v>36</v>
      </c>
      <c r="D293">
        <v>142.5</v>
      </c>
      <c r="E293">
        <v>189.4</v>
      </c>
      <c r="F293">
        <v>163.19999999999999</v>
      </c>
      <c r="G293">
        <v>154.5</v>
      </c>
      <c r="H293">
        <v>168.2</v>
      </c>
      <c r="I293">
        <v>150.5</v>
      </c>
      <c r="J293">
        <v>141</v>
      </c>
      <c r="K293">
        <v>159.19999999999999</v>
      </c>
      <c r="L293">
        <v>111.7</v>
      </c>
      <c r="M293">
        <v>164</v>
      </c>
      <c r="N293">
        <v>160.6</v>
      </c>
      <c r="O293">
        <v>166.4</v>
      </c>
      <c r="P293">
        <v>154.5</v>
      </c>
      <c r="Q293">
        <v>186.1</v>
      </c>
      <c r="R293">
        <v>159.6</v>
      </c>
      <c r="S293">
        <v>154.4</v>
      </c>
      <c r="T293">
        <v>158.9</v>
      </c>
      <c r="U293" t="s">
        <v>48</v>
      </c>
      <c r="V293">
        <v>156</v>
      </c>
      <c r="W293">
        <v>154.80000000000001</v>
      </c>
      <c r="X293">
        <v>164.6</v>
      </c>
      <c r="Y293">
        <v>151.30000000000001</v>
      </c>
      <c r="Z293">
        <v>157.80000000000001</v>
      </c>
      <c r="AA293">
        <v>163.80000000000001</v>
      </c>
      <c r="AB293">
        <v>153.1</v>
      </c>
      <c r="AC293">
        <v>157.30000000000001</v>
      </c>
      <c r="AD293">
        <v>156.69999999999999</v>
      </c>
    </row>
    <row r="294" spans="1:30" x14ac:dyDescent="0.35">
      <c r="A294" t="s">
        <v>33</v>
      </c>
      <c r="B294">
        <v>2021</v>
      </c>
      <c r="C294" t="s">
        <v>36</v>
      </c>
      <c r="D294">
        <v>147.5</v>
      </c>
      <c r="E294">
        <v>197.5</v>
      </c>
      <c r="F294">
        <v>164.7</v>
      </c>
      <c r="G294">
        <v>155.6</v>
      </c>
      <c r="H294">
        <v>156.4</v>
      </c>
      <c r="I294">
        <v>157.30000000000001</v>
      </c>
      <c r="J294">
        <v>166.1</v>
      </c>
      <c r="K294">
        <v>161.1</v>
      </c>
      <c r="L294">
        <v>114.3</v>
      </c>
      <c r="M294">
        <v>162.6</v>
      </c>
      <c r="N294">
        <v>150.69999999999999</v>
      </c>
      <c r="O294">
        <v>170.3</v>
      </c>
      <c r="P294">
        <v>160.4</v>
      </c>
      <c r="Q294">
        <v>193.5</v>
      </c>
      <c r="R294">
        <v>155.1</v>
      </c>
      <c r="S294">
        <v>138.69999999999999</v>
      </c>
      <c r="T294">
        <v>152.6</v>
      </c>
      <c r="U294">
        <v>159.9</v>
      </c>
      <c r="V294">
        <v>154.80000000000001</v>
      </c>
      <c r="W294">
        <v>147.19999999999999</v>
      </c>
      <c r="X294">
        <v>156.9</v>
      </c>
      <c r="Y294">
        <v>141.69999999999999</v>
      </c>
      <c r="Z294">
        <v>148.6</v>
      </c>
      <c r="AA294">
        <v>157.6</v>
      </c>
      <c r="AB294">
        <v>154.9</v>
      </c>
      <c r="AC294">
        <v>150</v>
      </c>
      <c r="AD294">
        <v>156.9</v>
      </c>
    </row>
    <row r="295" spans="1:30" x14ac:dyDescent="0.35">
      <c r="A295" t="s">
        <v>34</v>
      </c>
      <c r="B295">
        <v>2021</v>
      </c>
      <c r="C295" t="s">
        <v>36</v>
      </c>
      <c r="D295">
        <v>144.1</v>
      </c>
      <c r="E295">
        <v>192.2</v>
      </c>
      <c r="F295">
        <v>163.80000000000001</v>
      </c>
      <c r="G295">
        <v>154.9</v>
      </c>
      <c r="H295">
        <v>163.9</v>
      </c>
      <c r="I295">
        <v>153.69999999999999</v>
      </c>
      <c r="J295">
        <v>149.5</v>
      </c>
      <c r="K295">
        <v>159.80000000000001</v>
      </c>
      <c r="L295">
        <v>112.6</v>
      </c>
      <c r="M295">
        <v>163.5</v>
      </c>
      <c r="N295">
        <v>156.5</v>
      </c>
      <c r="O295">
        <v>168.2</v>
      </c>
      <c r="P295">
        <v>156.69999999999999</v>
      </c>
      <c r="Q295">
        <v>188.1</v>
      </c>
      <c r="R295">
        <v>157.80000000000001</v>
      </c>
      <c r="S295">
        <v>147.9</v>
      </c>
      <c r="T295">
        <v>156.4</v>
      </c>
      <c r="U295">
        <v>159.9</v>
      </c>
      <c r="V295">
        <v>155.5</v>
      </c>
      <c r="W295">
        <v>151.19999999999999</v>
      </c>
      <c r="X295">
        <v>161.69999999999999</v>
      </c>
      <c r="Y295">
        <v>146.19999999999999</v>
      </c>
      <c r="Z295">
        <v>152.6</v>
      </c>
      <c r="AA295">
        <v>160.19999999999999</v>
      </c>
      <c r="AB295">
        <v>153.80000000000001</v>
      </c>
      <c r="AC295">
        <v>153.80000000000001</v>
      </c>
      <c r="AD295">
        <v>156.80000000000001</v>
      </c>
    </row>
    <row r="296" spans="1:30" x14ac:dyDescent="0.35">
      <c r="A296" t="s">
        <v>30</v>
      </c>
      <c r="B296">
        <v>2021</v>
      </c>
      <c r="C296" t="s">
        <v>37</v>
      </c>
      <c r="D296">
        <v>142.69999999999999</v>
      </c>
      <c r="E296">
        <v>195.5</v>
      </c>
      <c r="F296">
        <v>163.4</v>
      </c>
      <c r="G296">
        <v>155</v>
      </c>
      <c r="H296">
        <v>175.2</v>
      </c>
      <c r="I296">
        <v>160.6</v>
      </c>
      <c r="J296">
        <v>135.1</v>
      </c>
      <c r="K296">
        <v>161.1</v>
      </c>
      <c r="L296">
        <v>112.2</v>
      </c>
      <c r="M296">
        <v>164.4</v>
      </c>
      <c r="N296">
        <v>161.9</v>
      </c>
      <c r="O296">
        <v>166.8</v>
      </c>
      <c r="P296">
        <v>155.6</v>
      </c>
      <c r="Q296">
        <v>186.8</v>
      </c>
      <c r="R296">
        <v>160.69999999999999</v>
      </c>
      <c r="S296">
        <v>155.1</v>
      </c>
      <c r="T296">
        <v>159.9</v>
      </c>
      <c r="U296" t="s">
        <v>48</v>
      </c>
      <c r="V296">
        <v>156</v>
      </c>
      <c r="W296">
        <v>155.5</v>
      </c>
      <c r="X296">
        <v>165.3</v>
      </c>
      <c r="Y296">
        <v>151.69999999999999</v>
      </c>
      <c r="Z296">
        <v>158.6</v>
      </c>
      <c r="AA296">
        <v>164.1</v>
      </c>
      <c r="AB296">
        <v>154.6</v>
      </c>
      <c r="AC296">
        <v>158</v>
      </c>
      <c r="AD296">
        <v>157.6</v>
      </c>
    </row>
    <row r="297" spans="1:30" x14ac:dyDescent="0.35">
      <c r="A297" t="s">
        <v>33</v>
      </c>
      <c r="B297">
        <v>2021</v>
      </c>
      <c r="C297" t="s">
        <v>37</v>
      </c>
      <c r="D297">
        <v>147.6</v>
      </c>
      <c r="E297">
        <v>202.5</v>
      </c>
      <c r="F297">
        <v>166.4</v>
      </c>
      <c r="G297">
        <v>156</v>
      </c>
      <c r="H297">
        <v>161.4</v>
      </c>
      <c r="I297">
        <v>168.8</v>
      </c>
      <c r="J297">
        <v>161.6</v>
      </c>
      <c r="K297">
        <v>162.80000000000001</v>
      </c>
      <c r="L297">
        <v>114.8</v>
      </c>
      <c r="M297">
        <v>162.80000000000001</v>
      </c>
      <c r="N297">
        <v>151.5</v>
      </c>
      <c r="O297">
        <v>171.4</v>
      </c>
      <c r="P297">
        <v>162</v>
      </c>
      <c r="Q297">
        <v>194.4</v>
      </c>
      <c r="R297">
        <v>155.9</v>
      </c>
      <c r="S297">
        <v>139.30000000000001</v>
      </c>
      <c r="T297">
        <v>153.4</v>
      </c>
      <c r="U297">
        <v>161.4</v>
      </c>
      <c r="V297">
        <v>154.9</v>
      </c>
      <c r="W297">
        <v>147.6</v>
      </c>
      <c r="X297">
        <v>157.5</v>
      </c>
      <c r="Y297">
        <v>142.1</v>
      </c>
      <c r="Z297">
        <v>149.1</v>
      </c>
      <c r="AA297">
        <v>157.6</v>
      </c>
      <c r="AB297">
        <v>156.6</v>
      </c>
      <c r="AC297">
        <v>150.5</v>
      </c>
      <c r="AD297">
        <v>158</v>
      </c>
    </row>
    <row r="298" spans="1:30" x14ac:dyDescent="0.35">
      <c r="A298" t="s">
        <v>34</v>
      </c>
      <c r="B298">
        <v>2021</v>
      </c>
      <c r="C298" t="s">
        <v>37</v>
      </c>
      <c r="D298">
        <v>144.30000000000001</v>
      </c>
      <c r="E298">
        <v>198</v>
      </c>
      <c r="F298">
        <v>164.6</v>
      </c>
      <c r="G298">
        <v>155.4</v>
      </c>
      <c r="H298">
        <v>170.1</v>
      </c>
      <c r="I298">
        <v>164.4</v>
      </c>
      <c r="J298">
        <v>144.1</v>
      </c>
      <c r="K298">
        <v>161.69999999999999</v>
      </c>
      <c r="L298">
        <v>113.1</v>
      </c>
      <c r="M298">
        <v>163.9</v>
      </c>
      <c r="N298">
        <v>157.6</v>
      </c>
      <c r="O298">
        <v>168.9</v>
      </c>
      <c r="P298">
        <v>158</v>
      </c>
      <c r="Q298">
        <v>188.8</v>
      </c>
      <c r="R298">
        <v>158.80000000000001</v>
      </c>
      <c r="S298">
        <v>148.5</v>
      </c>
      <c r="T298">
        <v>157.30000000000001</v>
      </c>
      <c r="U298">
        <v>161.4</v>
      </c>
      <c r="V298">
        <v>155.6</v>
      </c>
      <c r="W298">
        <v>151.80000000000001</v>
      </c>
      <c r="X298">
        <v>162.30000000000001</v>
      </c>
      <c r="Y298">
        <v>146.6</v>
      </c>
      <c r="Z298">
        <v>153.19999999999999</v>
      </c>
      <c r="AA298">
        <v>160.30000000000001</v>
      </c>
      <c r="AB298">
        <v>155.4</v>
      </c>
      <c r="AC298">
        <v>154.4</v>
      </c>
      <c r="AD298">
        <v>157.80000000000001</v>
      </c>
    </row>
    <row r="299" spans="1:30" x14ac:dyDescent="0.35">
      <c r="A299" t="s">
        <v>30</v>
      </c>
      <c r="B299">
        <v>2021</v>
      </c>
      <c r="C299" t="s">
        <v>38</v>
      </c>
      <c r="D299">
        <v>145.1</v>
      </c>
      <c r="E299">
        <v>198.5</v>
      </c>
      <c r="F299">
        <v>168.6</v>
      </c>
      <c r="G299">
        <v>155.80000000000001</v>
      </c>
      <c r="H299">
        <v>184.4</v>
      </c>
      <c r="I299">
        <v>162.30000000000001</v>
      </c>
      <c r="J299">
        <v>138.4</v>
      </c>
      <c r="K299">
        <v>165.1</v>
      </c>
      <c r="L299">
        <v>114.3</v>
      </c>
      <c r="M299">
        <v>169.7</v>
      </c>
      <c r="N299">
        <v>164.6</v>
      </c>
      <c r="O299">
        <v>169.8</v>
      </c>
      <c r="P299">
        <v>158.69999999999999</v>
      </c>
      <c r="Q299">
        <v>189.6</v>
      </c>
      <c r="R299">
        <v>165.3</v>
      </c>
      <c r="S299">
        <v>160.6</v>
      </c>
      <c r="T299">
        <v>164.5</v>
      </c>
      <c r="U299" t="s">
        <v>32</v>
      </c>
      <c r="V299">
        <v>161.69999999999999</v>
      </c>
      <c r="W299">
        <v>158.80000000000001</v>
      </c>
      <c r="X299">
        <v>169.1</v>
      </c>
      <c r="Y299">
        <v>153.19999999999999</v>
      </c>
      <c r="Z299">
        <v>160</v>
      </c>
      <c r="AA299">
        <v>167.6</v>
      </c>
      <c r="AB299">
        <v>159.30000000000001</v>
      </c>
      <c r="AC299">
        <v>161.1</v>
      </c>
      <c r="AD299">
        <v>161.1</v>
      </c>
    </row>
    <row r="300" spans="1:30" x14ac:dyDescent="0.35">
      <c r="A300" t="s">
        <v>33</v>
      </c>
      <c r="B300">
        <v>2021</v>
      </c>
      <c r="C300" t="s">
        <v>38</v>
      </c>
      <c r="D300">
        <v>148.80000000000001</v>
      </c>
      <c r="E300">
        <v>204.3</v>
      </c>
      <c r="F300">
        <v>173</v>
      </c>
      <c r="G300">
        <v>156.5</v>
      </c>
      <c r="H300">
        <v>168.8</v>
      </c>
      <c r="I300">
        <v>172.5</v>
      </c>
      <c r="J300">
        <v>166.5</v>
      </c>
      <c r="K300">
        <v>165.9</v>
      </c>
      <c r="L300">
        <v>115.9</v>
      </c>
      <c r="M300">
        <v>165.2</v>
      </c>
      <c r="N300">
        <v>152</v>
      </c>
      <c r="O300">
        <v>171.1</v>
      </c>
      <c r="P300">
        <v>164.2</v>
      </c>
      <c r="Q300">
        <v>198.2</v>
      </c>
      <c r="R300">
        <v>156.5</v>
      </c>
      <c r="S300">
        <v>140.19999999999999</v>
      </c>
      <c r="T300">
        <v>154.1</v>
      </c>
      <c r="U300">
        <v>161.6</v>
      </c>
      <c r="V300">
        <v>155.5</v>
      </c>
      <c r="W300">
        <v>150.1</v>
      </c>
      <c r="X300">
        <v>160.4</v>
      </c>
      <c r="Y300">
        <v>145</v>
      </c>
      <c r="Z300">
        <v>152.6</v>
      </c>
      <c r="AA300">
        <v>156.6</v>
      </c>
      <c r="AB300">
        <v>157.5</v>
      </c>
      <c r="AC300">
        <v>152.30000000000001</v>
      </c>
      <c r="AD300">
        <v>159.5</v>
      </c>
    </row>
    <row r="301" spans="1:30" x14ac:dyDescent="0.35">
      <c r="A301" t="s">
        <v>34</v>
      </c>
      <c r="B301">
        <v>2021</v>
      </c>
      <c r="C301" t="s">
        <v>38</v>
      </c>
      <c r="D301">
        <v>146.30000000000001</v>
      </c>
      <c r="E301">
        <v>200.5</v>
      </c>
      <c r="F301">
        <v>170.3</v>
      </c>
      <c r="G301">
        <v>156.1</v>
      </c>
      <c r="H301">
        <v>178.7</v>
      </c>
      <c r="I301">
        <v>167.1</v>
      </c>
      <c r="J301">
        <v>147.9</v>
      </c>
      <c r="K301">
        <v>165.4</v>
      </c>
      <c r="L301">
        <v>114.8</v>
      </c>
      <c r="M301">
        <v>168.2</v>
      </c>
      <c r="N301">
        <v>159.30000000000001</v>
      </c>
      <c r="O301">
        <v>170.4</v>
      </c>
      <c r="P301">
        <v>160.69999999999999</v>
      </c>
      <c r="Q301">
        <v>191.9</v>
      </c>
      <c r="R301">
        <v>161.80000000000001</v>
      </c>
      <c r="S301">
        <v>152.1</v>
      </c>
      <c r="T301">
        <v>160.4</v>
      </c>
      <c r="U301">
        <v>161.6</v>
      </c>
      <c r="V301">
        <v>159.4</v>
      </c>
      <c r="W301">
        <v>154.69999999999999</v>
      </c>
      <c r="X301">
        <v>165.8</v>
      </c>
      <c r="Y301">
        <v>148.9</v>
      </c>
      <c r="Z301">
        <v>155.80000000000001</v>
      </c>
      <c r="AA301">
        <v>161.19999999999999</v>
      </c>
      <c r="AB301">
        <v>158.6</v>
      </c>
      <c r="AC301">
        <v>156.80000000000001</v>
      </c>
      <c r="AD301">
        <v>160.4</v>
      </c>
    </row>
    <row r="302" spans="1:30" x14ac:dyDescent="0.35">
      <c r="A302" t="s">
        <v>30</v>
      </c>
      <c r="B302">
        <v>2021</v>
      </c>
      <c r="C302" t="s">
        <v>39</v>
      </c>
      <c r="D302">
        <v>145.6</v>
      </c>
      <c r="E302">
        <v>200.1</v>
      </c>
      <c r="F302">
        <v>179.3</v>
      </c>
      <c r="G302">
        <v>156.1</v>
      </c>
      <c r="H302">
        <v>190.4</v>
      </c>
      <c r="I302">
        <v>158.6</v>
      </c>
      <c r="J302">
        <v>144.69999999999999</v>
      </c>
      <c r="K302">
        <v>165.5</v>
      </c>
      <c r="L302">
        <v>114.6</v>
      </c>
      <c r="M302">
        <v>170</v>
      </c>
      <c r="N302">
        <v>165.5</v>
      </c>
      <c r="O302">
        <v>171.7</v>
      </c>
      <c r="P302">
        <v>160.5</v>
      </c>
      <c r="Q302">
        <v>189.1</v>
      </c>
      <c r="R302">
        <v>165.3</v>
      </c>
      <c r="S302">
        <v>159.9</v>
      </c>
      <c r="T302">
        <v>164.6</v>
      </c>
      <c r="U302" t="s">
        <v>32</v>
      </c>
      <c r="V302">
        <v>162.1</v>
      </c>
      <c r="W302">
        <v>159.19999999999999</v>
      </c>
      <c r="X302">
        <v>169.7</v>
      </c>
      <c r="Y302">
        <v>154.19999999999999</v>
      </c>
      <c r="Z302">
        <v>160.4</v>
      </c>
      <c r="AA302">
        <v>166.8</v>
      </c>
      <c r="AB302">
        <v>159.4</v>
      </c>
      <c r="AC302">
        <v>161.5</v>
      </c>
      <c r="AD302">
        <v>162.1</v>
      </c>
    </row>
    <row r="303" spans="1:30" x14ac:dyDescent="0.35">
      <c r="A303" t="s">
        <v>33</v>
      </c>
      <c r="B303">
        <v>2021</v>
      </c>
      <c r="C303" t="s">
        <v>39</v>
      </c>
      <c r="D303">
        <v>149.19999999999999</v>
      </c>
      <c r="E303">
        <v>205.5</v>
      </c>
      <c r="F303">
        <v>182.8</v>
      </c>
      <c r="G303">
        <v>156.5</v>
      </c>
      <c r="H303">
        <v>172.2</v>
      </c>
      <c r="I303">
        <v>171.5</v>
      </c>
      <c r="J303">
        <v>176.2</v>
      </c>
      <c r="K303">
        <v>166.9</v>
      </c>
      <c r="L303">
        <v>116.1</v>
      </c>
      <c r="M303">
        <v>165.5</v>
      </c>
      <c r="N303">
        <v>152.30000000000001</v>
      </c>
      <c r="O303">
        <v>173.3</v>
      </c>
      <c r="P303">
        <v>166.2</v>
      </c>
      <c r="Q303">
        <v>195.6</v>
      </c>
      <c r="R303">
        <v>157.30000000000001</v>
      </c>
      <c r="S303">
        <v>140.5</v>
      </c>
      <c r="T303">
        <v>154.80000000000001</v>
      </c>
      <c r="U303">
        <v>160.5</v>
      </c>
      <c r="V303">
        <v>156.1</v>
      </c>
      <c r="W303">
        <v>149.80000000000001</v>
      </c>
      <c r="X303">
        <v>160.80000000000001</v>
      </c>
      <c r="Y303">
        <v>147.5</v>
      </c>
      <c r="Z303">
        <v>150.69999999999999</v>
      </c>
      <c r="AA303">
        <v>158.1</v>
      </c>
      <c r="AB303">
        <v>158</v>
      </c>
      <c r="AC303">
        <v>153.4</v>
      </c>
      <c r="AD303">
        <v>160.4</v>
      </c>
    </row>
    <row r="304" spans="1:30" x14ac:dyDescent="0.35">
      <c r="A304" t="s">
        <v>34</v>
      </c>
      <c r="B304">
        <v>2021</v>
      </c>
      <c r="C304" t="s">
        <v>39</v>
      </c>
      <c r="D304">
        <v>146.69999999999999</v>
      </c>
      <c r="E304">
        <v>202</v>
      </c>
      <c r="F304">
        <v>180.7</v>
      </c>
      <c r="G304">
        <v>156.19999999999999</v>
      </c>
      <c r="H304">
        <v>183.7</v>
      </c>
      <c r="I304">
        <v>164.6</v>
      </c>
      <c r="J304">
        <v>155.4</v>
      </c>
      <c r="K304">
        <v>166</v>
      </c>
      <c r="L304">
        <v>115.1</v>
      </c>
      <c r="M304">
        <v>168.5</v>
      </c>
      <c r="N304">
        <v>160</v>
      </c>
      <c r="O304">
        <v>172.4</v>
      </c>
      <c r="P304">
        <v>162.6</v>
      </c>
      <c r="Q304">
        <v>190.8</v>
      </c>
      <c r="R304">
        <v>162.19999999999999</v>
      </c>
      <c r="S304">
        <v>151.80000000000001</v>
      </c>
      <c r="T304">
        <v>160.69999999999999</v>
      </c>
      <c r="U304">
        <v>160.5</v>
      </c>
      <c r="V304">
        <v>159.80000000000001</v>
      </c>
      <c r="W304">
        <v>154.80000000000001</v>
      </c>
      <c r="X304">
        <v>166.3</v>
      </c>
      <c r="Y304">
        <v>150.69999999999999</v>
      </c>
      <c r="Z304">
        <v>154.9</v>
      </c>
      <c r="AA304">
        <v>161.69999999999999</v>
      </c>
      <c r="AB304">
        <v>158.80000000000001</v>
      </c>
      <c r="AC304">
        <v>157.6</v>
      </c>
      <c r="AD304">
        <v>161.30000000000001</v>
      </c>
    </row>
    <row r="305" spans="1:30" x14ac:dyDescent="0.35">
      <c r="A305" t="s">
        <v>30</v>
      </c>
      <c r="B305">
        <v>2021</v>
      </c>
      <c r="C305" t="s">
        <v>40</v>
      </c>
      <c r="D305">
        <v>145.1</v>
      </c>
      <c r="E305">
        <v>204.5</v>
      </c>
      <c r="F305">
        <v>180.4</v>
      </c>
      <c r="G305">
        <v>157.1</v>
      </c>
      <c r="H305">
        <v>188.7</v>
      </c>
      <c r="I305">
        <v>157.69999999999999</v>
      </c>
      <c r="J305">
        <v>152.80000000000001</v>
      </c>
      <c r="K305">
        <v>163.6</v>
      </c>
      <c r="L305">
        <v>113.9</v>
      </c>
      <c r="M305">
        <v>169.7</v>
      </c>
      <c r="N305">
        <v>166.2</v>
      </c>
      <c r="O305">
        <v>171</v>
      </c>
      <c r="P305">
        <v>161.69999999999999</v>
      </c>
      <c r="Q305">
        <v>189.7</v>
      </c>
      <c r="R305">
        <v>166</v>
      </c>
      <c r="S305">
        <v>161.1</v>
      </c>
      <c r="T305">
        <v>165.3</v>
      </c>
      <c r="U305" t="s">
        <v>32</v>
      </c>
      <c r="V305">
        <v>162.5</v>
      </c>
      <c r="W305">
        <v>160.30000000000001</v>
      </c>
      <c r="X305">
        <v>170.4</v>
      </c>
      <c r="Y305">
        <v>157.1</v>
      </c>
      <c r="Z305">
        <v>160.69999999999999</v>
      </c>
      <c r="AA305">
        <v>167.2</v>
      </c>
      <c r="AB305">
        <v>160.4</v>
      </c>
      <c r="AC305">
        <v>162.80000000000001</v>
      </c>
      <c r="AD305">
        <v>163.19999999999999</v>
      </c>
    </row>
    <row r="306" spans="1:30" x14ac:dyDescent="0.35">
      <c r="A306" t="s">
        <v>33</v>
      </c>
      <c r="B306">
        <v>2021</v>
      </c>
      <c r="C306" t="s">
        <v>40</v>
      </c>
      <c r="D306">
        <v>149.1</v>
      </c>
      <c r="E306">
        <v>210.9</v>
      </c>
      <c r="F306">
        <v>185</v>
      </c>
      <c r="G306">
        <v>158.19999999999999</v>
      </c>
      <c r="H306">
        <v>170.6</v>
      </c>
      <c r="I306">
        <v>170.9</v>
      </c>
      <c r="J306">
        <v>186.4</v>
      </c>
      <c r="K306">
        <v>164.7</v>
      </c>
      <c r="L306">
        <v>115.7</v>
      </c>
      <c r="M306">
        <v>165.5</v>
      </c>
      <c r="N306">
        <v>153.4</v>
      </c>
      <c r="O306">
        <v>173.5</v>
      </c>
      <c r="P306">
        <v>167.9</v>
      </c>
      <c r="Q306">
        <v>195.5</v>
      </c>
      <c r="R306">
        <v>157.9</v>
      </c>
      <c r="S306">
        <v>141.9</v>
      </c>
      <c r="T306">
        <v>155.5</v>
      </c>
      <c r="U306">
        <v>161.5</v>
      </c>
      <c r="V306">
        <v>157.69999999999999</v>
      </c>
      <c r="W306">
        <v>150.69999999999999</v>
      </c>
      <c r="X306">
        <v>161.5</v>
      </c>
      <c r="Y306">
        <v>149.5</v>
      </c>
      <c r="Z306">
        <v>151.19999999999999</v>
      </c>
      <c r="AA306">
        <v>160.30000000000001</v>
      </c>
      <c r="AB306">
        <v>159.6</v>
      </c>
      <c r="AC306">
        <v>155</v>
      </c>
      <c r="AD306">
        <v>161.80000000000001</v>
      </c>
    </row>
    <row r="307" spans="1:30" x14ac:dyDescent="0.35">
      <c r="A307" t="s">
        <v>34</v>
      </c>
      <c r="B307">
        <v>2021</v>
      </c>
      <c r="C307" t="s">
        <v>40</v>
      </c>
      <c r="D307">
        <v>146.4</v>
      </c>
      <c r="E307">
        <v>206.8</v>
      </c>
      <c r="F307">
        <v>182.2</v>
      </c>
      <c r="G307">
        <v>157.5</v>
      </c>
      <c r="H307">
        <v>182.1</v>
      </c>
      <c r="I307">
        <v>163.9</v>
      </c>
      <c r="J307">
        <v>164.2</v>
      </c>
      <c r="K307">
        <v>164</v>
      </c>
      <c r="L307">
        <v>114.5</v>
      </c>
      <c r="M307">
        <v>168.3</v>
      </c>
      <c r="N307">
        <v>160.9</v>
      </c>
      <c r="O307">
        <v>172.2</v>
      </c>
      <c r="P307">
        <v>164</v>
      </c>
      <c r="Q307">
        <v>191.2</v>
      </c>
      <c r="R307">
        <v>162.80000000000001</v>
      </c>
      <c r="S307">
        <v>153.1</v>
      </c>
      <c r="T307">
        <v>161.4</v>
      </c>
      <c r="U307">
        <v>161.5</v>
      </c>
      <c r="V307">
        <v>160.69999999999999</v>
      </c>
      <c r="W307">
        <v>155.80000000000001</v>
      </c>
      <c r="X307">
        <v>167</v>
      </c>
      <c r="Y307">
        <v>153.1</v>
      </c>
      <c r="Z307">
        <v>155.30000000000001</v>
      </c>
      <c r="AA307">
        <v>163.19999999999999</v>
      </c>
      <c r="AB307">
        <v>160.1</v>
      </c>
      <c r="AC307">
        <v>159</v>
      </c>
      <c r="AD307">
        <v>162.5</v>
      </c>
    </row>
    <row r="308" spans="1:30" x14ac:dyDescent="0.35">
      <c r="A308" t="s">
        <v>30</v>
      </c>
      <c r="B308">
        <v>2021</v>
      </c>
      <c r="C308" t="s">
        <v>41</v>
      </c>
      <c r="D308">
        <v>144.9</v>
      </c>
      <c r="E308">
        <v>202.3</v>
      </c>
      <c r="F308">
        <v>176.5</v>
      </c>
      <c r="G308">
        <v>157.5</v>
      </c>
      <c r="H308">
        <v>190.9</v>
      </c>
      <c r="I308">
        <v>155.69999999999999</v>
      </c>
      <c r="J308">
        <v>153.9</v>
      </c>
      <c r="K308">
        <v>162.80000000000001</v>
      </c>
      <c r="L308">
        <v>115.2</v>
      </c>
      <c r="M308">
        <v>169.8</v>
      </c>
      <c r="N308">
        <v>167.6</v>
      </c>
      <c r="O308">
        <v>171.9</v>
      </c>
      <c r="P308">
        <v>161.80000000000001</v>
      </c>
      <c r="Q308">
        <v>190.2</v>
      </c>
      <c r="R308">
        <v>167</v>
      </c>
      <c r="S308">
        <v>162.6</v>
      </c>
      <c r="T308">
        <v>166.3</v>
      </c>
      <c r="U308" t="s">
        <v>32</v>
      </c>
      <c r="V308">
        <v>163.1</v>
      </c>
      <c r="W308">
        <v>160.9</v>
      </c>
      <c r="X308">
        <v>171.1</v>
      </c>
      <c r="Y308">
        <v>157.69999999999999</v>
      </c>
      <c r="Z308">
        <v>161.1</v>
      </c>
      <c r="AA308">
        <v>167.5</v>
      </c>
      <c r="AB308">
        <v>160.30000000000001</v>
      </c>
      <c r="AC308">
        <v>163.30000000000001</v>
      </c>
      <c r="AD308">
        <v>163.6</v>
      </c>
    </row>
    <row r="309" spans="1:30" x14ac:dyDescent="0.35">
      <c r="A309" t="s">
        <v>33</v>
      </c>
      <c r="B309">
        <v>2021</v>
      </c>
      <c r="C309" t="s">
        <v>41</v>
      </c>
      <c r="D309">
        <v>149.30000000000001</v>
      </c>
      <c r="E309">
        <v>207.4</v>
      </c>
      <c r="F309">
        <v>174.1</v>
      </c>
      <c r="G309">
        <v>159.19999999999999</v>
      </c>
      <c r="H309">
        <v>175</v>
      </c>
      <c r="I309">
        <v>161.30000000000001</v>
      </c>
      <c r="J309">
        <v>183.3</v>
      </c>
      <c r="K309">
        <v>164.5</v>
      </c>
      <c r="L309">
        <v>120.4</v>
      </c>
      <c r="M309">
        <v>166.2</v>
      </c>
      <c r="N309">
        <v>154.80000000000001</v>
      </c>
      <c r="O309">
        <v>175.1</v>
      </c>
      <c r="P309">
        <v>167.3</v>
      </c>
      <c r="Q309">
        <v>196.5</v>
      </c>
      <c r="R309">
        <v>159.80000000000001</v>
      </c>
      <c r="S309">
        <v>143.6</v>
      </c>
      <c r="T309">
        <v>157.30000000000001</v>
      </c>
      <c r="U309">
        <v>162.1</v>
      </c>
      <c r="V309">
        <v>160.69999999999999</v>
      </c>
      <c r="W309">
        <v>153.19999999999999</v>
      </c>
      <c r="X309">
        <v>162.80000000000001</v>
      </c>
      <c r="Y309">
        <v>150.4</v>
      </c>
      <c r="Z309">
        <v>153.69999999999999</v>
      </c>
      <c r="AA309">
        <v>160.4</v>
      </c>
      <c r="AB309">
        <v>159.6</v>
      </c>
      <c r="AC309">
        <v>156</v>
      </c>
      <c r="AD309">
        <v>162.30000000000001</v>
      </c>
    </row>
    <row r="310" spans="1:30" x14ac:dyDescent="0.35">
      <c r="A310" t="s">
        <v>34</v>
      </c>
      <c r="B310">
        <v>2021</v>
      </c>
      <c r="C310" t="s">
        <v>41</v>
      </c>
      <c r="D310">
        <v>146.6</v>
      </c>
      <c r="E310">
        <v>204</v>
      </c>
      <c r="F310">
        <v>172.8</v>
      </c>
      <c r="G310">
        <v>158.4</v>
      </c>
      <c r="H310">
        <v>188</v>
      </c>
      <c r="I310">
        <v>156.80000000000001</v>
      </c>
      <c r="J310">
        <v>162.19999999999999</v>
      </c>
      <c r="K310">
        <v>164.1</v>
      </c>
      <c r="L310">
        <v>119.7</v>
      </c>
      <c r="M310">
        <v>168.8</v>
      </c>
      <c r="N310">
        <v>162.69999999999999</v>
      </c>
      <c r="O310">
        <v>173.9</v>
      </c>
      <c r="P310">
        <v>164</v>
      </c>
      <c r="Q310">
        <v>192.1</v>
      </c>
      <c r="R310">
        <v>164.5</v>
      </c>
      <c r="S310">
        <v>155.30000000000001</v>
      </c>
      <c r="T310">
        <v>163.19999999999999</v>
      </c>
      <c r="U310">
        <v>162.1</v>
      </c>
      <c r="V310">
        <v>162.6</v>
      </c>
      <c r="W310">
        <v>157.5</v>
      </c>
      <c r="X310">
        <v>168.4</v>
      </c>
      <c r="Y310">
        <v>154</v>
      </c>
      <c r="Z310">
        <v>157.6</v>
      </c>
      <c r="AA310">
        <v>163.80000000000001</v>
      </c>
      <c r="AB310">
        <v>160</v>
      </c>
      <c r="AC310">
        <v>160</v>
      </c>
      <c r="AD310">
        <v>163.19999999999999</v>
      </c>
    </row>
    <row r="311" spans="1:30" x14ac:dyDescent="0.35">
      <c r="A311" t="s">
        <v>30</v>
      </c>
      <c r="B311">
        <v>2021</v>
      </c>
      <c r="C311" t="s">
        <v>42</v>
      </c>
      <c r="D311">
        <v>145.4</v>
      </c>
      <c r="E311">
        <v>202.1</v>
      </c>
      <c r="F311">
        <v>172</v>
      </c>
      <c r="G311">
        <v>158</v>
      </c>
      <c r="H311">
        <v>195.5</v>
      </c>
      <c r="I311">
        <v>152.69999999999999</v>
      </c>
      <c r="J311">
        <v>151.4</v>
      </c>
      <c r="K311">
        <v>163.9</v>
      </c>
      <c r="L311">
        <v>119.3</v>
      </c>
      <c r="M311">
        <v>170.1</v>
      </c>
      <c r="N311">
        <v>168.3</v>
      </c>
      <c r="O311">
        <v>172.8</v>
      </c>
      <c r="P311">
        <v>162.1</v>
      </c>
      <c r="Q311">
        <v>190.5</v>
      </c>
      <c r="R311">
        <v>167.7</v>
      </c>
      <c r="S311">
        <v>163.6</v>
      </c>
      <c r="T311">
        <v>167.1</v>
      </c>
      <c r="U311" t="s">
        <v>32</v>
      </c>
      <c r="V311">
        <v>163.69999999999999</v>
      </c>
      <c r="W311">
        <v>161.30000000000001</v>
      </c>
      <c r="X311">
        <v>171.9</v>
      </c>
      <c r="Y311">
        <v>157.80000000000001</v>
      </c>
      <c r="Z311">
        <v>162.69999999999999</v>
      </c>
      <c r="AA311">
        <v>168.5</v>
      </c>
      <c r="AB311">
        <v>160.19999999999999</v>
      </c>
      <c r="AC311">
        <v>163.80000000000001</v>
      </c>
      <c r="AD311">
        <v>164</v>
      </c>
    </row>
    <row r="312" spans="1:30" x14ac:dyDescent="0.35">
      <c r="A312" t="s">
        <v>33</v>
      </c>
      <c r="B312">
        <v>2021</v>
      </c>
      <c r="C312" t="s">
        <v>42</v>
      </c>
      <c r="D312">
        <v>149.30000000000001</v>
      </c>
      <c r="E312">
        <v>207.4</v>
      </c>
      <c r="F312">
        <v>174.1</v>
      </c>
      <c r="G312">
        <v>159.1</v>
      </c>
      <c r="H312">
        <v>175</v>
      </c>
      <c r="I312">
        <v>161.19999999999999</v>
      </c>
      <c r="J312">
        <v>183.5</v>
      </c>
      <c r="K312">
        <v>164.5</v>
      </c>
      <c r="L312">
        <v>120.4</v>
      </c>
      <c r="M312">
        <v>166.2</v>
      </c>
      <c r="N312">
        <v>154.80000000000001</v>
      </c>
      <c r="O312">
        <v>175.1</v>
      </c>
      <c r="P312">
        <v>167.3</v>
      </c>
      <c r="Q312">
        <v>196.5</v>
      </c>
      <c r="R312">
        <v>159.80000000000001</v>
      </c>
      <c r="S312">
        <v>143.6</v>
      </c>
      <c r="T312">
        <v>157.4</v>
      </c>
      <c r="U312">
        <v>162.1</v>
      </c>
      <c r="V312">
        <v>160.80000000000001</v>
      </c>
      <c r="W312">
        <v>153.30000000000001</v>
      </c>
      <c r="X312">
        <v>162.80000000000001</v>
      </c>
      <c r="Y312">
        <v>150.5</v>
      </c>
      <c r="Z312">
        <v>153.9</v>
      </c>
      <c r="AA312">
        <v>160.30000000000001</v>
      </c>
      <c r="AB312">
        <v>159.6</v>
      </c>
      <c r="AC312">
        <v>156</v>
      </c>
      <c r="AD312">
        <v>162.30000000000001</v>
      </c>
    </row>
    <row r="313" spans="1:30" x14ac:dyDescent="0.35">
      <c r="A313" t="s">
        <v>34</v>
      </c>
      <c r="B313">
        <v>2021</v>
      </c>
      <c r="C313" t="s">
        <v>42</v>
      </c>
      <c r="D313">
        <v>146.6</v>
      </c>
      <c r="E313">
        <v>204</v>
      </c>
      <c r="F313">
        <v>172.8</v>
      </c>
      <c r="G313">
        <v>158.4</v>
      </c>
      <c r="H313">
        <v>188</v>
      </c>
      <c r="I313">
        <v>156.69999999999999</v>
      </c>
      <c r="J313">
        <v>162.30000000000001</v>
      </c>
      <c r="K313">
        <v>164.1</v>
      </c>
      <c r="L313">
        <v>119.7</v>
      </c>
      <c r="M313">
        <v>168.8</v>
      </c>
      <c r="N313">
        <v>162.69999999999999</v>
      </c>
      <c r="O313">
        <v>173.9</v>
      </c>
      <c r="P313">
        <v>164</v>
      </c>
      <c r="Q313">
        <v>192.1</v>
      </c>
      <c r="R313">
        <v>164.6</v>
      </c>
      <c r="S313">
        <v>155.30000000000001</v>
      </c>
      <c r="T313">
        <v>163.30000000000001</v>
      </c>
      <c r="U313">
        <v>162.1</v>
      </c>
      <c r="V313">
        <v>162.6</v>
      </c>
      <c r="W313">
        <v>157.5</v>
      </c>
      <c r="X313">
        <v>168.4</v>
      </c>
      <c r="Y313">
        <v>154</v>
      </c>
      <c r="Z313">
        <v>157.69999999999999</v>
      </c>
      <c r="AA313">
        <v>163.69999999999999</v>
      </c>
      <c r="AB313">
        <v>160</v>
      </c>
      <c r="AC313">
        <v>160</v>
      </c>
      <c r="AD313">
        <v>163.19999999999999</v>
      </c>
    </row>
    <row r="314" spans="1:30" x14ac:dyDescent="0.35">
      <c r="A314" t="s">
        <v>30</v>
      </c>
      <c r="B314">
        <v>2021</v>
      </c>
      <c r="C314" t="s">
        <v>43</v>
      </c>
      <c r="D314">
        <v>146.1</v>
      </c>
      <c r="E314">
        <v>202.5</v>
      </c>
      <c r="F314">
        <v>170.1</v>
      </c>
      <c r="G314">
        <v>158.4</v>
      </c>
      <c r="H314">
        <v>198.8</v>
      </c>
      <c r="I314">
        <v>152.6</v>
      </c>
      <c r="J314">
        <v>170.4</v>
      </c>
      <c r="K314">
        <v>165.2</v>
      </c>
      <c r="L314">
        <v>121.6</v>
      </c>
      <c r="M314">
        <v>170.6</v>
      </c>
      <c r="N314">
        <v>168.8</v>
      </c>
      <c r="O314">
        <v>173.6</v>
      </c>
      <c r="P314">
        <v>165.5</v>
      </c>
      <c r="Q314">
        <v>191.2</v>
      </c>
      <c r="R314">
        <v>168.9</v>
      </c>
      <c r="S314">
        <v>164.8</v>
      </c>
      <c r="T314">
        <v>168.3</v>
      </c>
      <c r="U314" t="s">
        <v>32</v>
      </c>
      <c r="V314">
        <v>165.5</v>
      </c>
      <c r="W314">
        <v>162</v>
      </c>
      <c r="X314">
        <v>172.5</v>
      </c>
      <c r="Y314">
        <v>159.5</v>
      </c>
      <c r="Z314">
        <v>163.19999999999999</v>
      </c>
      <c r="AA314">
        <v>169</v>
      </c>
      <c r="AB314">
        <v>161.1</v>
      </c>
      <c r="AC314">
        <v>164.7</v>
      </c>
      <c r="AD314">
        <v>166.3</v>
      </c>
    </row>
    <row r="315" spans="1:30" x14ac:dyDescent="0.35">
      <c r="A315" t="s">
        <v>33</v>
      </c>
      <c r="B315">
        <v>2021</v>
      </c>
      <c r="C315" t="s">
        <v>43</v>
      </c>
      <c r="D315">
        <v>150.1</v>
      </c>
      <c r="E315">
        <v>208.4</v>
      </c>
      <c r="F315">
        <v>173</v>
      </c>
      <c r="G315">
        <v>159.19999999999999</v>
      </c>
      <c r="H315">
        <v>176.6</v>
      </c>
      <c r="I315">
        <v>159.30000000000001</v>
      </c>
      <c r="J315">
        <v>214.4</v>
      </c>
      <c r="K315">
        <v>165.3</v>
      </c>
      <c r="L315">
        <v>122.5</v>
      </c>
      <c r="M315">
        <v>166.8</v>
      </c>
      <c r="N315">
        <v>155.4</v>
      </c>
      <c r="O315">
        <v>175.9</v>
      </c>
      <c r="P315">
        <v>171.5</v>
      </c>
      <c r="Q315">
        <v>197</v>
      </c>
      <c r="R315">
        <v>160.80000000000001</v>
      </c>
      <c r="S315">
        <v>144.4</v>
      </c>
      <c r="T315">
        <v>158.30000000000001</v>
      </c>
      <c r="U315">
        <v>163.6</v>
      </c>
      <c r="V315">
        <v>162.19999999999999</v>
      </c>
      <c r="W315">
        <v>154.30000000000001</v>
      </c>
      <c r="X315">
        <v>163.5</v>
      </c>
      <c r="Y315">
        <v>152.19999999999999</v>
      </c>
      <c r="Z315">
        <v>155.1</v>
      </c>
      <c r="AA315">
        <v>160.30000000000001</v>
      </c>
      <c r="AB315">
        <v>160.30000000000001</v>
      </c>
      <c r="AC315">
        <v>157</v>
      </c>
      <c r="AD315">
        <v>164.6</v>
      </c>
    </row>
    <row r="316" spans="1:30" x14ac:dyDescent="0.35">
      <c r="A316" t="s">
        <v>34</v>
      </c>
      <c r="B316">
        <v>2021</v>
      </c>
      <c r="C316" t="s">
        <v>43</v>
      </c>
      <c r="D316">
        <v>147.4</v>
      </c>
      <c r="E316">
        <v>204.6</v>
      </c>
      <c r="F316">
        <v>171.2</v>
      </c>
      <c r="G316">
        <v>158.69999999999999</v>
      </c>
      <c r="H316">
        <v>190.6</v>
      </c>
      <c r="I316">
        <v>155.69999999999999</v>
      </c>
      <c r="J316">
        <v>185.3</v>
      </c>
      <c r="K316">
        <v>165.2</v>
      </c>
      <c r="L316">
        <v>121.9</v>
      </c>
      <c r="M316">
        <v>169.3</v>
      </c>
      <c r="N316">
        <v>163.19999999999999</v>
      </c>
      <c r="O316">
        <v>174.7</v>
      </c>
      <c r="P316">
        <v>167.7</v>
      </c>
      <c r="Q316">
        <v>192.7</v>
      </c>
      <c r="R316">
        <v>165.7</v>
      </c>
      <c r="S316">
        <v>156.30000000000001</v>
      </c>
      <c r="T316">
        <v>164.3</v>
      </c>
      <c r="U316">
        <v>163.6</v>
      </c>
      <c r="V316">
        <v>164.2</v>
      </c>
      <c r="W316">
        <v>158.4</v>
      </c>
      <c r="X316">
        <v>169.1</v>
      </c>
      <c r="Y316">
        <v>155.69999999999999</v>
      </c>
      <c r="Z316">
        <v>158.6</v>
      </c>
      <c r="AA316">
        <v>163.9</v>
      </c>
      <c r="AB316">
        <v>160.80000000000001</v>
      </c>
      <c r="AC316">
        <v>161</v>
      </c>
      <c r="AD316">
        <v>165.5</v>
      </c>
    </row>
    <row r="317" spans="1:30" x14ac:dyDescent="0.35">
      <c r="A317" t="s">
        <v>30</v>
      </c>
      <c r="B317">
        <v>2021</v>
      </c>
      <c r="C317" t="s">
        <v>45</v>
      </c>
      <c r="D317">
        <v>146.9</v>
      </c>
      <c r="E317">
        <v>199.8</v>
      </c>
      <c r="F317">
        <v>171.5</v>
      </c>
      <c r="G317">
        <v>159.1</v>
      </c>
      <c r="H317">
        <v>198.4</v>
      </c>
      <c r="I317">
        <v>153.19999999999999</v>
      </c>
      <c r="J317">
        <v>183.9</v>
      </c>
      <c r="K317">
        <v>165.4</v>
      </c>
      <c r="L317">
        <v>122.1</v>
      </c>
      <c r="M317">
        <v>170.8</v>
      </c>
      <c r="N317">
        <v>169.1</v>
      </c>
      <c r="O317">
        <v>174.3</v>
      </c>
      <c r="P317">
        <v>167.5</v>
      </c>
      <c r="Q317">
        <v>191.4</v>
      </c>
      <c r="R317">
        <v>170.4</v>
      </c>
      <c r="S317">
        <v>166</v>
      </c>
      <c r="T317">
        <v>169.8</v>
      </c>
      <c r="U317" t="s">
        <v>32</v>
      </c>
      <c r="V317">
        <v>165.3</v>
      </c>
      <c r="W317">
        <v>162.9</v>
      </c>
      <c r="X317">
        <v>173.4</v>
      </c>
      <c r="Y317">
        <v>158.9</v>
      </c>
      <c r="Z317">
        <v>163.80000000000001</v>
      </c>
      <c r="AA317">
        <v>169.3</v>
      </c>
      <c r="AB317">
        <v>162.4</v>
      </c>
      <c r="AC317">
        <v>165.2</v>
      </c>
      <c r="AD317">
        <v>167.6</v>
      </c>
    </row>
    <row r="318" spans="1:30" x14ac:dyDescent="0.35">
      <c r="A318" t="s">
        <v>33</v>
      </c>
      <c r="B318">
        <v>2021</v>
      </c>
      <c r="C318" t="s">
        <v>45</v>
      </c>
      <c r="D318">
        <v>151</v>
      </c>
      <c r="E318">
        <v>204.9</v>
      </c>
      <c r="F318">
        <v>175.4</v>
      </c>
      <c r="G318">
        <v>159.6</v>
      </c>
      <c r="H318">
        <v>175.8</v>
      </c>
      <c r="I318">
        <v>160.30000000000001</v>
      </c>
      <c r="J318">
        <v>229.1</v>
      </c>
      <c r="K318">
        <v>165.1</v>
      </c>
      <c r="L318">
        <v>123.1</v>
      </c>
      <c r="M318">
        <v>167.2</v>
      </c>
      <c r="N318">
        <v>156.1</v>
      </c>
      <c r="O318">
        <v>176.8</v>
      </c>
      <c r="P318">
        <v>173.5</v>
      </c>
      <c r="Q318">
        <v>197</v>
      </c>
      <c r="R318">
        <v>162.30000000000001</v>
      </c>
      <c r="S318">
        <v>145.30000000000001</v>
      </c>
      <c r="T318">
        <v>159.69999999999999</v>
      </c>
      <c r="U318">
        <v>164.2</v>
      </c>
      <c r="V318">
        <v>161.6</v>
      </c>
      <c r="W318">
        <v>155.19999999999999</v>
      </c>
      <c r="X318">
        <v>164.2</v>
      </c>
      <c r="Y318">
        <v>151.19999999999999</v>
      </c>
      <c r="Z318">
        <v>156.69999999999999</v>
      </c>
      <c r="AA318">
        <v>160.80000000000001</v>
      </c>
      <c r="AB318">
        <v>161.80000000000001</v>
      </c>
      <c r="AC318">
        <v>157.30000000000001</v>
      </c>
      <c r="AD318">
        <v>165.6</v>
      </c>
    </row>
    <row r="319" spans="1:30" x14ac:dyDescent="0.35">
      <c r="A319" t="s">
        <v>34</v>
      </c>
      <c r="B319">
        <v>2021</v>
      </c>
      <c r="C319" t="s">
        <v>45</v>
      </c>
      <c r="D319">
        <v>148.19999999999999</v>
      </c>
      <c r="E319">
        <v>201.6</v>
      </c>
      <c r="F319">
        <v>173</v>
      </c>
      <c r="G319">
        <v>159.30000000000001</v>
      </c>
      <c r="H319">
        <v>190.1</v>
      </c>
      <c r="I319">
        <v>156.5</v>
      </c>
      <c r="J319">
        <v>199.2</v>
      </c>
      <c r="K319">
        <v>165.3</v>
      </c>
      <c r="L319">
        <v>122.4</v>
      </c>
      <c r="M319">
        <v>169.6</v>
      </c>
      <c r="N319">
        <v>163.69999999999999</v>
      </c>
      <c r="O319">
        <v>175.5</v>
      </c>
      <c r="P319">
        <v>169.7</v>
      </c>
      <c r="Q319">
        <v>192.9</v>
      </c>
      <c r="R319">
        <v>167.2</v>
      </c>
      <c r="S319">
        <v>157.4</v>
      </c>
      <c r="T319">
        <v>165.8</v>
      </c>
      <c r="U319">
        <v>164.2</v>
      </c>
      <c r="V319">
        <v>163.9</v>
      </c>
      <c r="W319">
        <v>159.30000000000001</v>
      </c>
      <c r="X319">
        <v>169.9</v>
      </c>
      <c r="Y319">
        <v>154.80000000000001</v>
      </c>
      <c r="Z319">
        <v>159.80000000000001</v>
      </c>
      <c r="AA319">
        <v>164.3</v>
      </c>
      <c r="AB319">
        <v>162.19999999999999</v>
      </c>
      <c r="AC319">
        <v>161.4</v>
      </c>
      <c r="AD319">
        <v>166.7</v>
      </c>
    </row>
    <row r="320" spans="1:30" x14ac:dyDescent="0.35">
      <c r="A320" t="s">
        <v>30</v>
      </c>
      <c r="B320">
        <v>2021</v>
      </c>
      <c r="C320" t="s">
        <v>46</v>
      </c>
      <c r="D320">
        <v>147.4</v>
      </c>
      <c r="E320">
        <v>197</v>
      </c>
      <c r="F320">
        <v>176.5</v>
      </c>
      <c r="G320">
        <v>159.80000000000001</v>
      </c>
      <c r="H320">
        <v>195.8</v>
      </c>
      <c r="I320">
        <v>152</v>
      </c>
      <c r="J320">
        <v>172.3</v>
      </c>
      <c r="K320">
        <v>164.5</v>
      </c>
      <c r="L320">
        <v>120.6</v>
      </c>
      <c r="M320">
        <v>171.7</v>
      </c>
      <c r="N320">
        <v>169.7</v>
      </c>
      <c r="O320">
        <v>175.1</v>
      </c>
      <c r="P320">
        <v>165.8</v>
      </c>
      <c r="Q320">
        <v>190.8</v>
      </c>
      <c r="R320">
        <v>171.8</v>
      </c>
      <c r="S320">
        <v>167.3</v>
      </c>
      <c r="T320">
        <v>171.2</v>
      </c>
      <c r="U320" t="s">
        <v>32</v>
      </c>
      <c r="V320">
        <v>165.6</v>
      </c>
      <c r="W320">
        <v>163.9</v>
      </c>
      <c r="X320">
        <v>174</v>
      </c>
      <c r="Y320">
        <v>160.1</v>
      </c>
      <c r="Z320">
        <v>164.5</v>
      </c>
      <c r="AA320">
        <v>169.7</v>
      </c>
      <c r="AB320">
        <v>162.80000000000001</v>
      </c>
      <c r="AC320">
        <v>166</v>
      </c>
      <c r="AD320">
        <v>167</v>
      </c>
    </row>
    <row r="321" spans="1:30" x14ac:dyDescent="0.35">
      <c r="A321" t="s">
        <v>33</v>
      </c>
      <c r="B321">
        <v>2021</v>
      </c>
      <c r="C321" t="s">
        <v>46</v>
      </c>
      <c r="D321">
        <v>151.6</v>
      </c>
      <c r="E321">
        <v>202.2</v>
      </c>
      <c r="F321">
        <v>180</v>
      </c>
      <c r="G321">
        <v>160</v>
      </c>
      <c r="H321">
        <v>173.5</v>
      </c>
      <c r="I321">
        <v>158.30000000000001</v>
      </c>
      <c r="J321">
        <v>219.5</v>
      </c>
      <c r="K321">
        <v>164.2</v>
      </c>
      <c r="L321">
        <v>121.9</v>
      </c>
      <c r="M321">
        <v>168.2</v>
      </c>
      <c r="N321">
        <v>156.5</v>
      </c>
      <c r="O321">
        <v>178.2</v>
      </c>
      <c r="P321">
        <v>172.2</v>
      </c>
      <c r="Q321">
        <v>196.8</v>
      </c>
      <c r="R321">
        <v>163.30000000000001</v>
      </c>
      <c r="S321">
        <v>146.69999999999999</v>
      </c>
      <c r="T321">
        <v>160.69999999999999</v>
      </c>
      <c r="U321">
        <v>163.4</v>
      </c>
      <c r="V321">
        <v>161.69999999999999</v>
      </c>
      <c r="W321">
        <v>156</v>
      </c>
      <c r="X321">
        <v>165.1</v>
      </c>
      <c r="Y321">
        <v>151.80000000000001</v>
      </c>
      <c r="Z321">
        <v>157.6</v>
      </c>
      <c r="AA321">
        <v>160.6</v>
      </c>
      <c r="AB321">
        <v>162.4</v>
      </c>
      <c r="AC321">
        <v>157.80000000000001</v>
      </c>
      <c r="AD321">
        <v>165.2</v>
      </c>
    </row>
    <row r="322" spans="1:30" x14ac:dyDescent="0.35">
      <c r="A322" t="s">
        <v>34</v>
      </c>
      <c r="B322">
        <v>2021</v>
      </c>
      <c r="C322" t="s">
        <v>46</v>
      </c>
      <c r="D322">
        <v>148.69999999999999</v>
      </c>
      <c r="E322">
        <v>198.8</v>
      </c>
      <c r="F322">
        <v>177.9</v>
      </c>
      <c r="G322">
        <v>159.9</v>
      </c>
      <c r="H322">
        <v>187.6</v>
      </c>
      <c r="I322">
        <v>154.9</v>
      </c>
      <c r="J322">
        <v>188.3</v>
      </c>
      <c r="K322">
        <v>164.4</v>
      </c>
      <c r="L322">
        <v>121</v>
      </c>
      <c r="M322">
        <v>170.5</v>
      </c>
      <c r="N322">
        <v>164.2</v>
      </c>
      <c r="O322">
        <v>176.5</v>
      </c>
      <c r="P322">
        <v>168.2</v>
      </c>
      <c r="Q322">
        <v>192.4</v>
      </c>
      <c r="R322">
        <v>168.5</v>
      </c>
      <c r="S322">
        <v>158.69999999999999</v>
      </c>
      <c r="T322">
        <v>167</v>
      </c>
      <c r="U322">
        <v>163.4</v>
      </c>
      <c r="V322">
        <v>164.1</v>
      </c>
      <c r="W322">
        <v>160.19999999999999</v>
      </c>
      <c r="X322">
        <v>170.6</v>
      </c>
      <c r="Y322">
        <v>155.69999999999999</v>
      </c>
      <c r="Z322">
        <v>160.6</v>
      </c>
      <c r="AA322">
        <v>164.4</v>
      </c>
      <c r="AB322">
        <v>162.6</v>
      </c>
      <c r="AC322">
        <v>162</v>
      </c>
      <c r="AD322">
        <v>166.2</v>
      </c>
    </row>
    <row r="323" spans="1:30" x14ac:dyDescent="0.35">
      <c r="A323" t="s">
        <v>30</v>
      </c>
      <c r="B323">
        <v>2022</v>
      </c>
      <c r="C323" t="s">
        <v>31</v>
      </c>
      <c r="D323">
        <v>148.30000000000001</v>
      </c>
      <c r="E323">
        <v>196.9</v>
      </c>
      <c r="F323">
        <v>178</v>
      </c>
      <c r="G323">
        <v>160.5</v>
      </c>
      <c r="H323">
        <v>192.6</v>
      </c>
      <c r="I323">
        <v>151.19999999999999</v>
      </c>
      <c r="J323">
        <v>159.19999999999999</v>
      </c>
      <c r="K323">
        <v>164</v>
      </c>
      <c r="L323">
        <v>119.3</v>
      </c>
      <c r="M323">
        <v>173.3</v>
      </c>
      <c r="N323">
        <v>169.8</v>
      </c>
      <c r="O323">
        <v>175.8</v>
      </c>
      <c r="P323">
        <v>164.1</v>
      </c>
      <c r="Q323">
        <v>190.7</v>
      </c>
      <c r="R323">
        <v>173.2</v>
      </c>
      <c r="S323">
        <v>169.3</v>
      </c>
      <c r="T323">
        <v>172.7</v>
      </c>
      <c r="U323" t="s">
        <v>32</v>
      </c>
      <c r="V323">
        <v>165.8</v>
      </c>
      <c r="W323">
        <v>164.9</v>
      </c>
      <c r="X323">
        <v>174.7</v>
      </c>
      <c r="Y323">
        <v>160.80000000000001</v>
      </c>
      <c r="Z323">
        <v>164.9</v>
      </c>
      <c r="AA323">
        <v>169.9</v>
      </c>
      <c r="AB323">
        <v>163.19999999999999</v>
      </c>
      <c r="AC323">
        <v>166.6</v>
      </c>
      <c r="AD323">
        <v>166.4</v>
      </c>
    </row>
    <row r="324" spans="1:30" x14ac:dyDescent="0.35">
      <c r="A324" t="s">
        <v>33</v>
      </c>
      <c r="B324">
        <v>2022</v>
      </c>
      <c r="C324" t="s">
        <v>31</v>
      </c>
      <c r="D324">
        <v>152.19999999999999</v>
      </c>
      <c r="E324">
        <v>202.1</v>
      </c>
      <c r="F324">
        <v>180.1</v>
      </c>
      <c r="G324">
        <v>160.4</v>
      </c>
      <c r="H324">
        <v>171</v>
      </c>
      <c r="I324">
        <v>156.5</v>
      </c>
      <c r="J324">
        <v>203.6</v>
      </c>
      <c r="K324">
        <v>163.80000000000001</v>
      </c>
      <c r="L324">
        <v>121.3</v>
      </c>
      <c r="M324">
        <v>169.8</v>
      </c>
      <c r="N324">
        <v>156.6</v>
      </c>
      <c r="O324">
        <v>179</v>
      </c>
      <c r="P324">
        <v>170.3</v>
      </c>
      <c r="Q324">
        <v>196.4</v>
      </c>
      <c r="R324">
        <v>164.7</v>
      </c>
      <c r="S324">
        <v>148.5</v>
      </c>
      <c r="T324">
        <v>162.19999999999999</v>
      </c>
      <c r="U324">
        <v>164.5</v>
      </c>
      <c r="V324">
        <v>161.6</v>
      </c>
      <c r="W324">
        <v>156.80000000000001</v>
      </c>
      <c r="X324">
        <v>166.1</v>
      </c>
      <c r="Y324">
        <v>152.69999999999999</v>
      </c>
      <c r="Z324">
        <v>158.4</v>
      </c>
      <c r="AA324">
        <v>161</v>
      </c>
      <c r="AB324">
        <v>162.80000000000001</v>
      </c>
      <c r="AC324">
        <v>158.6</v>
      </c>
      <c r="AD324">
        <v>165</v>
      </c>
    </row>
    <row r="325" spans="1:30" x14ac:dyDescent="0.35">
      <c r="A325" t="s">
        <v>34</v>
      </c>
      <c r="B325">
        <v>2022</v>
      </c>
      <c r="C325" t="s">
        <v>31</v>
      </c>
      <c r="D325">
        <v>149.5</v>
      </c>
      <c r="E325">
        <v>198.7</v>
      </c>
      <c r="F325">
        <v>178.8</v>
      </c>
      <c r="G325">
        <v>160.5</v>
      </c>
      <c r="H325">
        <v>184.7</v>
      </c>
      <c r="I325">
        <v>153.69999999999999</v>
      </c>
      <c r="J325">
        <v>174.3</v>
      </c>
      <c r="K325">
        <v>163.9</v>
      </c>
      <c r="L325">
        <v>120</v>
      </c>
      <c r="M325">
        <v>172.1</v>
      </c>
      <c r="N325">
        <v>164.3</v>
      </c>
      <c r="O325">
        <v>177.3</v>
      </c>
      <c r="P325">
        <v>166.4</v>
      </c>
      <c r="Q325">
        <v>192.2</v>
      </c>
      <c r="R325">
        <v>169.9</v>
      </c>
      <c r="S325">
        <v>160.69999999999999</v>
      </c>
      <c r="T325">
        <v>168.5</v>
      </c>
      <c r="U325">
        <v>164.5</v>
      </c>
      <c r="V325">
        <v>164.2</v>
      </c>
      <c r="W325">
        <v>161.1</v>
      </c>
      <c r="X325">
        <v>171.4</v>
      </c>
      <c r="Y325">
        <v>156.5</v>
      </c>
      <c r="Z325">
        <v>161.19999999999999</v>
      </c>
      <c r="AA325">
        <v>164.7</v>
      </c>
      <c r="AB325">
        <v>163</v>
      </c>
      <c r="AC325">
        <v>162.69999999999999</v>
      </c>
      <c r="AD325">
        <v>165.7</v>
      </c>
    </row>
    <row r="326" spans="1:30" x14ac:dyDescent="0.35">
      <c r="A326" t="s">
        <v>30</v>
      </c>
      <c r="B326">
        <v>2022</v>
      </c>
      <c r="C326" t="s">
        <v>35</v>
      </c>
      <c r="D326">
        <v>148.80000000000001</v>
      </c>
      <c r="E326">
        <v>198.1</v>
      </c>
      <c r="F326">
        <v>175.5</v>
      </c>
      <c r="G326">
        <v>160.69999999999999</v>
      </c>
      <c r="H326">
        <v>192.6</v>
      </c>
      <c r="I326">
        <v>151.4</v>
      </c>
      <c r="J326">
        <v>155.19999999999999</v>
      </c>
      <c r="K326">
        <v>163.9</v>
      </c>
      <c r="L326">
        <v>118.1</v>
      </c>
      <c r="M326">
        <v>175.4</v>
      </c>
      <c r="N326">
        <v>170.5</v>
      </c>
      <c r="O326">
        <v>176.3</v>
      </c>
      <c r="P326">
        <v>163.9</v>
      </c>
      <c r="Q326">
        <v>191.5</v>
      </c>
      <c r="R326">
        <v>174.1</v>
      </c>
      <c r="S326">
        <v>171</v>
      </c>
      <c r="T326">
        <v>173.7</v>
      </c>
      <c r="U326" t="s">
        <v>32</v>
      </c>
      <c r="V326">
        <v>167.4</v>
      </c>
      <c r="W326">
        <v>165.7</v>
      </c>
      <c r="X326">
        <v>175.3</v>
      </c>
      <c r="Y326">
        <v>161.19999999999999</v>
      </c>
      <c r="Z326">
        <v>165.5</v>
      </c>
      <c r="AA326">
        <v>170.3</v>
      </c>
      <c r="AB326">
        <v>164.5</v>
      </c>
      <c r="AC326">
        <v>167.3</v>
      </c>
      <c r="AD326">
        <v>166.7</v>
      </c>
    </row>
    <row r="327" spans="1:30" x14ac:dyDescent="0.35">
      <c r="A327" t="s">
        <v>33</v>
      </c>
      <c r="B327">
        <v>2022</v>
      </c>
      <c r="C327" t="s">
        <v>35</v>
      </c>
      <c r="D327">
        <v>152.5</v>
      </c>
      <c r="E327">
        <v>205.2</v>
      </c>
      <c r="F327">
        <v>176.4</v>
      </c>
      <c r="G327">
        <v>160.6</v>
      </c>
      <c r="H327">
        <v>171.5</v>
      </c>
      <c r="I327">
        <v>156.4</v>
      </c>
      <c r="J327">
        <v>198</v>
      </c>
      <c r="K327">
        <v>163.19999999999999</v>
      </c>
      <c r="L327">
        <v>120.6</v>
      </c>
      <c r="M327">
        <v>172.2</v>
      </c>
      <c r="N327">
        <v>156.69999999999999</v>
      </c>
      <c r="O327">
        <v>180</v>
      </c>
      <c r="P327">
        <v>170.2</v>
      </c>
      <c r="Q327">
        <v>196.5</v>
      </c>
      <c r="R327">
        <v>165.7</v>
      </c>
      <c r="S327">
        <v>150.4</v>
      </c>
      <c r="T327">
        <v>163.4</v>
      </c>
      <c r="U327">
        <v>165.5</v>
      </c>
      <c r="V327">
        <v>163</v>
      </c>
      <c r="W327">
        <v>157.4</v>
      </c>
      <c r="X327">
        <v>167.2</v>
      </c>
      <c r="Y327">
        <v>153.1</v>
      </c>
      <c r="Z327">
        <v>159.5</v>
      </c>
      <c r="AA327">
        <v>162</v>
      </c>
      <c r="AB327">
        <v>164.2</v>
      </c>
      <c r="AC327">
        <v>159.4</v>
      </c>
      <c r="AD327">
        <v>165.5</v>
      </c>
    </row>
    <row r="328" spans="1:30" x14ac:dyDescent="0.35">
      <c r="A328" t="s">
        <v>34</v>
      </c>
      <c r="B328">
        <v>2022</v>
      </c>
      <c r="C328" t="s">
        <v>35</v>
      </c>
      <c r="D328">
        <v>150</v>
      </c>
      <c r="E328">
        <v>200.6</v>
      </c>
      <c r="F328">
        <v>175.8</v>
      </c>
      <c r="G328">
        <v>160.69999999999999</v>
      </c>
      <c r="H328">
        <v>184.9</v>
      </c>
      <c r="I328">
        <v>153.69999999999999</v>
      </c>
      <c r="J328">
        <v>169.7</v>
      </c>
      <c r="K328">
        <v>163.69999999999999</v>
      </c>
      <c r="L328">
        <v>118.9</v>
      </c>
      <c r="M328">
        <v>174.3</v>
      </c>
      <c r="N328">
        <v>164.7</v>
      </c>
      <c r="O328">
        <v>178</v>
      </c>
      <c r="P328">
        <v>166.2</v>
      </c>
      <c r="Q328">
        <v>192.8</v>
      </c>
      <c r="R328">
        <v>170.8</v>
      </c>
      <c r="S328">
        <v>162.4</v>
      </c>
      <c r="T328">
        <v>169.6</v>
      </c>
      <c r="U328">
        <v>165.5</v>
      </c>
      <c r="V328">
        <v>165.7</v>
      </c>
      <c r="W328">
        <v>161.80000000000001</v>
      </c>
      <c r="X328">
        <v>172.2</v>
      </c>
      <c r="Y328">
        <v>156.9</v>
      </c>
      <c r="Z328">
        <v>162.1</v>
      </c>
      <c r="AA328">
        <v>165.4</v>
      </c>
      <c r="AB328">
        <v>164.4</v>
      </c>
      <c r="AC328">
        <v>163.5</v>
      </c>
      <c r="AD328">
        <v>166.1</v>
      </c>
    </row>
    <row r="329" spans="1:30" x14ac:dyDescent="0.35">
      <c r="A329" t="s">
        <v>30</v>
      </c>
      <c r="B329">
        <v>2022</v>
      </c>
      <c r="C329" t="s">
        <v>36</v>
      </c>
      <c r="D329">
        <v>150.19999999999999</v>
      </c>
      <c r="E329">
        <v>208</v>
      </c>
      <c r="F329">
        <v>167.9</v>
      </c>
      <c r="G329">
        <v>162</v>
      </c>
      <c r="H329">
        <v>203.1</v>
      </c>
      <c r="I329">
        <v>155.9</v>
      </c>
      <c r="J329">
        <v>155.80000000000001</v>
      </c>
      <c r="K329">
        <v>164.2</v>
      </c>
      <c r="L329">
        <v>118.1</v>
      </c>
      <c r="M329">
        <v>178.7</v>
      </c>
      <c r="N329">
        <v>171.2</v>
      </c>
      <c r="O329">
        <v>177.4</v>
      </c>
      <c r="P329">
        <v>166.6</v>
      </c>
      <c r="Q329">
        <v>192.3</v>
      </c>
      <c r="R329">
        <v>175.4</v>
      </c>
      <c r="S329">
        <v>173.2</v>
      </c>
      <c r="T329">
        <v>175.1</v>
      </c>
      <c r="U329" t="s">
        <v>32</v>
      </c>
      <c r="V329">
        <v>168.9</v>
      </c>
      <c r="W329">
        <v>166.5</v>
      </c>
      <c r="X329">
        <v>176</v>
      </c>
      <c r="Y329">
        <v>162</v>
      </c>
      <c r="Z329">
        <v>166.6</v>
      </c>
      <c r="AA329">
        <v>170.6</v>
      </c>
      <c r="AB329">
        <v>167.4</v>
      </c>
      <c r="AC329">
        <v>168.3</v>
      </c>
      <c r="AD329">
        <v>168.7</v>
      </c>
    </row>
    <row r="330" spans="1:30" x14ac:dyDescent="0.35">
      <c r="A330" t="s">
        <v>33</v>
      </c>
      <c r="B330">
        <v>2022</v>
      </c>
      <c r="C330" t="s">
        <v>36</v>
      </c>
      <c r="D330">
        <v>153.69999999999999</v>
      </c>
      <c r="E330">
        <v>215.8</v>
      </c>
      <c r="F330">
        <v>167.7</v>
      </c>
      <c r="G330">
        <v>162.6</v>
      </c>
      <c r="H330">
        <v>180</v>
      </c>
      <c r="I330">
        <v>159.6</v>
      </c>
      <c r="J330">
        <v>188.4</v>
      </c>
      <c r="K330">
        <v>163.4</v>
      </c>
      <c r="L330">
        <v>120.3</v>
      </c>
      <c r="M330">
        <v>174.7</v>
      </c>
      <c r="N330">
        <v>157.1</v>
      </c>
      <c r="O330">
        <v>181.5</v>
      </c>
      <c r="P330">
        <v>171.5</v>
      </c>
      <c r="Q330">
        <v>197.5</v>
      </c>
      <c r="R330">
        <v>167.1</v>
      </c>
      <c r="S330">
        <v>152.6</v>
      </c>
      <c r="T330">
        <v>164.9</v>
      </c>
      <c r="U330">
        <v>165.3</v>
      </c>
      <c r="V330">
        <v>164.5</v>
      </c>
      <c r="W330">
        <v>158.6</v>
      </c>
      <c r="X330">
        <v>168.2</v>
      </c>
      <c r="Y330">
        <v>154.19999999999999</v>
      </c>
      <c r="Z330">
        <v>160.80000000000001</v>
      </c>
      <c r="AA330">
        <v>162.69999999999999</v>
      </c>
      <c r="AB330">
        <v>166.8</v>
      </c>
      <c r="AC330">
        <v>160.6</v>
      </c>
      <c r="AD330">
        <v>166.5</v>
      </c>
    </row>
    <row r="331" spans="1:30" x14ac:dyDescent="0.35">
      <c r="A331" t="s">
        <v>34</v>
      </c>
      <c r="B331">
        <v>2022</v>
      </c>
      <c r="C331" t="s">
        <v>36</v>
      </c>
      <c r="D331">
        <v>151.30000000000001</v>
      </c>
      <c r="E331">
        <v>210.7</v>
      </c>
      <c r="F331">
        <v>167.8</v>
      </c>
      <c r="G331">
        <v>162.19999999999999</v>
      </c>
      <c r="H331">
        <v>194.6</v>
      </c>
      <c r="I331">
        <v>157.6</v>
      </c>
      <c r="J331">
        <v>166.9</v>
      </c>
      <c r="K331">
        <v>163.9</v>
      </c>
      <c r="L331">
        <v>118.8</v>
      </c>
      <c r="M331">
        <v>177.4</v>
      </c>
      <c r="N331">
        <v>165.3</v>
      </c>
      <c r="O331">
        <v>179.3</v>
      </c>
      <c r="P331">
        <v>168.4</v>
      </c>
      <c r="Q331">
        <v>193.7</v>
      </c>
      <c r="R331">
        <v>172.1</v>
      </c>
      <c r="S331">
        <v>164.6</v>
      </c>
      <c r="T331">
        <v>171.1</v>
      </c>
      <c r="U331">
        <v>165.3</v>
      </c>
      <c r="V331">
        <v>167.2</v>
      </c>
      <c r="W331">
        <v>162.80000000000001</v>
      </c>
      <c r="X331">
        <v>173</v>
      </c>
      <c r="Y331">
        <v>157.9</v>
      </c>
      <c r="Z331">
        <v>163.30000000000001</v>
      </c>
      <c r="AA331">
        <v>166</v>
      </c>
      <c r="AB331">
        <v>167.2</v>
      </c>
      <c r="AC331">
        <v>164.6</v>
      </c>
      <c r="AD331">
        <v>167.7</v>
      </c>
    </row>
    <row r="332" spans="1:30" x14ac:dyDescent="0.35">
      <c r="A332" t="s">
        <v>30</v>
      </c>
      <c r="B332">
        <v>2022</v>
      </c>
      <c r="C332" t="s">
        <v>37</v>
      </c>
      <c r="D332">
        <v>151.80000000000001</v>
      </c>
      <c r="E332">
        <v>209.7</v>
      </c>
      <c r="F332">
        <v>164.5</v>
      </c>
      <c r="G332">
        <v>163.80000000000001</v>
      </c>
      <c r="H332">
        <v>207.4</v>
      </c>
      <c r="I332">
        <v>169.7</v>
      </c>
      <c r="J332">
        <v>153.6</v>
      </c>
      <c r="K332">
        <v>165.1</v>
      </c>
      <c r="L332">
        <v>118.2</v>
      </c>
      <c r="M332">
        <v>182.9</v>
      </c>
      <c r="N332">
        <v>172.4</v>
      </c>
      <c r="O332">
        <v>178.9</v>
      </c>
      <c r="P332">
        <v>168.6</v>
      </c>
      <c r="Q332">
        <v>192.8</v>
      </c>
      <c r="R332">
        <v>177.5</v>
      </c>
      <c r="S332">
        <v>175.1</v>
      </c>
      <c r="T332">
        <v>177.1</v>
      </c>
      <c r="U332" t="s">
        <v>32</v>
      </c>
      <c r="V332">
        <v>173.3</v>
      </c>
      <c r="W332">
        <v>167.7</v>
      </c>
      <c r="X332">
        <v>177</v>
      </c>
      <c r="Y332">
        <v>166.2</v>
      </c>
      <c r="Z332">
        <v>167.2</v>
      </c>
      <c r="AA332">
        <v>170.9</v>
      </c>
      <c r="AB332">
        <v>169</v>
      </c>
      <c r="AC332">
        <v>170.2</v>
      </c>
      <c r="AD332">
        <v>170.8</v>
      </c>
    </row>
    <row r="333" spans="1:30" x14ac:dyDescent="0.35">
      <c r="A333" t="s">
        <v>33</v>
      </c>
      <c r="B333">
        <v>2022</v>
      </c>
      <c r="C333" t="s">
        <v>37</v>
      </c>
      <c r="D333">
        <v>155.4</v>
      </c>
      <c r="E333">
        <v>215.8</v>
      </c>
      <c r="F333">
        <v>164.6</v>
      </c>
      <c r="G333">
        <v>164.2</v>
      </c>
      <c r="H333">
        <v>186</v>
      </c>
      <c r="I333">
        <v>175.9</v>
      </c>
      <c r="J333">
        <v>190.7</v>
      </c>
      <c r="K333">
        <v>164</v>
      </c>
      <c r="L333">
        <v>120.5</v>
      </c>
      <c r="M333">
        <v>178</v>
      </c>
      <c r="N333">
        <v>157.5</v>
      </c>
      <c r="O333">
        <v>183.3</v>
      </c>
      <c r="P333">
        <v>174.5</v>
      </c>
      <c r="Q333">
        <v>197.1</v>
      </c>
      <c r="R333">
        <v>168.4</v>
      </c>
      <c r="S333">
        <v>154.5</v>
      </c>
      <c r="T333">
        <v>166.3</v>
      </c>
      <c r="U333">
        <v>167</v>
      </c>
      <c r="V333">
        <v>170.5</v>
      </c>
      <c r="W333">
        <v>159.80000000000001</v>
      </c>
      <c r="X333">
        <v>169</v>
      </c>
      <c r="Y333">
        <v>159.30000000000001</v>
      </c>
      <c r="Z333">
        <v>162.19999999999999</v>
      </c>
      <c r="AA333">
        <v>164</v>
      </c>
      <c r="AB333">
        <v>168.4</v>
      </c>
      <c r="AC333">
        <v>163.1</v>
      </c>
      <c r="AD333">
        <v>169.2</v>
      </c>
    </row>
    <row r="334" spans="1:30" x14ac:dyDescent="0.35">
      <c r="A334" t="s">
        <v>34</v>
      </c>
      <c r="B334">
        <v>2022</v>
      </c>
      <c r="C334" t="s">
        <v>37</v>
      </c>
      <c r="D334">
        <v>152.9</v>
      </c>
      <c r="E334">
        <v>211.8</v>
      </c>
      <c r="F334">
        <v>164.5</v>
      </c>
      <c r="G334">
        <v>163.9</v>
      </c>
      <c r="H334">
        <v>199.5</v>
      </c>
      <c r="I334">
        <v>172.6</v>
      </c>
      <c r="J334">
        <v>166.2</v>
      </c>
      <c r="K334">
        <v>164.7</v>
      </c>
      <c r="L334">
        <v>119</v>
      </c>
      <c r="M334">
        <v>181.3</v>
      </c>
      <c r="N334">
        <v>166.2</v>
      </c>
      <c r="O334">
        <v>180.9</v>
      </c>
      <c r="P334">
        <v>170.8</v>
      </c>
      <c r="Q334">
        <v>193.9</v>
      </c>
      <c r="R334">
        <v>173.9</v>
      </c>
      <c r="S334">
        <v>166.5</v>
      </c>
      <c r="T334">
        <v>172.8</v>
      </c>
      <c r="U334">
        <v>167</v>
      </c>
      <c r="V334">
        <v>172.2</v>
      </c>
      <c r="W334">
        <v>164</v>
      </c>
      <c r="X334">
        <v>174</v>
      </c>
      <c r="Y334">
        <v>162.6</v>
      </c>
      <c r="Z334">
        <v>164.4</v>
      </c>
      <c r="AA334">
        <v>166.9</v>
      </c>
      <c r="AB334">
        <v>168.8</v>
      </c>
      <c r="AC334">
        <v>166.8</v>
      </c>
      <c r="AD334">
        <v>170.1</v>
      </c>
    </row>
    <row r="335" spans="1:30" x14ac:dyDescent="0.35">
      <c r="A335" t="s">
        <v>30</v>
      </c>
      <c r="B335">
        <v>2022</v>
      </c>
      <c r="C335" t="s">
        <v>38</v>
      </c>
      <c r="D335">
        <v>152.9</v>
      </c>
      <c r="E335">
        <v>214.7</v>
      </c>
      <c r="F335">
        <v>161.4</v>
      </c>
      <c r="G335">
        <v>164.6</v>
      </c>
      <c r="H335">
        <v>209.9</v>
      </c>
      <c r="I335">
        <v>168</v>
      </c>
      <c r="J335">
        <v>160.4</v>
      </c>
      <c r="K335">
        <v>165</v>
      </c>
      <c r="L335">
        <v>118.9</v>
      </c>
      <c r="M335">
        <v>186.6</v>
      </c>
      <c r="N335">
        <v>173.2</v>
      </c>
      <c r="O335">
        <v>180.4</v>
      </c>
      <c r="P335">
        <v>170.8</v>
      </c>
      <c r="Q335">
        <v>192.9</v>
      </c>
      <c r="R335">
        <v>179.3</v>
      </c>
      <c r="S335">
        <v>177.2</v>
      </c>
      <c r="T335">
        <v>179</v>
      </c>
      <c r="U335" t="s">
        <v>32</v>
      </c>
      <c r="V335">
        <v>175.3</v>
      </c>
      <c r="W335">
        <v>168.9</v>
      </c>
      <c r="X335">
        <v>177.7</v>
      </c>
      <c r="Y335">
        <v>167.1</v>
      </c>
      <c r="Z335">
        <v>167.6</v>
      </c>
      <c r="AA335">
        <v>171.8</v>
      </c>
      <c r="AB335">
        <v>168.5</v>
      </c>
      <c r="AC335">
        <v>170.9</v>
      </c>
      <c r="AD335">
        <v>172.5</v>
      </c>
    </row>
    <row r="336" spans="1:30" x14ac:dyDescent="0.35">
      <c r="A336" t="s">
        <v>33</v>
      </c>
      <c r="B336">
        <v>2022</v>
      </c>
      <c r="C336" t="s">
        <v>38</v>
      </c>
      <c r="D336">
        <v>156.69999999999999</v>
      </c>
      <c r="E336">
        <v>221.2</v>
      </c>
      <c r="F336">
        <v>164.1</v>
      </c>
      <c r="G336">
        <v>165.4</v>
      </c>
      <c r="H336">
        <v>189.5</v>
      </c>
      <c r="I336">
        <v>174.5</v>
      </c>
      <c r="J336">
        <v>203.2</v>
      </c>
      <c r="K336">
        <v>164.1</v>
      </c>
      <c r="L336">
        <v>121.2</v>
      </c>
      <c r="M336">
        <v>181.4</v>
      </c>
      <c r="N336">
        <v>158.5</v>
      </c>
      <c r="O336">
        <v>184.9</v>
      </c>
      <c r="P336">
        <v>177.5</v>
      </c>
      <c r="Q336">
        <v>197.5</v>
      </c>
      <c r="R336">
        <v>170</v>
      </c>
      <c r="S336">
        <v>155.9</v>
      </c>
      <c r="T336">
        <v>167.8</v>
      </c>
      <c r="U336">
        <v>167.5</v>
      </c>
      <c r="V336">
        <v>173.5</v>
      </c>
      <c r="W336">
        <v>161.1</v>
      </c>
      <c r="X336">
        <v>170.1</v>
      </c>
      <c r="Y336">
        <v>159.4</v>
      </c>
      <c r="Z336">
        <v>163.19999999999999</v>
      </c>
      <c r="AA336">
        <v>165.2</v>
      </c>
      <c r="AB336">
        <v>168.2</v>
      </c>
      <c r="AC336">
        <v>163.80000000000001</v>
      </c>
      <c r="AD336">
        <v>170.8</v>
      </c>
    </row>
    <row r="337" spans="1:30" x14ac:dyDescent="0.35">
      <c r="A337" t="s">
        <v>34</v>
      </c>
      <c r="B337">
        <v>2022</v>
      </c>
      <c r="C337" t="s">
        <v>38</v>
      </c>
      <c r="D337">
        <v>154.1</v>
      </c>
      <c r="E337">
        <v>217</v>
      </c>
      <c r="F337">
        <v>162.4</v>
      </c>
      <c r="G337">
        <v>164.9</v>
      </c>
      <c r="H337">
        <v>202.4</v>
      </c>
      <c r="I337">
        <v>171</v>
      </c>
      <c r="J337">
        <v>174.9</v>
      </c>
      <c r="K337">
        <v>164.7</v>
      </c>
      <c r="L337">
        <v>119.7</v>
      </c>
      <c r="M337">
        <v>184.9</v>
      </c>
      <c r="N337">
        <v>167.1</v>
      </c>
      <c r="O337">
        <v>182.5</v>
      </c>
      <c r="P337">
        <v>173.3</v>
      </c>
      <c r="Q337">
        <v>194.1</v>
      </c>
      <c r="R337">
        <v>175.6</v>
      </c>
      <c r="S337">
        <v>168.4</v>
      </c>
      <c r="T337">
        <v>174.6</v>
      </c>
      <c r="U337">
        <v>167.5</v>
      </c>
      <c r="V337">
        <v>174.6</v>
      </c>
      <c r="W337">
        <v>165.2</v>
      </c>
      <c r="X337">
        <v>174.8</v>
      </c>
      <c r="Y337">
        <v>163</v>
      </c>
      <c r="Z337">
        <v>165.1</v>
      </c>
      <c r="AA337">
        <v>167.9</v>
      </c>
      <c r="AB337">
        <v>168.4</v>
      </c>
      <c r="AC337">
        <v>167.5</v>
      </c>
      <c r="AD337">
        <v>171.7</v>
      </c>
    </row>
    <row r="338" spans="1:30" x14ac:dyDescent="0.35">
      <c r="A338" t="s">
        <v>30</v>
      </c>
      <c r="B338">
        <v>2022</v>
      </c>
      <c r="C338" t="s">
        <v>39</v>
      </c>
      <c r="D338">
        <v>153.80000000000001</v>
      </c>
      <c r="E338">
        <v>217.2</v>
      </c>
      <c r="F338">
        <v>169.6</v>
      </c>
      <c r="G338">
        <v>165.4</v>
      </c>
      <c r="H338">
        <v>208.1</v>
      </c>
      <c r="I338">
        <v>165.8</v>
      </c>
      <c r="J338">
        <v>167.3</v>
      </c>
      <c r="K338">
        <v>164.6</v>
      </c>
      <c r="L338">
        <v>119.1</v>
      </c>
      <c r="M338">
        <v>188.9</v>
      </c>
      <c r="N338">
        <v>174.2</v>
      </c>
      <c r="O338">
        <v>181.9</v>
      </c>
      <c r="P338">
        <v>172.4</v>
      </c>
      <c r="Q338">
        <v>192.9</v>
      </c>
      <c r="R338">
        <v>180.7</v>
      </c>
      <c r="S338">
        <v>178.7</v>
      </c>
      <c r="T338">
        <v>180.4</v>
      </c>
      <c r="U338" t="s">
        <v>32</v>
      </c>
      <c r="V338">
        <v>176.7</v>
      </c>
      <c r="W338">
        <v>170.3</v>
      </c>
      <c r="X338">
        <v>178.2</v>
      </c>
      <c r="Y338">
        <v>165.5</v>
      </c>
      <c r="Z338">
        <v>168</v>
      </c>
      <c r="AA338">
        <v>172.6</v>
      </c>
      <c r="AB338">
        <v>169.5</v>
      </c>
      <c r="AC338">
        <v>171</v>
      </c>
      <c r="AD338">
        <v>173.6</v>
      </c>
    </row>
    <row r="339" spans="1:30" x14ac:dyDescent="0.35">
      <c r="A339" t="s">
        <v>33</v>
      </c>
      <c r="B339">
        <v>2022</v>
      </c>
      <c r="C339" t="s">
        <v>39</v>
      </c>
      <c r="D339">
        <v>157.5</v>
      </c>
      <c r="E339">
        <v>223.4</v>
      </c>
      <c r="F339">
        <v>172.8</v>
      </c>
      <c r="G339">
        <v>166.4</v>
      </c>
      <c r="H339">
        <v>188.6</v>
      </c>
      <c r="I339">
        <v>174.1</v>
      </c>
      <c r="J339">
        <v>211.5</v>
      </c>
      <c r="K339">
        <v>163.6</v>
      </c>
      <c r="L339">
        <v>121.4</v>
      </c>
      <c r="M339">
        <v>183.5</v>
      </c>
      <c r="N339">
        <v>159.1</v>
      </c>
      <c r="O339">
        <v>186.3</v>
      </c>
      <c r="P339">
        <v>179.3</v>
      </c>
      <c r="Q339">
        <v>198.3</v>
      </c>
      <c r="R339">
        <v>171.6</v>
      </c>
      <c r="S339">
        <v>157.4</v>
      </c>
      <c r="T339">
        <v>169.4</v>
      </c>
      <c r="U339">
        <v>166.8</v>
      </c>
      <c r="V339">
        <v>174.9</v>
      </c>
      <c r="W339">
        <v>162.1</v>
      </c>
      <c r="X339">
        <v>170.9</v>
      </c>
      <c r="Y339">
        <v>157.19999999999999</v>
      </c>
      <c r="Z339">
        <v>164.1</v>
      </c>
      <c r="AA339">
        <v>166.5</v>
      </c>
      <c r="AB339">
        <v>169.2</v>
      </c>
      <c r="AC339">
        <v>163.80000000000001</v>
      </c>
      <c r="AD339">
        <v>171.4</v>
      </c>
    </row>
    <row r="340" spans="1:30" x14ac:dyDescent="0.35">
      <c r="A340" t="s">
        <v>34</v>
      </c>
      <c r="B340">
        <v>2022</v>
      </c>
      <c r="C340" t="s">
        <v>39</v>
      </c>
      <c r="D340">
        <v>155</v>
      </c>
      <c r="E340">
        <v>219.4</v>
      </c>
      <c r="F340">
        <v>170.8</v>
      </c>
      <c r="G340">
        <v>165.8</v>
      </c>
      <c r="H340">
        <v>200.9</v>
      </c>
      <c r="I340">
        <v>169.7</v>
      </c>
      <c r="J340">
        <v>182.3</v>
      </c>
      <c r="K340">
        <v>164.3</v>
      </c>
      <c r="L340">
        <v>119.9</v>
      </c>
      <c r="M340">
        <v>187.1</v>
      </c>
      <c r="N340">
        <v>167.9</v>
      </c>
      <c r="O340">
        <v>183.9</v>
      </c>
      <c r="P340">
        <v>174.9</v>
      </c>
      <c r="Q340">
        <v>194.3</v>
      </c>
      <c r="R340">
        <v>177.1</v>
      </c>
      <c r="S340">
        <v>169.9</v>
      </c>
      <c r="T340">
        <v>176</v>
      </c>
      <c r="U340">
        <v>166.8</v>
      </c>
      <c r="V340">
        <v>176</v>
      </c>
      <c r="W340">
        <v>166.4</v>
      </c>
      <c r="X340">
        <v>175.4</v>
      </c>
      <c r="Y340">
        <v>161.1</v>
      </c>
      <c r="Z340">
        <v>165.8</v>
      </c>
      <c r="AA340">
        <v>169</v>
      </c>
      <c r="AB340">
        <v>169.4</v>
      </c>
      <c r="AC340">
        <v>167.5</v>
      </c>
      <c r="AD340">
        <v>172.6</v>
      </c>
    </row>
    <row r="341" spans="1:30" x14ac:dyDescent="0.35">
      <c r="A341" t="s">
        <v>30</v>
      </c>
      <c r="B341">
        <v>2022</v>
      </c>
      <c r="C341" t="s">
        <v>40</v>
      </c>
      <c r="D341">
        <v>155.19999999999999</v>
      </c>
      <c r="E341">
        <v>210.8</v>
      </c>
      <c r="F341">
        <v>174.3</v>
      </c>
      <c r="G341">
        <v>166.3</v>
      </c>
      <c r="H341">
        <v>202.2</v>
      </c>
      <c r="I341">
        <v>169.6</v>
      </c>
      <c r="J341">
        <v>168.6</v>
      </c>
      <c r="K341">
        <v>164.4</v>
      </c>
      <c r="L341">
        <v>119.2</v>
      </c>
      <c r="M341">
        <v>191.8</v>
      </c>
      <c r="N341">
        <v>174.5</v>
      </c>
      <c r="O341">
        <v>183.1</v>
      </c>
      <c r="P341">
        <v>172.5</v>
      </c>
      <c r="Q341">
        <v>193.2</v>
      </c>
      <c r="R341">
        <v>182</v>
      </c>
      <c r="S341">
        <v>180.3</v>
      </c>
      <c r="T341">
        <v>181.7</v>
      </c>
      <c r="U341" t="s">
        <v>32</v>
      </c>
      <c r="V341">
        <v>179.6</v>
      </c>
      <c r="W341">
        <v>171.3</v>
      </c>
      <c r="X341">
        <v>178.8</v>
      </c>
      <c r="Y341">
        <v>166.3</v>
      </c>
      <c r="Z341">
        <v>168.6</v>
      </c>
      <c r="AA341">
        <v>174.7</v>
      </c>
      <c r="AB341">
        <v>169.7</v>
      </c>
      <c r="AC341">
        <v>171.8</v>
      </c>
      <c r="AD341">
        <v>174.3</v>
      </c>
    </row>
    <row r="342" spans="1:30" x14ac:dyDescent="0.35">
      <c r="A342" t="s">
        <v>33</v>
      </c>
      <c r="B342">
        <v>2022</v>
      </c>
      <c r="C342" t="s">
        <v>40</v>
      </c>
      <c r="D342">
        <v>159.30000000000001</v>
      </c>
      <c r="E342">
        <v>217.1</v>
      </c>
      <c r="F342">
        <v>176.6</v>
      </c>
      <c r="G342">
        <v>167.1</v>
      </c>
      <c r="H342">
        <v>184.8</v>
      </c>
      <c r="I342">
        <v>179.5</v>
      </c>
      <c r="J342">
        <v>208.5</v>
      </c>
      <c r="K342">
        <v>164</v>
      </c>
      <c r="L342">
        <v>121.5</v>
      </c>
      <c r="M342">
        <v>186.3</v>
      </c>
      <c r="N342">
        <v>159.80000000000001</v>
      </c>
      <c r="O342">
        <v>187.7</v>
      </c>
      <c r="P342">
        <v>179.4</v>
      </c>
      <c r="Q342">
        <v>198.6</v>
      </c>
      <c r="R342">
        <v>172.7</v>
      </c>
      <c r="S342">
        <v>158.69999999999999</v>
      </c>
      <c r="T342">
        <v>170.6</v>
      </c>
      <c r="U342">
        <v>167.8</v>
      </c>
      <c r="V342">
        <v>179.5</v>
      </c>
      <c r="W342">
        <v>163.1</v>
      </c>
      <c r="X342">
        <v>171.7</v>
      </c>
      <c r="Y342">
        <v>157.4</v>
      </c>
      <c r="Z342">
        <v>164.6</v>
      </c>
      <c r="AA342">
        <v>169.1</v>
      </c>
      <c r="AB342">
        <v>169.8</v>
      </c>
      <c r="AC342">
        <v>164.7</v>
      </c>
      <c r="AD342">
        <v>172.3</v>
      </c>
    </row>
    <row r="343" spans="1:30" x14ac:dyDescent="0.35">
      <c r="A343" t="s">
        <v>34</v>
      </c>
      <c r="B343">
        <v>2022</v>
      </c>
      <c r="C343" t="s">
        <v>40</v>
      </c>
      <c r="D343">
        <v>156.5</v>
      </c>
      <c r="E343">
        <v>213</v>
      </c>
      <c r="F343">
        <v>175.2</v>
      </c>
      <c r="G343">
        <v>166.6</v>
      </c>
      <c r="H343">
        <v>195.8</v>
      </c>
      <c r="I343">
        <v>174.2</v>
      </c>
      <c r="J343">
        <v>182.1</v>
      </c>
      <c r="K343">
        <v>164.3</v>
      </c>
      <c r="L343">
        <v>120</v>
      </c>
      <c r="M343">
        <v>190</v>
      </c>
      <c r="N343">
        <v>168.4</v>
      </c>
      <c r="O343">
        <v>185.2</v>
      </c>
      <c r="P343">
        <v>175</v>
      </c>
      <c r="Q343">
        <v>194.6</v>
      </c>
      <c r="R343">
        <v>178.3</v>
      </c>
      <c r="S343">
        <v>171.3</v>
      </c>
      <c r="T343">
        <v>177.3</v>
      </c>
      <c r="U343">
        <v>167.8</v>
      </c>
      <c r="V343">
        <v>179.6</v>
      </c>
      <c r="W343">
        <v>167.4</v>
      </c>
      <c r="X343">
        <v>176.1</v>
      </c>
      <c r="Y343">
        <v>161.6</v>
      </c>
      <c r="Z343">
        <v>166.3</v>
      </c>
      <c r="AA343">
        <v>171.4</v>
      </c>
      <c r="AB343">
        <v>169.7</v>
      </c>
      <c r="AC343">
        <v>168.4</v>
      </c>
      <c r="AD343">
        <v>173.4</v>
      </c>
    </row>
    <row r="344" spans="1:30" x14ac:dyDescent="0.35">
      <c r="A344" t="s">
        <v>30</v>
      </c>
      <c r="B344">
        <v>2022</v>
      </c>
      <c r="C344" t="s">
        <v>41</v>
      </c>
      <c r="D344">
        <v>159.5</v>
      </c>
      <c r="E344">
        <v>204.1</v>
      </c>
      <c r="F344">
        <v>168.3</v>
      </c>
      <c r="G344">
        <v>167.9</v>
      </c>
      <c r="H344">
        <v>198.1</v>
      </c>
      <c r="I344">
        <v>169.2</v>
      </c>
      <c r="J344">
        <v>173.1</v>
      </c>
      <c r="K344">
        <v>167.1</v>
      </c>
      <c r="L344">
        <v>120.2</v>
      </c>
      <c r="M344">
        <v>195.6</v>
      </c>
      <c r="N344">
        <v>174.8</v>
      </c>
      <c r="O344">
        <v>184</v>
      </c>
      <c r="P344">
        <v>173.9</v>
      </c>
      <c r="Q344">
        <v>193.7</v>
      </c>
      <c r="R344">
        <v>183.2</v>
      </c>
      <c r="S344">
        <v>181.7</v>
      </c>
      <c r="T344">
        <v>183</v>
      </c>
      <c r="U344" t="s">
        <v>32</v>
      </c>
      <c r="V344">
        <v>179.1</v>
      </c>
      <c r="W344">
        <v>172.3</v>
      </c>
      <c r="X344">
        <v>179.4</v>
      </c>
      <c r="Y344">
        <v>166.6</v>
      </c>
      <c r="Z344">
        <v>169.3</v>
      </c>
      <c r="AA344">
        <v>175.7</v>
      </c>
      <c r="AB344">
        <v>171.1</v>
      </c>
      <c r="AC344">
        <v>172.6</v>
      </c>
      <c r="AD344">
        <v>175.3</v>
      </c>
    </row>
    <row r="345" spans="1:30" x14ac:dyDescent="0.35">
      <c r="A345" t="s">
        <v>33</v>
      </c>
      <c r="B345">
        <v>2022</v>
      </c>
      <c r="C345" t="s">
        <v>41</v>
      </c>
      <c r="D345">
        <v>162.1</v>
      </c>
      <c r="E345">
        <v>210.9</v>
      </c>
      <c r="F345">
        <v>170.6</v>
      </c>
      <c r="G345">
        <v>168.4</v>
      </c>
      <c r="H345">
        <v>182.5</v>
      </c>
      <c r="I345">
        <v>177.1</v>
      </c>
      <c r="J345">
        <v>213.1</v>
      </c>
      <c r="K345">
        <v>167.3</v>
      </c>
      <c r="L345">
        <v>122.2</v>
      </c>
      <c r="M345">
        <v>189.7</v>
      </c>
      <c r="N345">
        <v>160.5</v>
      </c>
      <c r="O345">
        <v>188.9</v>
      </c>
      <c r="P345">
        <v>180.4</v>
      </c>
      <c r="Q345">
        <v>198.7</v>
      </c>
      <c r="R345">
        <v>173.7</v>
      </c>
      <c r="S345">
        <v>160</v>
      </c>
      <c r="T345">
        <v>171.6</v>
      </c>
      <c r="U345">
        <v>169</v>
      </c>
      <c r="V345">
        <v>178.4</v>
      </c>
      <c r="W345">
        <v>164.2</v>
      </c>
      <c r="X345">
        <v>172.6</v>
      </c>
      <c r="Y345">
        <v>157.69999999999999</v>
      </c>
      <c r="Z345">
        <v>165.1</v>
      </c>
      <c r="AA345">
        <v>169.9</v>
      </c>
      <c r="AB345">
        <v>171.4</v>
      </c>
      <c r="AC345">
        <v>165.4</v>
      </c>
      <c r="AD345">
        <v>173.1</v>
      </c>
    </row>
    <row r="346" spans="1:30" x14ac:dyDescent="0.35">
      <c r="A346" t="s">
        <v>34</v>
      </c>
      <c r="B346">
        <v>2022</v>
      </c>
      <c r="C346" t="s">
        <v>41</v>
      </c>
      <c r="D346">
        <v>160.30000000000001</v>
      </c>
      <c r="E346">
        <v>206.5</v>
      </c>
      <c r="F346">
        <v>169.2</v>
      </c>
      <c r="G346">
        <v>168.1</v>
      </c>
      <c r="H346">
        <v>192.4</v>
      </c>
      <c r="I346">
        <v>172.9</v>
      </c>
      <c r="J346">
        <v>186.7</v>
      </c>
      <c r="K346">
        <v>167.2</v>
      </c>
      <c r="L346">
        <v>120.9</v>
      </c>
      <c r="M346">
        <v>193.6</v>
      </c>
      <c r="N346">
        <v>168.8</v>
      </c>
      <c r="O346">
        <v>186.3</v>
      </c>
      <c r="P346">
        <v>176.3</v>
      </c>
      <c r="Q346">
        <v>195</v>
      </c>
      <c r="R346">
        <v>179.5</v>
      </c>
      <c r="S346">
        <v>172.7</v>
      </c>
      <c r="T346">
        <v>178.5</v>
      </c>
      <c r="U346">
        <v>169</v>
      </c>
      <c r="V346">
        <v>178.8</v>
      </c>
      <c r="W346">
        <v>168.5</v>
      </c>
      <c r="X346">
        <v>176.8</v>
      </c>
      <c r="Y346">
        <v>161.9</v>
      </c>
      <c r="Z346">
        <v>166.9</v>
      </c>
      <c r="AA346">
        <v>172.3</v>
      </c>
      <c r="AB346">
        <v>171.2</v>
      </c>
      <c r="AC346">
        <v>169.1</v>
      </c>
      <c r="AD346">
        <v>174.3</v>
      </c>
    </row>
    <row r="347" spans="1:30" x14ac:dyDescent="0.35">
      <c r="A347" t="s">
        <v>30</v>
      </c>
      <c r="B347">
        <v>2022</v>
      </c>
      <c r="C347" t="s">
        <v>42</v>
      </c>
      <c r="D347">
        <v>162.9</v>
      </c>
      <c r="E347">
        <v>206.7</v>
      </c>
      <c r="F347">
        <v>169</v>
      </c>
      <c r="G347">
        <v>169.5</v>
      </c>
      <c r="H347">
        <v>194.1</v>
      </c>
      <c r="I347">
        <v>164.1</v>
      </c>
      <c r="J347">
        <v>176.9</v>
      </c>
      <c r="K347">
        <v>169</v>
      </c>
      <c r="L347">
        <v>120.8</v>
      </c>
      <c r="M347">
        <v>199.1</v>
      </c>
      <c r="N347">
        <v>175.4</v>
      </c>
      <c r="O347">
        <v>184.8</v>
      </c>
      <c r="P347">
        <v>175.5</v>
      </c>
      <c r="Q347">
        <v>194.5</v>
      </c>
      <c r="R347">
        <v>184.7</v>
      </c>
      <c r="S347">
        <v>183.3</v>
      </c>
      <c r="T347">
        <v>184.5</v>
      </c>
      <c r="U347" t="s">
        <v>32</v>
      </c>
      <c r="V347">
        <v>179.7</v>
      </c>
      <c r="W347">
        <v>173.6</v>
      </c>
      <c r="X347">
        <v>180.2</v>
      </c>
      <c r="Y347">
        <v>166.9</v>
      </c>
      <c r="Z347">
        <v>170</v>
      </c>
      <c r="AA347">
        <v>176.2</v>
      </c>
      <c r="AB347">
        <v>170.8</v>
      </c>
      <c r="AC347">
        <v>173.1</v>
      </c>
      <c r="AD347">
        <v>176.4</v>
      </c>
    </row>
    <row r="348" spans="1:30" x14ac:dyDescent="0.35">
      <c r="A348" t="s">
        <v>33</v>
      </c>
      <c r="B348">
        <v>2022</v>
      </c>
      <c r="C348" t="s">
        <v>42</v>
      </c>
      <c r="D348">
        <v>164.9</v>
      </c>
      <c r="E348">
        <v>213.7</v>
      </c>
      <c r="F348">
        <v>170.9</v>
      </c>
      <c r="G348">
        <v>170.1</v>
      </c>
      <c r="H348">
        <v>179.3</v>
      </c>
      <c r="I348">
        <v>167.5</v>
      </c>
      <c r="J348">
        <v>220.8</v>
      </c>
      <c r="K348">
        <v>169.2</v>
      </c>
      <c r="L348">
        <v>123.1</v>
      </c>
      <c r="M348">
        <v>193.6</v>
      </c>
      <c r="N348">
        <v>161.1</v>
      </c>
      <c r="O348">
        <v>190.4</v>
      </c>
      <c r="P348">
        <v>181.8</v>
      </c>
      <c r="Q348">
        <v>199.7</v>
      </c>
      <c r="R348">
        <v>175</v>
      </c>
      <c r="S348">
        <v>161.69999999999999</v>
      </c>
      <c r="T348">
        <v>173</v>
      </c>
      <c r="U348">
        <v>169.5</v>
      </c>
      <c r="V348">
        <v>179.2</v>
      </c>
      <c r="W348">
        <v>165</v>
      </c>
      <c r="X348">
        <v>173.8</v>
      </c>
      <c r="Y348">
        <v>158.19999999999999</v>
      </c>
      <c r="Z348">
        <v>165.8</v>
      </c>
      <c r="AA348">
        <v>170.9</v>
      </c>
      <c r="AB348">
        <v>171.1</v>
      </c>
      <c r="AC348">
        <v>166.1</v>
      </c>
      <c r="AD348">
        <v>174.1</v>
      </c>
    </row>
    <row r="349" spans="1:30" x14ac:dyDescent="0.35">
      <c r="A349" t="s">
        <v>34</v>
      </c>
      <c r="B349">
        <v>2022</v>
      </c>
      <c r="C349" t="s">
        <v>42</v>
      </c>
      <c r="D349">
        <v>163.5</v>
      </c>
      <c r="E349">
        <v>209.2</v>
      </c>
      <c r="F349">
        <v>169.7</v>
      </c>
      <c r="G349">
        <v>169.7</v>
      </c>
      <c r="H349">
        <v>188.7</v>
      </c>
      <c r="I349">
        <v>165.7</v>
      </c>
      <c r="J349">
        <v>191.8</v>
      </c>
      <c r="K349">
        <v>169.1</v>
      </c>
      <c r="L349">
        <v>121.6</v>
      </c>
      <c r="M349">
        <v>197.3</v>
      </c>
      <c r="N349">
        <v>169.4</v>
      </c>
      <c r="O349">
        <v>187.4</v>
      </c>
      <c r="P349">
        <v>177.8</v>
      </c>
      <c r="Q349">
        <v>195.9</v>
      </c>
      <c r="R349">
        <v>180.9</v>
      </c>
      <c r="S349">
        <v>174.3</v>
      </c>
      <c r="T349">
        <v>179.9</v>
      </c>
      <c r="U349">
        <v>169.5</v>
      </c>
      <c r="V349">
        <v>179.5</v>
      </c>
      <c r="W349">
        <v>169.5</v>
      </c>
      <c r="X349">
        <v>177.8</v>
      </c>
      <c r="Y349">
        <v>162.30000000000001</v>
      </c>
      <c r="Z349">
        <v>167.6</v>
      </c>
      <c r="AA349">
        <v>173.1</v>
      </c>
      <c r="AB349">
        <v>170.9</v>
      </c>
      <c r="AC349">
        <v>169.7</v>
      </c>
      <c r="AD349">
        <v>175.3</v>
      </c>
    </row>
    <row r="350" spans="1:30" x14ac:dyDescent="0.35">
      <c r="A350" t="s">
        <v>30</v>
      </c>
      <c r="B350">
        <v>2022</v>
      </c>
      <c r="C350" t="s">
        <v>43</v>
      </c>
      <c r="D350">
        <v>164.7</v>
      </c>
      <c r="E350">
        <v>208.8</v>
      </c>
      <c r="F350">
        <v>170.3</v>
      </c>
      <c r="G350">
        <v>170.9</v>
      </c>
      <c r="H350">
        <v>191.6</v>
      </c>
      <c r="I350">
        <v>162.19999999999999</v>
      </c>
      <c r="J350">
        <v>184.8</v>
      </c>
      <c r="K350">
        <v>169.7</v>
      </c>
      <c r="L350">
        <v>121.1</v>
      </c>
      <c r="M350">
        <v>201.6</v>
      </c>
      <c r="N350">
        <v>175.8</v>
      </c>
      <c r="O350">
        <v>185.6</v>
      </c>
      <c r="P350">
        <v>177.4</v>
      </c>
      <c r="Q350">
        <v>194.9</v>
      </c>
      <c r="R350">
        <v>186.1</v>
      </c>
      <c r="S350">
        <v>184.4</v>
      </c>
      <c r="T350">
        <v>185.9</v>
      </c>
      <c r="U350" t="s">
        <v>32</v>
      </c>
      <c r="V350">
        <v>180.8</v>
      </c>
      <c r="W350">
        <v>174.4</v>
      </c>
      <c r="X350">
        <v>181.2</v>
      </c>
      <c r="Y350">
        <v>167.4</v>
      </c>
      <c r="Z350">
        <v>170.6</v>
      </c>
      <c r="AA350">
        <v>176.5</v>
      </c>
      <c r="AB350">
        <v>172</v>
      </c>
      <c r="AC350">
        <v>173.9</v>
      </c>
      <c r="AD350">
        <v>177.9</v>
      </c>
    </row>
    <row r="351" spans="1:30" x14ac:dyDescent="0.35">
      <c r="A351" t="s">
        <v>33</v>
      </c>
      <c r="B351">
        <v>2022</v>
      </c>
      <c r="C351" t="s">
        <v>43</v>
      </c>
      <c r="D351">
        <v>166.4</v>
      </c>
      <c r="E351">
        <v>214.9</v>
      </c>
      <c r="F351">
        <v>171.9</v>
      </c>
      <c r="G351">
        <v>171</v>
      </c>
      <c r="H351">
        <v>177.7</v>
      </c>
      <c r="I351">
        <v>165.7</v>
      </c>
      <c r="J351">
        <v>228.6</v>
      </c>
      <c r="K351">
        <v>169.9</v>
      </c>
      <c r="L351">
        <v>123.4</v>
      </c>
      <c r="M351">
        <v>196.4</v>
      </c>
      <c r="N351">
        <v>161.6</v>
      </c>
      <c r="O351">
        <v>191.5</v>
      </c>
      <c r="P351">
        <v>183.3</v>
      </c>
      <c r="Q351">
        <v>200.1</v>
      </c>
      <c r="R351">
        <v>175.5</v>
      </c>
      <c r="S351">
        <v>162.6</v>
      </c>
      <c r="T351">
        <v>173.6</v>
      </c>
      <c r="U351">
        <v>171.2</v>
      </c>
      <c r="V351">
        <v>180</v>
      </c>
      <c r="W351">
        <v>166</v>
      </c>
      <c r="X351">
        <v>174.7</v>
      </c>
      <c r="Y351">
        <v>158.80000000000001</v>
      </c>
      <c r="Z351">
        <v>166.3</v>
      </c>
      <c r="AA351">
        <v>171.2</v>
      </c>
      <c r="AB351">
        <v>172.3</v>
      </c>
      <c r="AC351">
        <v>166.8</v>
      </c>
      <c r="AD351">
        <v>175.3</v>
      </c>
    </row>
    <row r="352" spans="1:30" x14ac:dyDescent="0.35">
      <c r="A352" t="s">
        <v>34</v>
      </c>
      <c r="B352">
        <v>2022</v>
      </c>
      <c r="C352" t="s">
        <v>43</v>
      </c>
      <c r="D352">
        <v>165.2</v>
      </c>
      <c r="E352">
        <v>210.9</v>
      </c>
      <c r="F352">
        <v>170.9</v>
      </c>
      <c r="G352">
        <v>170.9</v>
      </c>
      <c r="H352">
        <v>186.5</v>
      </c>
      <c r="I352">
        <v>163.80000000000001</v>
      </c>
      <c r="J352">
        <v>199.7</v>
      </c>
      <c r="K352">
        <v>169.8</v>
      </c>
      <c r="L352">
        <v>121.9</v>
      </c>
      <c r="M352">
        <v>199.9</v>
      </c>
      <c r="N352">
        <v>169.9</v>
      </c>
      <c r="O352">
        <v>188.3</v>
      </c>
      <c r="P352">
        <v>179.6</v>
      </c>
      <c r="Q352">
        <v>196.3</v>
      </c>
      <c r="R352">
        <v>181.9</v>
      </c>
      <c r="S352">
        <v>175.3</v>
      </c>
      <c r="T352">
        <v>181</v>
      </c>
      <c r="U352">
        <v>171.2</v>
      </c>
      <c r="V352">
        <v>180.5</v>
      </c>
      <c r="W352">
        <v>170.4</v>
      </c>
      <c r="X352">
        <v>178.7</v>
      </c>
      <c r="Y352">
        <v>162.9</v>
      </c>
      <c r="Z352">
        <v>168.2</v>
      </c>
      <c r="AA352">
        <v>173.4</v>
      </c>
      <c r="AB352">
        <v>172.1</v>
      </c>
      <c r="AC352">
        <v>170.5</v>
      </c>
      <c r="AD352">
        <v>176.7</v>
      </c>
    </row>
    <row r="353" spans="1:30" x14ac:dyDescent="0.35">
      <c r="A353" t="s">
        <v>30</v>
      </c>
      <c r="B353">
        <v>2022</v>
      </c>
      <c r="C353" t="s">
        <v>45</v>
      </c>
      <c r="D353">
        <v>166.9</v>
      </c>
      <c r="E353">
        <v>207.2</v>
      </c>
      <c r="F353">
        <v>180.2</v>
      </c>
      <c r="G353">
        <v>172.3</v>
      </c>
      <c r="H353">
        <v>194</v>
      </c>
      <c r="I353">
        <v>159.1</v>
      </c>
      <c r="J353">
        <v>171.6</v>
      </c>
      <c r="K353">
        <v>170.2</v>
      </c>
      <c r="L353">
        <v>121.5</v>
      </c>
      <c r="M353">
        <v>204.8</v>
      </c>
      <c r="N353">
        <v>176.4</v>
      </c>
      <c r="O353">
        <v>186.9</v>
      </c>
      <c r="P353">
        <v>176.6</v>
      </c>
      <c r="Q353">
        <v>195.5</v>
      </c>
      <c r="R353">
        <v>187.2</v>
      </c>
      <c r="S353">
        <v>185.2</v>
      </c>
      <c r="T353">
        <v>186.9</v>
      </c>
      <c r="U353" t="s">
        <v>32</v>
      </c>
      <c r="V353">
        <v>181.9</v>
      </c>
      <c r="W353">
        <v>175.5</v>
      </c>
      <c r="X353">
        <v>182.3</v>
      </c>
      <c r="Y353">
        <v>167.5</v>
      </c>
      <c r="Z353">
        <v>170.8</v>
      </c>
      <c r="AA353">
        <v>176.9</v>
      </c>
      <c r="AB353">
        <v>173.4</v>
      </c>
      <c r="AC353">
        <v>174.6</v>
      </c>
      <c r="AD353">
        <v>177.8</v>
      </c>
    </row>
    <row r="354" spans="1:30" x14ac:dyDescent="0.35">
      <c r="A354" t="s">
        <v>33</v>
      </c>
      <c r="B354">
        <v>2022</v>
      </c>
      <c r="C354" t="s">
        <v>45</v>
      </c>
      <c r="D354">
        <v>168.4</v>
      </c>
      <c r="E354">
        <v>213.4</v>
      </c>
      <c r="F354">
        <v>183.2</v>
      </c>
      <c r="G354">
        <v>172.3</v>
      </c>
      <c r="H354">
        <v>180</v>
      </c>
      <c r="I354">
        <v>162.6</v>
      </c>
      <c r="J354">
        <v>205.5</v>
      </c>
      <c r="K354">
        <v>171</v>
      </c>
      <c r="L354">
        <v>123.4</v>
      </c>
      <c r="M354">
        <v>198.8</v>
      </c>
      <c r="N354">
        <v>162.1</v>
      </c>
      <c r="O354">
        <v>192.4</v>
      </c>
      <c r="P354">
        <v>181.3</v>
      </c>
      <c r="Q354">
        <v>200.6</v>
      </c>
      <c r="R354">
        <v>176.7</v>
      </c>
      <c r="S354">
        <v>163.5</v>
      </c>
      <c r="T354">
        <v>174.7</v>
      </c>
      <c r="U354">
        <v>171.8</v>
      </c>
      <c r="V354">
        <v>180.3</v>
      </c>
      <c r="W354">
        <v>166.9</v>
      </c>
      <c r="X354">
        <v>175.8</v>
      </c>
      <c r="Y354">
        <v>158.9</v>
      </c>
      <c r="Z354">
        <v>166.7</v>
      </c>
      <c r="AA354">
        <v>171.5</v>
      </c>
      <c r="AB354">
        <v>173.8</v>
      </c>
      <c r="AC354">
        <v>167.4</v>
      </c>
      <c r="AD354">
        <v>174.1</v>
      </c>
    </row>
    <row r="355" spans="1:30" x14ac:dyDescent="0.35">
      <c r="A355" t="s">
        <v>34</v>
      </c>
      <c r="B355">
        <v>2022</v>
      </c>
      <c r="C355" t="s">
        <v>45</v>
      </c>
      <c r="D355">
        <v>167.4</v>
      </c>
      <c r="E355">
        <v>209.4</v>
      </c>
      <c r="F355">
        <v>181.4</v>
      </c>
      <c r="G355">
        <v>172.3</v>
      </c>
      <c r="H355">
        <v>188.9</v>
      </c>
      <c r="I355">
        <v>160.69999999999999</v>
      </c>
      <c r="J355">
        <v>183.1</v>
      </c>
      <c r="K355">
        <v>170.5</v>
      </c>
      <c r="L355">
        <v>122.1</v>
      </c>
      <c r="M355">
        <v>202.8</v>
      </c>
      <c r="N355">
        <v>170.4</v>
      </c>
      <c r="O355">
        <v>189.5</v>
      </c>
      <c r="P355">
        <v>178.3</v>
      </c>
      <c r="Q355">
        <v>196.9</v>
      </c>
      <c r="R355">
        <v>183.1</v>
      </c>
      <c r="S355">
        <v>176.2</v>
      </c>
      <c r="T355">
        <v>182.1</v>
      </c>
      <c r="U355">
        <v>171.8</v>
      </c>
      <c r="V355">
        <v>181.3</v>
      </c>
      <c r="W355">
        <v>171.4</v>
      </c>
      <c r="X355">
        <v>179.8</v>
      </c>
      <c r="Y355">
        <v>163</v>
      </c>
      <c r="Z355">
        <v>168.5</v>
      </c>
      <c r="AA355">
        <v>173.7</v>
      </c>
      <c r="AB355">
        <v>173.6</v>
      </c>
      <c r="AC355">
        <v>171.1</v>
      </c>
      <c r="AD355">
        <v>176.5</v>
      </c>
    </row>
    <row r="356" spans="1:30" x14ac:dyDescent="0.35">
      <c r="A356" t="s">
        <v>30</v>
      </c>
      <c r="B356">
        <v>2022</v>
      </c>
      <c r="C356" t="s">
        <v>46</v>
      </c>
      <c r="D356">
        <v>168.8</v>
      </c>
      <c r="E356">
        <v>206.9</v>
      </c>
      <c r="F356">
        <v>189.1</v>
      </c>
      <c r="G356">
        <v>173.4</v>
      </c>
      <c r="H356">
        <v>193.9</v>
      </c>
      <c r="I356">
        <v>156.69999999999999</v>
      </c>
      <c r="J356">
        <v>150.19999999999999</v>
      </c>
      <c r="K356">
        <v>170.5</v>
      </c>
      <c r="L356">
        <v>121.2</v>
      </c>
      <c r="M356">
        <v>207.5</v>
      </c>
      <c r="N356">
        <v>176.8</v>
      </c>
      <c r="O356">
        <v>187.7</v>
      </c>
      <c r="P356">
        <v>174.4</v>
      </c>
      <c r="Q356">
        <v>195.9</v>
      </c>
      <c r="R356">
        <v>188.1</v>
      </c>
      <c r="S356">
        <v>185.9</v>
      </c>
      <c r="T356">
        <v>187.8</v>
      </c>
      <c r="U356" t="s">
        <v>32</v>
      </c>
      <c r="V356">
        <v>182.8</v>
      </c>
      <c r="W356">
        <v>176.4</v>
      </c>
      <c r="X356">
        <v>183.5</v>
      </c>
      <c r="Y356">
        <v>167.8</v>
      </c>
      <c r="Z356">
        <v>171.2</v>
      </c>
      <c r="AA356">
        <v>177.3</v>
      </c>
      <c r="AB356">
        <v>175.7</v>
      </c>
      <c r="AC356">
        <v>175.5</v>
      </c>
      <c r="AD356">
        <v>177.1</v>
      </c>
    </row>
    <row r="357" spans="1:30" x14ac:dyDescent="0.35">
      <c r="A357" t="s">
        <v>33</v>
      </c>
      <c r="B357">
        <v>2022</v>
      </c>
      <c r="C357" t="s">
        <v>46</v>
      </c>
      <c r="D357">
        <v>170.2</v>
      </c>
      <c r="E357">
        <v>212.9</v>
      </c>
      <c r="F357">
        <v>191.9</v>
      </c>
      <c r="G357">
        <v>173.9</v>
      </c>
      <c r="H357">
        <v>179.1</v>
      </c>
      <c r="I357">
        <v>159.5</v>
      </c>
      <c r="J357">
        <v>178.7</v>
      </c>
      <c r="K357">
        <v>171.3</v>
      </c>
      <c r="L357">
        <v>123.1</v>
      </c>
      <c r="M357">
        <v>200.5</v>
      </c>
      <c r="N357">
        <v>162.80000000000001</v>
      </c>
      <c r="O357">
        <v>193.3</v>
      </c>
      <c r="P357">
        <v>178.6</v>
      </c>
      <c r="Q357">
        <v>201.1</v>
      </c>
      <c r="R357">
        <v>177.7</v>
      </c>
      <c r="S357">
        <v>164.5</v>
      </c>
      <c r="T357">
        <v>175.7</v>
      </c>
      <c r="U357">
        <v>170.7</v>
      </c>
      <c r="V357">
        <v>180.6</v>
      </c>
      <c r="W357">
        <v>167.3</v>
      </c>
      <c r="X357">
        <v>177.2</v>
      </c>
      <c r="Y357">
        <v>159.4</v>
      </c>
      <c r="Z357">
        <v>167.1</v>
      </c>
      <c r="AA357">
        <v>171.8</v>
      </c>
      <c r="AB357">
        <v>176</v>
      </c>
      <c r="AC357">
        <v>168.2</v>
      </c>
      <c r="AD357">
        <v>174.1</v>
      </c>
    </row>
    <row r="358" spans="1:30" x14ac:dyDescent="0.35">
      <c r="A358" t="s">
        <v>34</v>
      </c>
      <c r="B358">
        <v>2022</v>
      </c>
      <c r="C358" t="s">
        <v>46</v>
      </c>
      <c r="D358">
        <v>169.2</v>
      </c>
      <c r="E358">
        <v>209</v>
      </c>
      <c r="F358">
        <v>190.2</v>
      </c>
      <c r="G358">
        <v>173.6</v>
      </c>
      <c r="H358">
        <v>188.5</v>
      </c>
      <c r="I358">
        <v>158</v>
      </c>
      <c r="J358">
        <v>159.9</v>
      </c>
      <c r="K358">
        <v>170.8</v>
      </c>
      <c r="L358">
        <v>121.8</v>
      </c>
      <c r="M358">
        <v>205.2</v>
      </c>
      <c r="N358">
        <v>171</v>
      </c>
      <c r="O358">
        <v>190.3</v>
      </c>
      <c r="P358">
        <v>175.9</v>
      </c>
      <c r="Q358">
        <v>197.3</v>
      </c>
      <c r="R358">
        <v>184</v>
      </c>
      <c r="S358">
        <v>177</v>
      </c>
      <c r="T358">
        <v>183</v>
      </c>
      <c r="U358">
        <v>170.7</v>
      </c>
      <c r="V358">
        <v>182</v>
      </c>
      <c r="W358">
        <v>172.1</v>
      </c>
      <c r="X358">
        <v>181.1</v>
      </c>
      <c r="Y358">
        <v>163.4</v>
      </c>
      <c r="Z358">
        <v>168.9</v>
      </c>
      <c r="AA358">
        <v>174.1</v>
      </c>
      <c r="AB358">
        <v>175.8</v>
      </c>
      <c r="AC358">
        <v>172</v>
      </c>
      <c r="AD358">
        <v>175.7</v>
      </c>
    </row>
    <row r="359" spans="1:30" x14ac:dyDescent="0.35">
      <c r="A359" t="s">
        <v>30</v>
      </c>
      <c r="B359">
        <v>2023</v>
      </c>
      <c r="C359" t="s">
        <v>31</v>
      </c>
      <c r="D359">
        <v>174</v>
      </c>
      <c r="E359">
        <v>208.3</v>
      </c>
      <c r="F359">
        <v>192.9</v>
      </c>
      <c r="G359">
        <v>174.3</v>
      </c>
      <c r="H359">
        <v>192.6</v>
      </c>
      <c r="I359">
        <v>156.30000000000001</v>
      </c>
      <c r="J359">
        <v>142.9</v>
      </c>
      <c r="K359">
        <v>170.7</v>
      </c>
      <c r="L359">
        <v>120.3</v>
      </c>
      <c r="M359">
        <v>210.5</v>
      </c>
      <c r="N359">
        <v>176.9</v>
      </c>
      <c r="O359">
        <v>188.5</v>
      </c>
      <c r="P359">
        <v>175</v>
      </c>
      <c r="Q359">
        <v>196.9</v>
      </c>
      <c r="R359">
        <v>189</v>
      </c>
      <c r="S359">
        <v>186.3</v>
      </c>
      <c r="T359">
        <v>188.6</v>
      </c>
      <c r="U359" t="s">
        <v>32</v>
      </c>
      <c r="V359">
        <v>183.2</v>
      </c>
      <c r="W359">
        <v>177.2</v>
      </c>
      <c r="X359">
        <v>184.7</v>
      </c>
      <c r="Y359">
        <v>168.2</v>
      </c>
      <c r="Z359">
        <v>171.8</v>
      </c>
      <c r="AA359">
        <v>177.8</v>
      </c>
      <c r="AB359">
        <v>178.4</v>
      </c>
      <c r="AC359">
        <v>176.5</v>
      </c>
      <c r="AD359">
        <v>177.8</v>
      </c>
    </row>
    <row r="360" spans="1:30" x14ac:dyDescent="0.35">
      <c r="A360" t="s">
        <v>33</v>
      </c>
      <c r="B360">
        <v>2023</v>
      </c>
      <c r="C360" t="s">
        <v>31</v>
      </c>
      <c r="D360">
        <v>173.3</v>
      </c>
      <c r="E360">
        <v>215.2</v>
      </c>
      <c r="F360">
        <v>197</v>
      </c>
      <c r="G360">
        <v>175.2</v>
      </c>
      <c r="H360">
        <v>178</v>
      </c>
      <c r="I360">
        <v>160.5</v>
      </c>
      <c r="J360">
        <v>175.3</v>
      </c>
      <c r="K360">
        <v>171.2</v>
      </c>
      <c r="L360">
        <v>122.7</v>
      </c>
      <c r="M360">
        <v>204.3</v>
      </c>
      <c r="N360">
        <v>163.69999999999999</v>
      </c>
      <c r="O360">
        <v>194.3</v>
      </c>
      <c r="P360">
        <v>179.5</v>
      </c>
      <c r="Q360">
        <v>201.6</v>
      </c>
      <c r="R360">
        <v>178.7</v>
      </c>
      <c r="S360">
        <v>165.3</v>
      </c>
      <c r="T360">
        <v>176.6</v>
      </c>
      <c r="U360">
        <v>172.1</v>
      </c>
      <c r="V360">
        <v>180.1</v>
      </c>
      <c r="W360">
        <v>168</v>
      </c>
      <c r="X360">
        <v>178.5</v>
      </c>
      <c r="Y360">
        <v>159.5</v>
      </c>
      <c r="Z360">
        <v>167.8</v>
      </c>
      <c r="AA360">
        <v>171.8</v>
      </c>
      <c r="AB360">
        <v>178.8</v>
      </c>
      <c r="AC360">
        <v>168.9</v>
      </c>
      <c r="AD360">
        <v>174.9</v>
      </c>
    </row>
    <row r="361" spans="1:30" x14ac:dyDescent="0.35">
      <c r="A361" t="s">
        <v>34</v>
      </c>
      <c r="B361">
        <v>2023</v>
      </c>
      <c r="C361" t="s">
        <v>31</v>
      </c>
      <c r="D361">
        <v>173.8</v>
      </c>
      <c r="E361">
        <v>210.7</v>
      </c>
      <c r="F361">
        <v>194.5</v>
      </c>
      <c r="G361">
        <v>174.6</v>
      </c>
      <c r="H361">
        <v>187.2</v>
      </c>
      <c r="I361">
        <v>158.30000000000001</v>
      </c>
      <c r="J361">
        <v>153.9</v>
      </c>
      <c r="K361">
        <v>170.9</v>
      </c>
      <c r="L361">
        <v>121.1</v>
      </c>
      <c r="M361">
        <v>208.4</v>
      </c>
      <c r="N361">
        <v>171.4</v>
      </c>
      <c r="O361">
        <v>191.2</v>
      </c>
      <c r="P361">
        <v>176.7</v>
      </c>
      <c r="Q361">
        <v>198.2</v>
      </c>
      <c r="R361">
        <v>184.9</v>
      </c>
      <c r="S361">
        <v>177.6</v>
      </c>
      <c r="T361">
        <v>183.8</v>
      </c>
      <c r="U361">
        <v>172.1</v>
      </c>
      <c r="V361">
        <v>182</v>
      </c>
      <c r="W361">
        <v>172.9</v>
      </c>
      <c r="X361">
        <v>182.3</v>
      </c>
      <c r="Y361">
        <v>163.6</v>
      </c>
      <c r="Z361">
        <v>169.5</v>
      </c>
      <c r="AA361">
        <v>174.3</v>
      </c>
      <c r="AB361">
        <v>178.6</v>
      </c>
      <c r="AC361">
        <v>172.8</v>
      </c>
      <c r="AD361">
        <v>176.5</v>
      </c>
    </row>
    <row r="362" spans="1:30" x14ac:dyDescent="0.35">
      <c r="A362" t="s">
        <v>30</v>
      </c>
      <c r="B362">
        <v>2023</v>
      </c>
      <c r="C362" t="s">
        <v>35</v>
      </c>
      <c r="D362">
        <v>174.2</v>
      </c>
      <c r="E362">
        <v>205.2</v>
      </c>
      <c r="F362">
        <v>173.9</v>
      </c>
      <c r="G362">
        <v>177</v>
      </c>
      <c r="H362">
        <v>183.4</v>
      </c>
      <c r="I362">
        <v>167.2</v>
      </c>
      <c r="J362">
        <v>140.9</v>
      </c>
      <c r="K362">
        <v>170.4</v>
      </c>
      <c r="L362">
        <v>119.1</v>
      </c>
      <c r="M362">
        <v>212.1</v>
      </c>
      <c r="N362">
        <v>177.6</v>
      </c>
      <c r="O362">
        <v>189.9</v>
      </c>
      <c r="P362">
        <v>174.8</v>
      </c>
      <c r="Q362">
        <v>198.3</v>
      </c>
      <c r="R362">
        <v>190</v>
      </c>
      <c r="S362">
        <v>187</v>
      </c>
      <c r="T362">
        <v>189.6</v>
      </c>
      <c r="U362" t="s">
        <v>32</v>
      </c>
      <c r="V362">
        <v>181.6</v>
      </c>
      <c r="W362">
        <v>178.6</v>
      </c>
      <c r="X362">
        <v>186.6</v>
      </c>
      <c r="Y362">
        <v>169</v>
      </c>
      <c r="Z362">
        <v>172.8</v>
      </c>
      <c r="AA362">
        <v>178.5</v>
      </c>
      <c r="AB362">
        <v>180.7</v>
      </c>
      <c r="AC362">
        <v>177.9</v>
      </c>
      <c r="AD362">
        <v>178</v>
      </c>
    </row>
    <row r="363" spans="1:30" x14ac:dyDescent="0.35">
      <c r="A363" t="s">
        <v>33</v>
      </c>
      <c r="B363">
        <v>2023</v>
      </c>
      <c r="C363" t="s">
        <v>35</v>
      </c>
      <c r="D363">
        <v>174.7</v>
      </c>
      <c r="E363">
        <v>212.2</v>
      </c>
      <c r="F363">
        <v>177.2</v>
      </c>
      <c r="G363">
        <v>177.9</v>
      </c>
      <c r="H363">
        <v>172.2</v>
      </c>
      <c r="I363">
        <v>172.1</v>
      </c>
      <c r="J363">
        <v>175.8</v>
      </c>
      <c r="K363">
        <v>172.2</v>
      </c>
      <c r="L363">
        <v>121.9</v>
      </c>
      <c r="M363">
        <v>204.8</v>
      </c>
      <c r="N363">
        <v>164.9</v>
      </c>
      <c r="O363">
        <v>196.6</v>
      </c>
      <c r="P363">
        <v>180.7</v>
      </c>
      <c r="Q363">
        <v>202.7</v>
      </c>
      <c r="R363">
        <v>180.3</v>
      </c>
      <c r="S363">
        <v>167</v>
      </c>
      <c r="T363">
        <v>178.2</v>
      </c>
      <c r="U363">
        <v>173.5</v>
      </c>
      <c r="V363">
        <v>182.8</v>
      </c>
      <c r="W363">
        <v>169.2</v>
      </c>
      <c r="X363">
        <v>180.8</v>
      </c>
      <c r="Y363">
        <v>159.80000000000001</v>
      </c>
      <c r="Z363">
        <v>168.4</v>
      </c>
      <c r="AA363">
        <v>172.5</v>
      </c>
      <c r="AB363">
        <v>181.4</v>
      </c>
      <c r="AC363">
        <v>170</v>
      </c>
      <c r="AD363">
        <v>176.3</v>
      </c>
    </row>
    <row r="364" spans="1:30" x14ac:dyDescent="0.35">
      <c r="A364" t="s">
        <v>34</v>
      </c>
      <c r="B364">
        <v>2023</v>
      </c>
      <c r="C364" t="s">
        <v>35</v>
      </c>
      <c r="D364">
        <v>174.4</v>
      </c>
      <c r="E364">
        <v>207.7</v>
      </c>
      <c r="F364">
        <v>175.2</v>
      </c>
      <c r="G364">
        <v>177.3</v>
      </c>
      <c r="H364">
        <v>179.3</v>
      </c>
      <c r="I364">
        <v>169.5</v>
      </c>
      <c r="J364">
        <v>152.69999999999999</v>
      </c>
      <c r="K364">
        <v>171</v>
      </c>
      <c r="L364">
        <v>120</v>
      </c>
      <c r="M364">
        <v>209.7</v>
      </c>
      <c r="N364">
        <v>172.3</v>
      </c>
      <c r="O364">
        <v>193</v>
      </c>
      <c r="P364">
        <v>177</v>
      </c>
      <c r="Q364">
        <v>199.5</v>
      </c>
      <c r="R364">
        <v>186.2</v>
      </c>
      <c r="S364">
        <v>178.7</v>
      </c>
      <c r="T364">
        <v>185.1</v>
      </c>
      <c r="U364">
        <v>173.5</v>
      </c>
      <c r="V364">
        <v>182.1</v>
      </c>
      <c r="W364">
        <v>174.2</v>
      </c>
      <c r="X364">
        <v>184.4</v>
      </c>
      <c r="Y364">
        <v>164.2</v>
      </c>
      <c r="Z364">
        <v>170.3</v>
      </c>
      <c r="AA364">
        <v>175</v>
      </c>
      <c r="AB364">
        <v>181</v>
      </c>
      <c r="AC364">
        <v>174.1</v>
      </c>
      <c r="AD364">
        <v>177.2</v>
      </c>
    </row>
    <row r="365" spans="1:30" x14ac:dyDescent="0.35">
      <c r="A365" t="s">
        <v>30</v>
      </c>
      <c r="B365">
        <v>2023</v>
      </c>
      <c r="C365" t="s">
        <v>36</v>
      </c>
      <c r="D365">
        <v>174.3</v>
      </c>
      <c r="E365">
        <v>205.2</v>
      </c>
      <c r="F365">
        <v>173.9</v>
      </c>
      <c r="G365">
        <v>177</v>
      </c>
      <c r="H365">
        <v>183.3</v>
      </c>
      <c r="I365">
        <v>167.2</v>
      </c>
      <c r="J365">
        <v>140.9</v>
      </c>
      <c r="K365">
        <v>170.5</v>
      </c>
      <c r="L365">
        <v>119.1</v>
      </c>
      <c r="M365">
        <v>212.1</v>
      </c>
      <c r="N365">
        <v>177.6</v>
      </c>
      <c r="O365">
        <v>189.9</v>
      </c>
      <c r="P365">
        <v>174.8</v>
      </c>
      <c r="Q365">
        <v>198.4</v>
      </c>
      <c r="R365">
        <v>190</v>
      </c>
      <c r="S365">
        <v>187</v>
      </c>
      <c r="T365">
        <v>189.6</v>
      </c>
      <c r="U365" t="s">
        <v>32</v>
      </c>
      <c r="V365">
        <v>181.4</v>
      </c>
      <c r="W365">
        <v>178.6</v>
      </c>
      <c r="X365">
        <v>186.6</v>
      </c>
      <c r="Y365">
        <v>169</v>
      </c>
      <c r="Z365">
        <v>172.8</v>
      </c>
      <c r="AA365">
        <v>178.5</v>
      </c>
      <c r="AB365">
        <v>180.7</v>
      </c>
      <c r="AC365">
        <v>177.9</v>
      </c>
      <c r="AD365">
        <v>178</v>
      </c>
    </row>
    <row r="366" spans="1:30" x14ac:dyDescent="0.35">
      <c r="A366" t="s">
        <v>33</v>
      </c>
      <c r="B366">
        <v>2023</v>
      </c>
      <c r="C366" t="s">
        <v>36</v>
      </c>
      <c r="D366">
        <v>174.7</v>
      </c>
      <c r="E366">
        <v>212.2</v>
      </c>
      <c r="F366">
        <v>177.2</v>
      </c>
      <c r="G366">
        <v>177.9</v>
      </c>
      <c r="H366">
        <v>172.2</v>
      </c>
      <c r="I366">
        <v>172.1</v>
      </c>
      <c r="J366">
        <v>175.9</v>
      </c>
      <c r="K366">
        <v>172.2</v>
      </c>
      <c r="L366">
        <v>121.9</v>
      </c>
      <c r="M366">
        <v>204.8</v>
      </c>
      <c r="N366">
        <v>164.9</v>
      </c>
      <c r="O366">
        <v>196.6</v>
      </c>
      <c r="P366">
        <v>180.8</v>
      </c>
      <c r="Q366">
        <v>202.7</v>
      </c>
      <c r="R366">
        <v>180.2</v>
      </c>
      <c r="S366">
        <v>167</v>
      </c>
      <c r="T366">
        <v>178.2</v>
      </c>
      <c r="U366">
        <v>173.5</v>
      </c>
      <c r="V366">
        <v>182.6</v>
      </c>
      <c r="W366">
        <v>169.2</v>
      </c>
      <c r="X366">
        <v>180.8</v>
      </c>
      <c r="Y366">
        <v>159.80000000000001</v>
      </c>
      <c r="Z366">
        <v>168.4</v>
      </c>
      <c r="AA366">
        <v>172.5</v>
      </c>
      <c r="AB366">
        <v>181.5</v>
      </c>
      <c r="AC366">
        <v>170</v>
      </c>
      <c r="AD366">
        <v>176.3</v>
      </c>
    </row>
    <row r="367" spans="1:30" x14ac:dyDescent="0.35">
      <c r="A367" t="s">
        <v>34</v>
      </c>
      <c r="B367">
        <v>2023</v>
      </c>
      <c r="C367" t="s">
        <v>36</v>
      </c>
      <c r="D367">
        <v>174.4</v>
      </c>
      <c r="E367">
        <v>207.7</v>
      </c>
      <c r="F367">
        <v>175.2</v>
      </c>
      <c r="G367">
        <v>177.3</v>
      </c>
      <c r="H367">
        <v>179.2</v>
      </c>
      <c r="I367">
        <v>169.5</v>
      </c>
      <c r="J367">
        <v>152.80000000000001</v>
      </c>
      <c r="K367">
        <v>171.1</v>
      </c>
      <c r="L367">
        <v>120</v>
      </c>
      <c r="M367">
        <v>209.7</v>
      </c>
      <c r="N367">
        <v>172.3</v>
      </c>
      <c r="O367">
        <v>193</v>
      </c>
      <c r="P367">
        <v>177</v>
      </c>
      <c r="Q367">
        <v>199.5</v>
      </c>
      <c r="R367">
        <v>186.1</v>
      </c>
      <c r="S367">
        <v>178.7</v>
      </c>
      <c r="T367">
        <v>185.1</v>
      </c>
      <c r="U367">
        <v>173.5</v>
      </c>
      <c r="V367">
        <v>181.9</v>
      </c>
      <c r="W367">
        <v>174.2</v>
      </c>
      <c r="X367">
        <v>184.4</v>
      </c>
      <c r="Y367">
        <v>164.2</v>
      </c>
      <c r="Z367">
        <v>170.3</v>
      </c>
      <c r="AA367">
        <v>175</v>
      </c>
      <c r="AB367">
        <v>181</v>
      </c>
      <c r="AC367">
        <v>174.1</v>
      </c>
      <c r="AD367">
        <v>177.2</v>
      </c>
    </row>
    <row r="368" spans="1:30" x14ac:dyDescent="0.35">
      <c r="A368" t="s">
        <v>30</v>
      </c>
      <c r="B368">
        <v>2023</v>
      </c>
      <c r="C368" t="s">
        <v>37</v>
      </c>
      <c r="D368">
        <v>173.3</v>
      </c>
      <c r="E368">
        <v>206.9</v>
      </c>
      <c r="F368">
        <v>167.9</v>
      </c>
      <c r="G368">
        <v>178.2</v>
      </c>
      <c r="H368">
        <v>178.5</v>
      </c>
      <c r="I368">
        <v>173.7</v>
      </c>
      <c r="J368">
        <v>142.80000000000001</v>
      </c>
      <c r="K368">
        <v>172.8</v>
      </c>
      <c r="L368">
        <v>120.4</v>
      </c>
      <c r="M368">
        <v>215.5</v>
      </c>
      <c r="N368">
        <v>178.2</v>
      </c>
      <c r="O368">
        <v>190.5</v>
      </c>
      <c r="P368">
        <v>175.5</v>
      </c>
      <c r="Q368">
        <v>199.5</v>
      </c>
      <c r="R368">
        <v>190.7</v>
      </c>
      <c r="S368">
        <v>187.3</v>
      </c>
      <c r="T368">
        <v>190.2</v>
      </c>
      <c r="U368" t="s">
        <v>48</v>
      </c>
      <c r="V368">
        <v>181.5</v>
      </c>
      <c r="W368">
        <v>179.1</v>
      </c>
      <c r="X368">
        <v>187.2</v>
      </c>
      <c r="Y368">
        <v>169.4</v>
      </c>
      <c r="Z368">
        <v>173.2</v>
      </c>
      <c r="AA368">
        <v>179.4</v>
      </c>
      <c r="AB368">
        <v>183.8</v>
      </c>
      <c r="AC368">
        <v>178.9</v>
      </c>
      <c r="AD368">
        <v>178.8</v>
      </c>
    </row>
    <row r="369" spans="1:30" x14ac:dyDescent="0.35">
      <c r="A369" t="s">
        <v>33</v>
      </c>
      <c r="B369">
        <v>2023</v>
      </c>
      <c r="C369" t="s">
        <v>37</v>
      </c>
      <c r="D369">
        <v>174.8</v>
      </c>
      <c r="E369">
        <v>213.7</v>
      </c>
      <c r="F369">
        <v>172.4</v>
      </c>
      <c r="G369">
        <v>178.8</v>
      </c>
      <c r="H369">
        <v>168.7</v>
      </c>
      <c r="I369">
        <v>179.2</v>
      </c>
      <c r="J369">
        <v>179.9</v>
      </c>
      <c r="K369">
        <v>174.7</v>
      </c>
      <c r="L369">
        <v>123.1</v>
      </c>
      <c r="M369">
        <v>207.8</v>
      </c>
      <c r="N369">
        <v>165.5</v>
      </c>
      <c r="O369">
        <v>197</v>
      </c>
      <c r="P369">
        <v>182.1</v>
      </c>
      <c r="Q369">
        <v>203.5</v>
      </c>
      <c r="R369">
        <v>181</v>
      </c>
      <c r="S369">
        <v>167.7</v>
      </c>
      <c r="T369">
        <v>178.9</v>
      </c>
      <c r="U369">
        <v>175.2</v>
      </c>
      <c r="V369">
        <v>182.1</v>
      </c>
      <c r="W369">
        <v>169.6</v>
      </c>
      <c r="X369">
        <v>181.5</v>
      </c>
      <c r="Y369">
        <v>160.1</v>
      </c>
      <c r="Z369">
        <v>168.8</v>
      </c>
      <c r="AA369">
        <v>174.2</v>
      </c>
      <c r="AB369">
        <v>184.4</v>
      </c>
      <c r="AC369">
        <v>170.9</v>
      </c>
      <c r="AD369">
        <v>177.4</v>
      </c>
    </row>
    <row r="370" spans="1:30" x14ac:dyDescent="0.35">
      <c r="A370" t="s">
        <v>34</v>
      </c>
      <c r="B370">
        <v>2023</v>
      </c>
      <c r="C370" t="s">
        <v>37</v>
      </c>
      <c r="D370">
        <v>173.8</v>
      </c>
      <c r="E370">
        <v>209.3</v>
      </c>
      <c r="F370">
        <v>169.6</v>
      </c>
      <c r="G370">
        <v>178.4</v>
      </c>
      <c r="H370">
        <v>174.9</v>
      </c>
      <c r="I370">
        <v>176.3</v>
      </c>
      <c r="J370">
        <v>155.4</v>
      </c>
      <c r="K370">
        <v>173.4</v>
      </c>
      <c r="L370">
        <v>121.3</v>
      </c>
      <c r="M370">
        <v>212.9</v>
      </c>
      <c r="N370">
        <v>172.9</v>
      </c>
      <c r="O370">
        <v>193.5</v>
      </c>
      <c r="P370">
        <v>177.9</v>
      </c>
      <c r="Q370">
        <v>200.6</v>
      </c>
      <c r="R370">
        <v>186.9</v>
      </c>
      <c r="S370">
        <v>179.2</v>
      </c>
      <c r="T370">
        <v>185.7</v>
      </c>
      <c r="U370">
        <v>175.2</v>
      </c>
      <c r="V370">
        <v>181.7</v>
      </c>
      <c r="W370">
        <v>174.6</v>
      </c>
      <c r="X370">
        <v>185</v>
      </c>
      <c r="Y370">
        <v>164.5</v>
      </c>
      <c r="Z370">
        <v>170.7</v>
      </c>
      <c r="AA370">
        <v>176.4</v>
      </c>
      <c r="AB370">
        <v>184</v>
      </c>
      <c r="AC370">
        <v>175</v>
      </c>
      <c r="AD370">
        <v>178.1</v>
      </c>
    </row>
    <row r="371" spans="1:30" x14ac:dyDescent="0.35">
      <c r="A371" t="s">
        <v>30</v>
      </c>
      <c r="B371">
        <v>2023</v>
      </c>
      <c r="C371" t="s">
        <v>38</v>
      </c>
      <c r="D371">
        <v>173.2</v>
      </c>
      <c r="E371">
        <v>211.5</v>
      </c>
      <c r="F371">
        <v>171</v>
      </c>
      <c r="G371">
        <v>179.6</v>
      </c>
      <c r="H371">
        <v>173.3</v>
      </c>
      <c r="I371">
        <v>169</v>
      </c>
      <c r="J371">
        <v>148.69999999999999</v>
      </c>
      <c r="K371">
        <v>174.9</v>
      </c>
      <c r="L371">
        <v>121.9</v>
      </c>
      <c r="M371">
        <v>221</v>
      </c>
      <c r="N371">
        <v>178.7</v>
      </c>
      <c r="O371">
        <v>191.1</v>
      </c>
      <c r="P371">
        <v>176.8</v>
      </c>
      <c r="Q371">
        <v>199.9</v>
      </c>
      <c r="R371">
        <v>191.2</v>
      </c>
      <c r="S371">
        <v>187.9</v>
      </c>
      <c r="T371">
        <v>190.8</v>
      </c>
      <c r="U371" t="s">
        <v>48</v>
      </c>
      <c r="V371">
        <v>182.5</v>
      </c>
      <c r="W371">
        <v>179.8</v>
      </c>
      <c r="X371">
        <v>187.8</v>
      </c>
      <c r="Y371">
        <v>169.7</v>
      </c>
      <c r="Z371">
        <v>173.8</v>
      </c>
      <c r="AA371">
        <v>180.3</v>
      </c>
      <c r="AB371">
        <v>184.9</v>
      </c>
      <c r="AC371">
        <v>179.5</v>
      </c>
      <c r="AD371">
        <v>179.8</v>
      </c>
    </row>
    <row r="372" spans="1:30" x14ac:dyDescent="0.35">
      <c r="A372" t="s">
        <v>33</v>
      </c>
      <c r="B372">
        <v>2023</v>
      </c>
      <c r="C372" t="s">
        <v>38</v>
      </c>
      <c r="D372">
        <v>174.7</v>
      </c>
      <c r="E372">
        <v>219.4</v>
      </c>
      <c r="F372">
        <v>176.7</v>
      </c>
      <c r="G372">
        <v>179.4</v>
      </c>
      <c r="H372">
        <v>164.4</v>
      </c>
      <c r="I372">
        <v>175.8</v>
      </c>
      <c r="J372">
        <v>185</v>
      </c>
      <c r="K372">
        <v>176.9</v>
      </c>
      <c r="L372">
        <v>124.2</v>
      </c>
      <c r="M372">
        <v>211.9</v>
      </c>
      <c r="N372">
        <v>165.9</v>
      </c>
      <c r="O372">
        <v>197.7</v>
      </c>
      <c r="P372">
        <v>183.1</v>
      </c>
      <c r="Q372">
        <v>204.2</v>
      </c>
      <c r="R372">
        <v>181.3</v>
      </c>
      <c r="S372">
        <v>168.1</v>
      </c>
      <c r="T372">
        <v>179.3</v>
      </c>
      <c r="U372">
        <v>175.6</v>
      </c>
      <c r="V372">
        <v>183.4</v>
      </c>
      <c r="W372">
        <v>170.1</v>
      </c>
      <c r="X372">
        <v>182.2</v>
      </c>
      <c r="Y372">
        <v>160.4</v>
      </c>
      <c r="Z372">
        <v>169.2</v>
      </c>
      <c r="AA372">
        <v>174.8</v>
      </c>
      <c r="AB372">
        <v>185.6</v>
      </c>
      <c r="AC372">
        <v>171.6</v>
      </c>
      <c r="AD372">
        <v>178.2</v>
      </c>
    </row>
    <row r="373" spans="1:30" x14ac:dyDescent="0.35">
      <c r="A373" t="s">
        <v>34</v>
      </c>
      <c r="B373">
        <v>2023</v>
      </c>
      <c r="C373" t="s">
        <v>38</v>
      </c>
      <c r="D373">
        <v>173.7</v>
      </c>
      <c r="E373">
        <v>214.3</v>
      </c>
      <c r="F373">
        <v>173.2</v>
      </c>
      <c r="G373">
        <v>179.5</v>
      </c>
      <c r="H373">
        <v>170</v>
      </c>
      <c r="I373">
        <v>172.2</v>
      </c>
      <c r="J373">
        <v>161</v>
      </c>
      <c r="K373">
        <v>175.6</v>
      </c>
      <c r="L373">
        <v>122.7</v>
      </c>
      <c r="M373">
        <v>218</v>
      </c>
      <c r="N373">
        <v>173.4</v>
      </c>
      <c r="O373">
        <v>194.2</v>
      </c>
      <c r="P373">
        <v>179.1</v>
      </c>
      <c r="Q373">
        <v>201</v>
      </c>
      <c r="R373">
        <v>187.3</v>
      </c>
      <c r="S373">
        <v>179.7</v>
      </c>
      <c r="T373">
        <v>186.2</v>
      </c>
      <c r="U373">
        <v>175.6</v>
      </c>
      <c r="V373">
        <v>182.8</v>
      </c>
      <c r="W373">
        <v>175.2</v>
      </c>
      <c r="X373">
        <v>185.7</v>
      </c>
      <c r="Y373">
        <v>164.8</v>
      </c>
      <c r="Z373">
        <v>171.2</v>
      </c>
      <c r="AA373">
        <v>177.1</v>
      </c>
      <c r="AB373">
        <v>185.2</v>
      </c>
      <c r="AC373">
        <v>175.7</v>
      </c>
      <c r="AD373">
        <v>179.1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D3526-BDFB-497C-B4E6-5EBA0026C3FC}">
  <dimension ref="A1:AH380"/>
  <sheetViews>
    <sheetView tabSelected="1" workbookViewId="0">
      <pane ySplit="1" topLeftCell="A2" activePane="bottomLeft" state="frozen"/>
      <selection pane="bottomLeft" sqref="A1:XFD1"/>
    </sheetView>
  </sheetViews>
  <sheetFormatPr defaultRowHeight="14.5" x14ac:dyDescent="0.35"/>
  <cols>
    <col min="4" max="4" width="15.453125" customWidth="1"/>
  </cols>
  <sheetData>
    <row r="1" spans="1:34" x14ac:dyDescent="0.35">
      <c r="A1" s="1" t="s">
        <v>0</v>
      </c>
      <c r="B1" s="1" t="s">
        <v>1</v>
      </c>
      <c r="C1" s="1" t="s">
        <v>2</v>
      </c>
      <c r="D1" s="1" t="s">
        <v>58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55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56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25</v>
      </c>
      <c r="AD1" s="1" t="s">
        <v>26</v>
      </c>
      <c r="AE1" s="1" t="s">
        <v>27</v>
      </c>
      <c r="AF1" s="1" t="s">
        <v>28</v>
      </c>
      <c r="AG1" s="1" t="s">
        <v>29</v>
      </c>
      <c r="AH1" s="1" t="s">
        <v>147</v>
      </c>
    </row>
    <row r="2" spans="1:34" x14ac:dyDescent="0.35">
      <c r="A2" t="s">
        <v>30</v>
      </c>
      <c r="B2">
        <v>2013</v>
      </c>
      <c r="C2" t="s">
        <v>31</v>
      </c>
      <c r="D2" t="str">
        <f>C2&amp;"-"&amp;B2</f>
        <v>January-2013</v>
      </c>
      <c r="E2">
        <v>107.5</v>
      </c>
      <c r="F2">
        <v>106.3</v>
      </c>
      <c r="G2">
        <v>108.1</v>
      </c>
      <c r="H2">
        <v>104.9</v>
      </c>
      <c r="I2">
        <v>106.1</v>
      </c>
      <c r="J2">
        <v>103.9</v>
      </c>
      <c r="K2">
        <v>101.9</v>
      </c>
      <c r="L2">
        <v>106.1</v>
      </c>
      <c r="M2">
        <v>106.8</v>
      </c>
      <c r="N2">
        <v>103.1</v>
      </c>
      <c r="O2">
        <v>104.8</v>
      </c>
      <c r="P2">
        <v>106.7</v>
      </c>
      <c r="Q2">
        <v>105.5</v>
      </c>
      <c r="R2">
        <f>AVERAGE(E2,F2,G2,H2,I2,J2,K2,L2,M2,N2,O2,P2,Q2)</f>
        <v>105.5153846153846</v>
      </c>
      <c r="S2">
        <v>105.1</v>
      </c>
      <c r="T2">
        <v>106.5</v>
      </c>
      <c r="U2">
        <v>105.8</v>
      </c>
      <c r="V2">
        <v>106.4</v>
      </c>
      <c r="W2">
        <f>AVERAGE(T2,U2,V2)</f>
        <v>106.23333333333335</v>
      </c>
      <c r="X2">
        <v>139.37</v>
      </c>
      <c r="Y2">
        <v>105.5</v>
      </c>
      <c r="Z2">
        <v>104.8</v>
      </c>
      <c r="AA2">
        <v>104</v>
      </c>
      <c r="AB2">
        <v>103.3</v>
      </c>
      <c r="AC2">
        <v>103.4</v>
      </c>
      <c r="AD2">
        <v>103.8</v>
      </c>
      <c r="AE2">
        <v>104.7</v>
      </c>
      <c r="AF2">
        <v>104</v>
      </c>
      <c r="AG2">
        <v>105.1</v>
      </c>
      <c r="AH2">
        <f>AVERAGE(X2,Y2,AB2,AD2,AE2,AF2)</f>
        <v>110.11166666666668</v>
      </c>
    </row>
    <row r="3" spans="1:34" x14ac:dyDescent="0.35">
      <c r="A3" t="s">
        <v>33</v>
      </c>
      <c r="B3">
        <v>2013</v>
      </c>
      <c r="C3" t="s">
        <v>31</v>
      </c>
      <c r="D3" t="str">
        <f t="shared" ref="D3:D66" si="0">C3&amp;"-"&amp;B3</f>
        <v>January-2013</v>
      </c>
      <c r="E3">
        <v>110.5</v>
      </c>
      <c r="F3">
        <v>109.1</v>
      </c>
      <c r="G3">
        <v>113</v>
      </c>
      <c r="H3">
        <v>103.6</v>
      </c>
      <c r="I3">
        <v>103.4</v>
      </c>
      <c r="J3">
        <v>102.3</v>
      </c>
      <c r="K3">
        <v>102.9</v>
      </c>
      <c r="L3">
        <v>105.8</v>
      </c>
      <c r="M3">
        <v>105.1</v>
      </c>
      <c r="N3">
        <v>101.8</v>
      </c>
      <c r="O3">
        <v>105.1</v>
      </c>
      <c r="P3">
        <v>107.9</v>
      </c>
      <c r="Q3">
        <v>105.9</v>
      </c>
      <c r="R3">
        <f t="shared" ref="R3:R66" si="1">AVERAGE(E3,F3,G3,H3,I3,J3,K3,L3,M3,N3,O3,P3,Q3)</f>
        <v>105.87692307692308</v>
      </c>
      <c r="S3">
        <v>105.2</v>
      </c>
      <c r="T3">
        <v>105.9</v>
      </c>
      <c r="U3">
        <v>105</v>
      </c>
      <c r="V3">
        <v>105.8</v>
      </c>
      <c r="W3">
        <f t="shared" ref="W3:W66" si="2">AVERAGE(T3,U3,V3)</f>
        <v>105.56666666666666</v>
      </c>
      <c r="X3">
        <v>100.3</v>
      </c>
      <c r="Y3">
        <v>105.4</v>
      </c>
      <c r="Z3">
        <v>104.8</v>
      </c>
      <c r="AA3">
        <v>104.1</v>
      </c>
      <c r="AB3">
        <v>103.2</v>
      </c>
      <c r="AC3">
        <v>102.9</v>
      </c>
      <c r="AD3">
        <v>103.5</v>
      </c>
      <c r="AE3">
        <v>104.3</v>
      </c>
      <c r="AF3">
        <v>103.7</v>
      </c>
      <c r="AG3">
        <v>104</v>
      </c>
      <c r="AH3">
        <f t="shared" ref="AH3:AH66" si="3">AVERAGE(X3,Y3,AB3,AD3,AE3,AF3)</f>
        <v>103.39999999999999</v>
      </c>
    </row>
    <row r="4" spans="1:34" x14ac:dyDescent="0.35">
      <c r="A4" t="s">
        <v>34</v>
      </c>
      <c r="B4">
        <v>2013</v>
      </c>
      <c r="C4" t="s">
        <v>31</v>
      </c>
      <c r="D4" t="str">
        <f t="shared" si="0"/>
        <v>January-2013</v>
      </c>
      <c r="E4">
        <v>108.4</v>
      </c>
      <c r="F4">
        <v>107.3</v>
      </c>
      <c r="G4">
        <v>110</v>
      </c>
      <c r="H4">
        <v>104.4</v>
      </c>
      <c r="I4">
        <v>105.1</v>
      </c>
      <c r="J4">
        <v>103.2</v>
      </c>
      <c r="K4">
        <v>102.2</v>
      </c>
      <c r="L4">
        <v>106</v>
      </c>
      <c r="M4">
        <v>106.2</v>
      </c>
      <c r="N4">
        <v>102.7</v>
      </c>
      <c r="O4">
        <v>104.9</v>
      </c>
      <c r="P4">
        <v>107.3</v>
      </c>
      <c r="Q4">
        <v>105.6</v>
      </c>
      <c r="R4">
        <f t="shared" si="1"/>
        <v>105.63846153846156</v>
      </c>
      <c r="S4">
        <v>105.1</v>
      </c>
      <c r="T4">
        <v>106.3</v>
      </c>
      <c r="U4">
        <v>105.5</v>
      </c>
      <c r="V4">
        <v>106.2</v>
      </c>
      <c r="W4">
        <f t="shared" si="2"/>
        <v>106</v>
      </c>
      <c r="X4">
        <v>100.3</v>
      </c>
      <c r="Y4">
        <v>105.5</v>
      </c>
      <c r="Z4">
        <v>104.8</v>
      </c>
      <c r="AA4">
        <v>104</v>
      </c>
      <c r="AB4">
        <v>103.2</v>
      </c>
      <c r="AC4">
        <v>103.1</v>
      </c>
      <c r="AD4">
        <v>103.6</v>
      </c>
      <c r="AE4">
        <v>104.5</v>
      </c>
      <c r="AF4">
        <v>103.9</v>
      </c>
      <c r="AG4">
        <v>104.6</v>
      </c>
      <c r="AH4">
        <f t="shared" si="3"/>
        <v>103.5</v>
      </c>
    </row>
    <row r="5" spans="1:34" x14ac:dyDescent="0.35">
      <c r="A5" t="s">
        <v>30</v>
      </c>
      <c r="B5">
        <v>2013</v>
      </c>
      <c r="C5" t="s">
        <v>35</v>
      </c>
      <c r="D5" t="str">
        <f t="shared" si="0"/>
        <v>February-2013</v>
      </c>
      <c r="E5">
        <v>109.2</v>
      </c>
      <c r="F5">
        <v>108.7</v>
      </c>
      <c r="G5">
        <v>110.2</v>
      </c>
      <c r="H5">
        <v>105.4</v>
      </c>
      <c r="I5">
        <v>106.7</v>
      </c>
      <c r="J5">
        <v>104</v>
      </c>
      <c r="K5">
        <v>102.4</v>
      </c>
      <c r="L5">
        <v>105.9</v>
      </c>
      <c r="M5">
        <v>105.7</v>
      </c>
      <c r="N5">
        <v>103.1</v>
      </c>
      <c r="O5">
        <v>105.1</v>
      </c>
      <c r="P5">
        <v>107.7</v>
      </c>
      <c r="Q5">
        <v>106.3</v>
      </c>
      <c r="R5">
        <f t="shared" si="1"/>
        <v>106.18461538461537</v>
      </c>
      <c r="S5">
        <v>105.6</v>
      </c>
      <c r="T5">
        <v>107.1</v>
      </c>
      <c r="U5">
        <v>106.3</v>
      </c>
      <c r="V5">
        <v>107</v>
      </c>
      <c r="W5">
        <f t="shared" si="2"/>
        <v>106.8</v>
      </c>
      <c r="X5">
        <v>139.37</v>
      </c>
      <c r="Y5">
        <v>106.2</v>
      </c>
      <c r="Z5">
        <v>105.2</v>
      </c>
      <c r="AA5">
        <v>104.4</v>
      </c>
      <c r="AB5">
        <v>103.9</v>
      </c>
      <c r="AC5">
        <v>104</v>
      </c>
      <c r="AD5">
        <v>104.1</v>
      </c>
      <c r="AE5">
        <v>104.6</v>
      </c>
      <c r="AF5">
        <v>104.4</v>
      </c>
      <c r="AG5">
        <v>105.8</v>
      </c>
      <c r="AH5">
        <f t="shared" si="3"/>
        <v>110.42833333333334</v>
      </c>
    </row>
    <row r="6" spans="1:34" x14ac:dyDescent="0.35">
      <c r="A6" t="s">
        <v>33</v>
      </c>
      <c r="B6">
        <v>2013</v>
      </c>
      <c r="C6" t="s">
        <v>35</v>
      </c>
      <c r="D6" t="str">
        <f t="shared" si="0"/>
        <v>February-2013</v>
      </c>
      <c r="E6">
        <v>112.9</v>
      </c>
      <c r="F6">
        <v>112.9</v>
      </c>
      <c r="G6">
        <v>116.9</v>
      </c>
      <c r="H6">
        <v>104</v>
      </c>
      <c r="I6">
        <v>103.5</v>
      </c>
      <c r="J6">
        <v>103.1</v>
      </c>
      <c r="K6">
        <v>104.9</v>
      </c>
      <c r="L6">
        <v>104.1</v>
      </c>
      <c r="M6">
        <v>103.8</v>
      </c>
      <c r="N6">
        <v>102.3</v>
      </c>
      <c r="O6">
        <v>106</v>
      </c>
      <c r="P6">
        <v>109</v>
      </c>
      <c r="Q6">
        <v>107.2</v>
      </c>
      <c r="R6">
        <f t="shared" si="1"/>
        <v>106.96923076923078</v>
      </c>
      <c r="S6">
        <v>106</v>
      </c>
      <c r="T6">
        <v>106.6</v>
      </c>
      <c r="U6">
        <v>105.5</v>
      </c>
      <c r="V6">
        <v>106.4</v>
      </c>
      <c r="W6">
        <f t="shared" si="2"/>
        <v>106.16666666666667</v>
      </c>
      <c r="X6">
        <v>100.4</v>
      </c>
      <c r="Y6">
        <v>105.7</v>
      </c>
      <c r="Z6">
        <v>105.2</v>
      </c>
      <c r="AA6">
        <v>104.7</v>
      </c>
      <c r="AB6">
        <v>104.4</v>
      </c>
      <c r="AC6">
        <v>103.3</v>
      </c>
      <c r="AD6">
        <v>103.7</v>
      </c>
      <c r="AE6">
        <v>104.3</v>
      </c>
      <c r="AF6">
        <v>104.3</v>
      </c>
      <c r="AG6">
        <v>104.7</v>
      </c>
      <c r="AH6">
        <f t="shared" si="3"/>
        <v>103.8</v>
      </c>
    </row>
    <row r="7" spans="1:34" x14ac:dyDescent="0.35">
      <c r="A7" t="s">
        <v>34</v>
      </c>
      <c r="B7">
        <v>2013</v>
      </c>
      <c r="C7" t="s">
        <v>35</v>
      </c>
      <c r="D7" t="str">
        <f t="shared" si="0"/>
        <v>February-2013</v>
      </c>
      <c r="E7">
        <v>110.4</v>
      </c>
      <c r="F7">
        <v>110.2</v>
      </c>
      <c r="G7">
        <v>112.8</v>
      </c>
      <c r="H7">
        <v>104.9</v>
      </c>
      <c r="I7">
        <v>105.5</v>
      </c>
      <c r="J7">
        <v>103.6</v>
      </c>
      <c r="K7">
        <v>103.2</v>
      </c>
      <c r="L7">
        <v>105.3</v>
      </c>
      <c r="M7">
        <v>105.1</v>
      </c>
      <c r="N7">
        <v>102.8</v>
      </c>
      <c r="O7">
        <v>105.5</v>
      </c>
      <c r="P7">
        <v>108.3</v>
      </c>
      <c r="Q7">
        <v>106.6</v>
      </c>
      <c r="R7">
        <f t="shared" si="1"/>
        <v>106.47692307692309</v>
      </c>
      <c r="S7">
        <v>105.7</v>
      </c>
      <c r="T7">
        <v>106.9</v>
      </c>
      <c r="U7">
        <v>106</v>
      </c>
      <c r="V7">
        <v>106.8</v>
      </c>
      <c r="W7">
        <f t="shared" si="2"/>
        <v>106.56666666666666</v>
      </c>
      <c r="X7">
        <v>100.4</v>
      </c>
      <c r="Y7">
        <v>106</v>
      </c>
      <c r="Z7">
        <v>105.2</v>
      </c>
      <c r="AA7">
        <v>104.5</v>
      </c>
      <c r="AB7">
        <v>104.2</v>
      </c>
      <c r="AC7">
        <v>103.6</v>
      </c>
      <c r="AD7">
        <v>103.9</v>
      </c>
      <c r="AE7">
        <v>104.5</v>
      </c>
      <c r="AF7">
        <v>104.4</v>
      </c>
      <c r="AG7">
        <v>105.3</v>
      </c>
      <c r="AH7">
        <f t="shared" si="3"/>
        <v>103.89999999999999</v>
      </c>
    </row>
    <row r="8" spans="1:34" x14ac:dyDescent="0.35">
      <c r="A8" t="s">
        <v>30</v>
      </c>
      <c r="B8">
        <v>2013</v>
      </c>
      <c r="C8" t="s">
        <v>36</v>
      </c>
      <c r="D8" t="str">
        <f t="shared" si="0"/>
        <v>March-2013</v>
      </c>
      <c r="E8">
        <v>110.2</v>
      </c>
      <c r="F8">
        <v>108.8</v>
      </c>
      <c r="G8">
        <v>109.9</v>
      </c>
      <c r="H8">
        <v>105.6</v>
      </c>
      <c r="I8">
        <v>106.2</v>
      </c>
      <c r="J8">
        <v>105.7</v>
      </c>
      <c r="K8">
        <v>101.4</v>
      </c>
      <c r="L8">
        <v>105.7</v>
      </c>
      <c r="M8">
        <v>105</v>
      </c>
      <c r="N8">
        <v>103.3</v>
      </c>
      <c r="O8">
        <v>105.6</v>
      </c>
      <c r="P8">
        <v>108.2</v>
      </c>
      <c r="Q8">
        <v>106.6</v>
      </c>
      <c r="R8">
        <f t="shared" si="1"/>
        <v>106.32307692307693</v>
      </c>
      <c r="S8">
        <v>106.5</v>
      </c>
      <c r="T8">
        <v>107.6</v>
      </c>
      <c r="U8">
        <v>106.8</v>
      </c>
      <c r="V8">
        <v>107.5</v>
      </c>
      <c r="W8">
        <f t="shared" si="2"/>
        <v>107.3</v>
      </c>
      <c r="X8">
        <v>139.37</v>
      </c>
      <c r="Y8">
        <v>106.1</v>
      </c>
      <c r="Z8">
        <v>105.6</v>
      </c>
      <c r="AA8">
        <v>104.7</v>
      </c>
      <c r="AB8">
        <v>104.6</v>
      </c>
      <c r="AC8">
        <v>104</v>
      </c>
      <c r="AD8">
        <v>104.3</v>
      </c>
      <c r="AE8">
        <v>104.3</v>
      </c>
      <c r="AF8">
        <v>104.6</v>
      </c>
      <c r="AG8">
        <v>106</v>
      </c>
      <c r="AH8">
        <f t="shared" si="3"/>
        <v>110.545</v>
      </c>
    </row>
    <row r="9" spans="1:34" x14ac:dyDescent="0.35">
      <c r="A9" t="s">
        <v>33</v>
      </c>
      <c r="B9">
        <v>2013</v>
      </c>
      <c r="C9" t="s">
        <v>36</v>
      </c>
      <c r="D9" t="str">
        <f t="shared" si="0"/>
        <v>March-2013</v>
      </c>
      <c r="E9">
        <v>113.9</v>
      </c>
      <c r="F9">
        <v>111.4</v>
      </c>
      <c r="G9">
        <v>113.2</v>
      </c>
      <c r="H9">
        <v>104.3</v>
      </c>
      <c r="I9">
        <v>102.7</v>
      </c>
      <c r="J9">
        <v>104.9</v>
      </c>
      <c r="K9">
        <v>103.8</v>
      </c>
      <c r="L9">
        <v>103.5</v>
      </c>
      <c r="M9">
        <v>102.6</v>
      </c>
      <c r="N9">
        <v>102.4</v>
      </c>
      <c r="O9">
        <v>107</v>
      </c>
      <c r="P9">
        <v>109.8</v>
      </c>
      <c r="Q9">
        <v>107.3</v>
      </c>
      <c r="R9">
        <f t="shared" si="1"/>
        <v>106.67692307692307</v>
      </c>
      <c r="S9">
        <v>106.8</v>
      </c>
      <c r="T9">
        <v>107.2</v>
      </c>
      <c r="U9">
        <v>106</v>
      </c>
      <c r="V9">
        <v>107</v>
      </c>
      <c r="W9">
        <f t="shared" si="2"/>
        <v>106.73333333333333</v>
      </c>
      <c r="X9">
        <v>100.4</v>
      </c>
      <c r="Y9">
        <v>106</v>
      </c>
      <c r="Z9">
        <v>105.7</v>
      </c>
      <c r="AA9">
        <v>105.2</v>
      </c>
      <c r="AB9">
        <v>105.5</v>
      </c>
      <c r="AC9">
        <v>103.5</v>
      </c>
      <c r="AD9">
        <v>103.8</v>
      </c>
      <c r="AE9">
        <v>104.2</v>
      </c>
      <c r="AF9">
        <v>104.9</v>
      </c>
      <c r="AG9">
        <v>105</v>
      </c>
      <c r="AH9">
        <f t="shared" si="3"/>
        <v>104.13333333333333</v>
      </c>
    </row>
    <row r="10" spans="1:34" x14ac:dyDescent="0.35">
      <c r="A10" t="s">
        <v>34</v>
      </c>
      <c r="B10">
        <v>2013</v>
      </c>
      <c r="C10" t="s">
        <v>36</v>
      </c>
      <c r="D10" t="str">
        <f t="shared" si="0"/>
        <v>March-2013</v>
      </c>
      <c r="E10">
        <v>111.4</v>
      </c>
      <c r="F10">
        <v>109.7</v>
      </c>
      <c r="G10">
        <v>111.2</v>
      </c>
      <c r="H10">
        <v>105.1</v>
      </c>
      <c r="I10">
        <v>104.9</v>
      </c>
      <c r="J10">
        <v>105.3</v>
      </c>
      <c r="K10">
        <v>102.2</v>
      </c>
      <c r="L10">
        <v>105</v>
      </c>
      <c r="M10">
        <v>104.2</v>
      </c>
      <c r="N10">
        <v>103</v>
      </c>
      <c r="O10">
        <v>106.2</v>
      </c>
      <c r="P10">
        <v>108.9</v>
      </c>
      <c r="Q10">
        <v>106.9</v>
      </c>
      <c r="R10">
        <f t="shared" si="1"/>
        <v>106.46153846153848</v>
      </c>
      <c r="S10">
        <v>106.6</v>
      </c>
      <c r="T10">
        <v>107.4</v>
      </c>
      <c r="U10">
        <v>106.5</v>
      </c>
      <c r="V10">
        <v>107.3</v>
      </c>
      <c r="W10">
        <f t="shared" si="2"/>
        <v>107.06666666666666</v>
      </c>
      <c r="X10">
        <v>100.4</v>
      </c>
      <c r="Y10">
        <v>106.1</v>
      </c>
      <c r="Z10">
        <v>105.6</v>
      </c>
      <c r="AA10">
        <v>104.9</v>
      </c>
      <c r="AB10">
        <v>105.1</v>
      </c>
      <c r="AC10">
        <v>103.7</v>
      </c>
      <c r="AD10">
        <v>104</v>
      </c>
      <c r="AE10">
        <v>104.3</v>
      </c>
      <c r="AF10">
        <v>104.7</v>
      </c>
      <c r="AG10">
        <v>105.5</v>
      </c>
      <c r="AH10">
        <f t="shared" si="3"/>
        <v>104.10000000000001</v>
      </c>
    </row>
    <row r="11" spans="1:34" x14ac:dyDescent="0.35">
      <c r="A11" t="s">
        <v>30</v>
      </c>
      <c r="B11">
        <v>2013</v>
      </c>
      <c r="C11" t="s">
        <v>37</v>
      </c>
      <c r="D11" t="str">
        <f t="shared" si="0"/>
        <v>April-2013</v>
      </c>
      <c r="E11">
        <v>110.2</v>
      </c>
      <c r="F11">
        <v>109.5</v>
      </c>
      <c r="G11">
        <v>106.9</v>
      </c>
      <c r="H11">
        <v>106.3</v>
      </c>
      <c r="I11">
        <v>105.7</v>
      </c>
      <c r="J11">
        <v>108.3</v>
      </c>
      <c r="K11">
        <v>103.4</v>
      </c>
      <c r="L11">
        <v>105.7</v>
      </c>
      <c r="M11">
        <v>104.2</v>
      </c>
      <c r="N11">
        <v>103.2</v>
      </c>
      <c r="O11">
        <v>106.5</v>
      </c>
      <c r="P11">
        <v>108.8</v>
      </c>
      <c r="Q11">
        <v>107.1</v>
      </c>
      <c r="R11">
        <f t="shared" si="1"/>
        <v>106.6</v>
      </c>
      <c r="S11">
        <v>107.1</v>
      </c>
      <c r="T11">
        <v>108.1</v>
      </c>
      <c r="U11">
        <v>107.4</v>
      </c>
      <c r="V11">
        <v>108</v>
      </c>
      <c r="W11">
        <f t="shared" si="2"/>
        <v>107.83333333333333</v>
      </c>
      <c r="X11">
        <v>139.37</v>
      </c>
      <c r="Y11">
        <v>106.5</v>
      </c>
      <c r="Z11">
        <v>106.1</v>
      </c>
      <c r="AA11">
        <v>105.1</v>
      </c>
      <c r="AB11">
        <v>104.4</v>
      </c>
      <c r="AC11">
        <v>104.5</v>
      </c>
      <c r="AD11">
        <v>104.8</v>
      </c>
      <c r="AE11">
        <v>102.7</v>
      </c>
      <c r="AF11">
        <v>104.6</v>
      </c>
      <c r="AG11">
        <v>106.4</v>
      </c>
      <c r="AH11">
        <f t="shared" si="3"/>
        <v>110.395</v>
      </c>
    </row>
    <row r="12" spans="1:34" x14ac:dyDescent="0.35">
      <c r="A12" t="s">
        <v>33</v>
      </c>
      <c r="B12">
        <v>2013</v>
      </c>
      <c r="C12" t="s">
        <v>37</v>
      </c>
      <c r="D12" t="str">
        <f t="shared" si="0"/>
        <v>April-2013</v>
      </c>
      <c r="E12">
        <v>114.6</v>
      </c>
      <c r="F12">
        <v>113.4</v>
      </c>
      <c r="G12">
        <v>106</v>
      </c>
      <c r="H12">
        <v>104.7</v>
      </c>
      <c r="I12">
        <v>102.1</v>
      </c>
      <c r="J12">
        <v>109.5</v>
      </c>
      <c r="K12">
        <v>109.7</v>
      </c>
      <c r="L12">
        <v>104.6</v>
      </c>
      <c r="M12">
        <v>102</v>
      </c>
      <c r="N12">
        <v>103.5</v>
      </c>
      <c r="O12">
        <v>108.2</v>
      </c>
      <c r="P12">
        <v>110.6</v>
      </c>
      <c r="Q12">
        <v>108.8</v>
      </c>
      <c r="R12">
        <f t="shared" si="1"/>
        <v>107.5153846153846</v>
      </c>
      <c r="S12">
        <v>108.5</v>
      </c>
      <c r="T12">
        <v>107.9</v>
      </c>
      <c r="U12">
        <v>106.4</v>
      </c>
      <c r="V12">
        <v>107.7</v>
      </c>
      <c r="W12">
        <f t="shared" si="2"/>
        <v>107.33333333333333</v>
      </c>
      <c r="X12">
        <v>100.5</v>
      </c>
      <c r="Y12">
        <v>106.4</v>
      </c>
      <c r="Z12">
        <v>106.5</v>
      </c>
      <c r="AA12">
        <v>105.7</v>
      </c>
      <c r="AB12">
        <v>105</v>
      </c>
      <c r="AC12">
        <v>104</v>
      </c>
      <c r="AD12">
        <v>105.2</v>
      </c>
      <c r="AE12">
        <v>103.2</v>
      </c>
      <c r="AF12">
        <v>105.1</v>
      </c>
      <c r="AG12">
        <v>105.7</v>
      </c>
      <c r="AH12">
        <f t="shared" si="3"/>
        <v>104.23333333333333</v>
      </c>
    </row>
    <row r="13" spans="1:34" x14ac:dyDescent="0.35">
      <c r="A13" t="s">
        <v>34</v>
      </c>
      <c r="B13">
        <v>2013</v>
      </c>
      <c r="C13" t="s">
        <v>37</v>
      </c>
      <c r="D13" t="str">
        <f t="shared" si="0"/>
        <v>April-2013</v>
      </c>
      <c r="E13">
        <v>111.6</v>
      </c>
      <c r="F13">
        <v>110.9</v>
      </c>
      <c r="G13">
        <v>106.6</v>
      </c>
      <c r="H13">
        <v>105.7</v>
      </c>
      <c r="I13">
        <v>104.4</v>
      </c>
      <c r="J13">
        <v>108.9</v>
      </c>
      <c r="K13">
        <v>105.5</v>
      </c>
      <c r="L13">
        <v>105.3</v>
      </c>
      <c r="M13">
        <v>103.5</v>
      </c>
      <c r="N13">
        <v>103.3</v>
      </c>
      <c r="O13">
        <v>107.2</v>
      </c>
      <c r="P13">
        <v>109.6</v>
      </c>
      <c r="Q13">
        <v>107.7</v>
      </c>
      <c r="R13">
        <f t="shared" si="1"/>
        <v>106.93846153846154</v>
      </c>
      <c r="S13">
        <v>107.5</v>
      </c>
      <c r="T13">
        <v>108</v>
      </c>
      <c r="U13">
        <v>107</v>
      </c>
      <c r="V13">
        <v>107.9</v>
      </c>
      <c r="W13">
        <f t="shared" si="2"/>
        <v>107.63333333333333</v>
      </c>
      <c r="X13">
        <v>100.5</v>
      </c>
      <c r="Y13">
        <v>106.5</v>
      </c>
      <c r="Z13">
        <v>106.3</v>
      </c>
      <c r="AA13">
        <v>105.3</v>
      </c>
      <c r="AB13">
        <v>104.7</v>
      </c>
      <c r="AC13">
        <v>104.2</v>
      </c>
      <c r="AD13">
        <v>105</v>
      </c>
      <c r="AE13">
        <v>102.9</v>
      </c>
      <c r="AF13">
        <v>104.8</v>
      </c>
      <c r="AG13">
        <v>106.1</v>
      </c>
      <c r="AH13">
        <f t="shared" si="3"/>
        <v>104.06666666666666</v>
      </c>
    </row>
    <row r="14" spans="1:34" x14ac:dyDescent="0.35">
      <c r="A14" t="s">
        <v>30</v>
      </c>
      <c r="B14">
        <v>2013</v>
      </c>
      <c r="C14" t="s">
        <v>38</v>
      </c>
      <c r="D14" t="str">
        <f t="shared" si="0"/>
        <v>May-2013</v>
      </c>
      <c r="E14">
        <v>110.9</v>
      </c>
      <c r="F14">
        <v>109.8</v>
      </c>
      <c r="G14">
        <v>105.9</v>
      </c>
      <c r="H14">
        <v>107.5</v>
      </c>
      <c r="I14">
        <v>105.3</v>
      </c>
      <c r="J14">
        <v>108.1</v>
      </c>
      <c r="K14">
        <v>107.3</v>
      </c>
      <c r="L14">
        <v>106.1</v>
      </c>
      <c r="M14">
        <v>103.7</v>
      </c>
      <c r="N14">
        <v>104</v>
      </c>
      <c r="O14">
        <v>107.4</v>
      </c>
      <c r="P14">
        <v>109.9</v>
      </c>
      <c r="Q14">
        <v>108.1</v>
      </c>
      <c r="R14">
        <f t="shared" si="1"/>
        <v>107.23076923076923</v>
      </c>
      <c r="S14">
        <v>108.1</v>
      </c>
      <c r="T14">
        <v>108.8</v>
      </c>
      <c r="U14">
        <v>107.9</v>
      </c>
      <c r="V14">
        <v>108.6</v>
      </c>
      <c r="W14">
        <f t="shared" si="2"/>
        <v>108.43333333333332</v>
      </c>
      <c r="X14">
        <v>139.37</v>
      </c>
      <c r="Y14">
        <v>107.5</v>
      </c>
      <c r="Z14">
        <v>106.8</v>
      </c>
      <c r="AA14">
        <v>105.7</v>
      </c>
      <c r="AB14">
        <v>104.1</v>
      </c>
      <c r="AC14">
        <v>105</v>
      </c>
      <c r="AD14">
        <v>105.5</v>
      </c>
      <c r="AE14">
        <v>102.1</v>
      </c>
      <c r="AF14">
        <v>104.8</v>
      </c>
      <c r="AG14">
        <v>107.2</v>
      </c>
      <c r="AH14">
        <f t="shared" si="3"/>
        <v>110.56166666666667</v>
      </c>
    </row>
    <row r="15" spans="1:34" x14ac:dyDescent="0.35">
      <c r="A15" t="s">
        <v>33</v>
      </c>
      <c r="B15">
        <v>2013</v>
      </c>
      <c r="C15" t="s">
        <v>38</v>
      </c>
      <c r="D15" t="str">
        <f t="shared" si="0"/>
        <v>May-2013</v>
      </c>
      <c r="E15">
        <v>115.4</v>
      </c>
      <c r="F15">
        <v>114.2</v>
      </c>
      <c r="G15">
        <v>102.7</v>
      </c>
      <c r="H15">
        <v>105.5</v>
      </c>
      <c r="I15">
        <v>101.5</v>
      </c>
      <c r="J15">
        <v>110.6</v>
      </c>
      <c r="K15">
        <v>123.7</v>
      </c>
      <c r="L15">
        <v>105.2</v>
      </c>
      <c r="M15">
        <v>101.9</v>
      </c>
      <c r="N15">
        <v>105</v>
      </c>
      <c r="O15">
        <v>109.1</v>
      </c>
      <c r="P15">
        <v>111.3</v>
      </c>
      <c r="Q15">
        <v>111.1</v>
      </c>
      <c r="R15">
        <f t="shared" si="1"/>
        <v>109.0153846153846</v>
      </c>
      <c r="S15">
        <v>109.8</v>
      </c>
      <c r="T15">
        <v>108.5</v>
      </c>
      <c r="U15">
        <v>106.7</v>
      </c>
      <c r="V15">
        <v>108.3</v>
      </c>
      <c r="W15">
        <f t="shared" si="2"/>
        <v>107.83333333333333</v>
      </c>
      <c r="X15">
        <v>100.5</v>
      </c>
      <c r="Y15">
        <v>107.2</v>
      </c>
      <c r="Z15">
        <v>107.1</v>
      </c>
      <c r="AA15">
        <v>106.2</v>
      </c>
      <c r="AB15">
        <v>103.9</v>
      </c>
      <c r="AC15">
        <v>104.6</v>
      </c>
      <c r="AD15">
        <v>105.7</v>
      </c>
      <c r="AE15">
        <v>102.6</v>
      </c>
      <c r="AF15">
        <v>104.9</v>
      </c>
      <c r="AG15">
        <v>106.6</v>
      </c>
      <c r="AH15">
        <f t="shared" si="3"/>
        <v>104.13333333333333</v>
      </c>
    </row>
    <row r="16" spans="1:34" x14ac:dyDescent="0.35">
      <c r="A16" t="s">
        <v>34</v>
      </c>
      <c r="B16">
        <v>2013</v>
      </c>
      <c r="C16" t="s">
        <v>38</v>
      </c>
      <c r="D16" t="str">
        <f t="shared" si="0"/>
        <v>May-2013</v>
      </c>
      <c r="E16">
        <v>112.3</v>
      </c>
      <c r="F16">
        <v>111.3</v>
      </c>
      <c r="G16">
        <v>104.7</v>
      </c>
      <c r="H16">
        <v>106.8</v>
      </c>
      <c r="I16">
        <v>103.9</v>
      </c>
      <c r="J16">
        <v>109.3</v>
      </c>
      <c r="K16">
        <v>112.9</v>
      </c>
      <c r="L16">
        <v>105.8</v>
      </c>
      <c r="M16">
        <v>103.1</v>
      </c>
      <c r="N16">
        <v>104.3</v>
      </c>
      <c r="O16">
        <v>108.1</v>
      </c>
      <c r="P16">
        <v>110.5</v>
      </c>
      <c r="Q16">
        <v>109.2</v>
      </c>
      <c r="R16">
        <f t="shared" si="1"/>
        <v>107.86153846153844</v>
      </c>
      <c r="S16">
        <v>108.6</v>
      </c>
      <c r="T16">
        <v>108.7</v>
      </c>
      <c r="U16">
        <v>107.4</v>
      </c>
      <c r="V16">
        <v>108.5</v>
      </c>
      <c r="W16">
        <f t="shared" si="2"/>
        <v>108.2</v>
      </c>
      <c r="X16">
        <v>100.5</v>
      </c>
      <c r="Y16">
        <v>107.4</v>
      </c>
      <c r="Z16">
        <v>106.9</v>
      </c>
      <c r="AA16">
        <v>105.9</v>
      </c>
      <c r="AB16">
        <v>104</v>
      </c>
      <c r="AC16">
        <v>104.8</v>
      </c>
      <c r="AD16">
        <v>105.6</v>
      </c>
      <c r="AE16">
        <v>102.3</v>
      </c>
      <c r="AF16">
        <v>104.8</v>
      </c>
      <c r="AG16">
        <v>106.9</v>
      </c>
      <c r="AH16">
        <f t="shared" si="3"/>
        <v>104.09999999999998</v>
      </c>
    </row>
    <row r="17" spans="1:34" x14ac:dyDescent="0.35">
      <c r="A17" t="s">
        <v>30</v>
      </c>
      <c r="B17">
        <v>2013</v>
      </c>
      <c r="C17" t="s">
        <v>39</v>
      </c>
      <c r="D17" t="str">
        <f t="shared" si="0"/>
        <v>June-2013</v>
      </c>
      <c r="E17">
        <v>112.3</v>
      </c>
      <c r="F17">
        <v>112.1</v>
      </c>
      <c r="G17">
        <v>108.1</v>
      </c>
      <c r="H17">
        <v>108.3</v>
      </c>
      <c r="I17">
        <v>105.9</v>
      </c>
      <c r="J17">
        <v>109.2</v>
      </c>
      <c r="K17">
        <v>118</v>
      </c>
      <c r="L17">
        <v>106.8</v>
      </c>
      <c r="M17">
        <v>104.1</v>
      </c>
      <c r="N17">
        <v>105.4</v>
      </c>
      <c r="O17">
        <v>108.2</v>
      </c>
      <c r="P17">
        <v>111</v>
      </c>
      <c r="Q17">
        <v>110.6</v>
      </c>
      <c r="R17">
        <f t="shared" si="1"/>
        <v>109.23076923076923</v>
      </c>
      <c r="S17">
        <v>109</v>
      </c>
      <c r="T17">
        <v>109.7</v>
      </c>
      <c r="U17">
        <v>108.8</v>
      </c>
      <c r="V17">
        <v>109.5</v>
      </c>
      <c r="W17">
        <f t="shared" si="2"/>
        <v>109.33333333333333</v>
      </c>
      <c r="X17">
        <v>139.37</v>
      </c>
      <c r="Y17">
        <v>108.5</v>
      </c>
      <c r="Z17">
        <v>107.5</v>
      </c>
      <c r="AA17">
        <v>106.3</v>
      </c>
      <c r="AB17">
        <v>105</v>
      </c>
      <c r="AC17">
        <v>105.6</v>
      </c>
      <c r="AD17">
        <v>106.5</v>
      </c>
      <c r="AE17">
        <v>102.5</v>
      </c>
      <c r="AF17">
        <v>105.5</v>
      </c>
      <c r="AG17">
        <v>108.9</v>
      </c>
      <c r="AH17">
        <f t="shared" si="3"/>
        <v>111.22833333333334</v>
      </c>
    </row>
    <row r="18" spans="1:34" x14ac:dyDescent="0.35">
      <c r="A18" t="s">
        <v>33</v>
      </c>
      <c r="B18">
        <v>2013</v>
      </c>
      <c r="C18" t="s">
        <v>39</v>
      </c>
      <c r="D18" t="str">
        <f t="shared" si="0"/>
        <v>June-2013</v>
      </c>
      <c r="E18">
        <v>117</v>
      </c>
      <c r="F18">
        <v>120.1</v>
      </c>
      <c r="G18">
        <v>112.5</v>
      </c>
      <c r="H18">
        <v>107.3</v>
      </c>
      <c r="I18">
        <v>101.3</v>
      </c>
      <c r="J18">
        <v>112.4</v>
      </c>
      <c r="K18">
        <v>143.6</v>
      </c>
      <c r="L18">
        <v>105.4</v>
      </c>
      <c r="M18">
        <v>101.4</v>
      </c>
      <c r="N18">
        <v>106.4</v>
      </c>
      <c r="O18">
        <v>110</v>
      </c>
      <c r="P18">
        <v>112.2</v>
      </c>
      <c r="Q18">
        <v>115</v>
      </c>
      <c r="R18">
        <f t="shared" si="1"/>
        <v>112.66153846153847</v>
      </c>
      <c r="S18">
        <v>110.9</v>
      </c>
      <c r="T18">
        <v>109.2</v>
      </c>
      <c r="U18">
        <v>107.2</v>
      </c>
      <c r="V18">
        <v>108.9</v>
      </c>
      <c r="W18">
        <f t="shared" si="2"/>
        <v>108.43333333333334</v>
      </c>
      <c r="X18">
        <v>106.6</v>
      </c>
      <c r="Y18">
        <v>108</v>
      </c>
      <c r="Z18">
        <v>107.7</v>
      </c>
      <c r="AA18">
        <v>106.5</v>
      </c>
      <c r="AB18">
        <v>105.2</v>
      </c>
      <c r="AC18">
        <v>105.2</v>
      </c>
      <c r="AD18">
        <v>108.1</v>
      </c>
      <c r="AE18">
        <v>103.3</v>
      </c>
      <c r="AF18">
        <v>106.1</v>
      </c>
      <c r="AG18">
        <v>109.7</v>
      </c>
      <c r="AH18">
        <f t="shared" si="3"/>
        <v>106.21666666666665</v>
      </c>
    </row>
    <row r="19" spans="1:34" x14ac:dyDescent="0.35">
      <c r="A19" t="s">
        <v>34</v>
      </c>
      <c r="B19">
        <v>2013</v>
      </c>
      <c r="C19" t="s">
        <v>39</v>
      </c>
      <c r="D19" t="str">
        <f t="shared" si="0"/>
        <v>June-2013</v>
      </c>
      <c r="E19">
        <v>113.8</v>
      </c>
      <c r="F19">
        <v>114.9</v>
      </c>
      <c r="G19">
        <v>109.8</v>
      </c>
      <c r="H19">
        <v>107.9</v>
      </c>
      <c r="I19">
        <v>104.2</v>
      </c>
      <c r="J19">
        <v>110.7</v>
      </c>
      <c r="K19">
        <v>126.7</v>
      </c>
      <c r="L19">
        <v>106.3</v>
      </c>
      <c r="M19">
        <v>103.2</v>
      </c>
      <c r="N19">
        <v>105.7</v>
      </c>
      <c r="O19">
        <v>109</v>
      </c>
      <c r="P19">
        <v>111.6</v>
      </c>
      <c r="Q19">
        <v>112.2</v>
      </c>
      <c r="R19">
        <f t="shared" si="1"/>
        <v>110.46153846153847</v>
      </c>
      <c r="S19">
        <v>109.5</v>
      </c>
      <c r="T19">
        <v>109.5</v>
      </c>
      <c r="U19">
        <v>108.1</v>
      </c>
      <c r="V19">
        <v>109.3</v>
      </c>
      <c r="W19">
        <f t="shared" si="2"/>
        <v>108.96666666666665</v>
      </c>
      <c r="X19">
        <v>106.6</v>
      </c>
      <c r="Y19">
        <v>108.3</v>
      </c>
      <c r="Z19">
        <v>107.6</v>
      </c>
      <c r="AA19">
        <v>106.4</v>
      </c>
      <c r="AB19">
        <v>105.1</v>
      </c>
      <c r="AC19">
        <v>105.4</v>
      </c>
      <c r="AD19">
        <v>107.4</v>
      </c>
      <c r="AE19">
        <v>102.8</v>
      </c>
      <c r="AF19">
        <v>105.8</v>
      </c>
      <c r="AG19">
        <v>109.3</v>
      </c>
      <c r="AH19">
        <f t="shared" si="3"/>
        <v>105.99999999999999</v>
      </c>
    </row>
    <row r="20" spans="1:34" x14ac:dyDescent="0.35">
      <c r="A20" t="s">
        <v>30</v>
      </c>
      <c r="B20">
        <v>2013</v>
      </c>
      <c r="C20" t="s">
        <v>40</v>
      </c>
      <c r="D20" t="str">
        <f t="shared" si="0"/>
        <v>July-2013</v>
      </c>
      <c r="E20">
        <v>113.4</v>
      </c>
      <c r="F20">
        <v>114.9</v>
      </c>
      <c r="G20">
        <v>110.5</v>
      </c>
      <c r="H20">
        <v>109.3</v>
      </c>
      <c r="I20">
        <v>106.2</v>
      </c>
      <c r="J20">
        <v>110.3</v>
      </c>
      <c r="K20">
        <v>129.19999999999999</v>
      </c>
      <c r="L20">
        <v>107.1</v>
      </c>
      <c r="M20">
        <v>104.3</v>
      </c>
      <c r="N20">
        <v>106.4</v>
      </c>
      <c r="O20">
        <v>109.1</v>
      </c>
      <c r="P20">
        <v>112.1</v>
      </c>
      <c r="Q20">
        <v>113.1</v>
      </c>
      <c r="R20">
        <f t="shared" si="1"/>
        <v>111.22307692307689</v>
      </c>
      <c r="S20">
        <v>109.8</v>
      </c>
      <c r="T20">
        <v>110.5</v>
      </c>
      <c r="U20">
        <v>109.5</v>
      </c>
      <c r="V20">
        <v>110.3</v>
      </c>
      <c r="W20">
        <f t="shared" si="2"/>
        <v>110.10000000000001</v>
      </c>
      <c r="X20">
        <v>139.37</v>
      </c>
      <c r="Y20">
        <v>109.5</v>
      </c>
      <c r="Z20">
        <v>108.3</v>
      </c>
      <c r="AA20">
        <v>106.9</v>
      </c>
      <c r="AB20">
        <v>106.8</v>
      </c>
      <c r="AC20">
        <v>106.4</v>
      </c>
      <c r="AD20">
        <v>107.8</v>
      </c>
      <c r="AE20">
        <v>102.5</v>
      </c>
      <c r="AF20">
        <v>106.5</v>
      </c>
      <c r="AG20">
        <v>110.7</v>
      </c>
      <c r="AH20">
        <f t="shared" si="3"/>
        <v>112.07833333333333</v>
      </c>
    </row>
    <row r="21" spans="1:34" x14ac:dyDescent="0.35">
      <c r="A21" t="s">
        <v>33</v>
      </c>
      <c r="B21">
        <v>2013</v>
      </c>
      <c r="C21" t="s">
        <v>40</v>
      </c>
      <c r="D21" t="str">
        <f t="shared" si="0"/>
        <v>July-2013</v>
      </c>
      <c r="E21">
        <v>117.8</v>
      </c>
      <c r="F21">
        <v>119.2</v>
      </c>
      <c r="G21">
        <v>114</v>
      </c>
      <c r="H21">
        <v>108.3</v>
      </c>
      <c r="I21">
        <v>101.1</v>
      </c>
      <c r="J21">
        <v>113.2</v>
      </c>
      <c r="K21">
        <v>160.9</v>
      </c>
      <c r="L21">
        <v>105.1</v>
      </c>
      <c r="M21">
        <v>101.3</v>
      </c>
      <c r="N21">
        <v>107.5</v>
      </c>
      <c r="O21">
        <v>110.4</v>
      </c>
      <c r="P21">
        <v>113.1</v>
      </c>
      <c r="Q21">
        <v>117.5</v>
      </c>
      <c r="R21">
        <f t="shared" si="1"/>
        <v>114.56923076923077</v>
      </c>
      <c r="S21">
        <v>111.7</v>
      </c>
      <c r="T21">
        <v>109.8</v>
      </c>
      <c r="U21">
        <v>107.8</v>
      </c>
      <c r="V21">
        <v>109.5</v>
      </c>
      <c r="W21">
        <f t="shared" si="2"/>
        <v>109.03333333333335</v>
      </c>
      <c r="X21">
        <v>107.7</v>
      </c>
      <c r="Y21">
        <v>108.6</v>
      </c>
      <c r="Z21">
        <v>108.1</v>
      </c>
      <c r="AA21">
        <v>107.1</v>
      </c>
      <c r="AB21">
        <v>107.3</v>
      </c>
      <c r="AC21">
        <v>105.9</v>
      </c>
      <c r="AD21">
        <v>110.1</v>
      </c>
      <c r="AE21">
        <v>103.2</v>
      </c>
      <c r="AF21">
        <v>107.3</v>
      </c>
      <c r="AG21">
        <v>111.4</v>
      </c>
      <c r="AH21">
        <f t="shared" si="3"/>
        <v>107.36666666666667</v>
      </c>
    </row>
    <row r="22" spans="1:34" x14ac:dyDescent="0.35">
      <c r="A22" t="s">
        <v>34</v>
      </c>
      <c r="B22">
        <v>2013</v>
      </c>
      <c r="C22" t="s">
        <v>40</v>
      </c>
      <c r="D22" t="str">
        <f t="shared" si="0"/>
        <v>July-2013</v>
      </c>
      <c r="E22">
        <v>114.8</v>
      </c>
      <c r="F22">
        <v>116.4</v>
      </c>
      <c r="G22">
        <v>111.9</v>
      </c>
      <c r="H22">
        <v>108.9</v>
      </c>
      <c r="I22">
        <v>104.3</v>
      </c>
      <c r="J22">
        <v>111.7</v>
      </c>
      <c r="K22">
        <v>140</v>
      </c>
      <c r="L22">
        <v>106.4</v>
      </c>
      <c r="M22">
        <v>103.3</v>
      </c>
      <c r="N22">
        <v>106.8</v>
      </c>
      <c r="O22">
        <v>109.6</v>
      </c>
      <c r="P22">
        <v>112.6</v>
      </c>
      <c r="Q22">
        <v>114.7</v>
      </c>
      <c r="R22">
        <f t="shared" si="1"/>
        <v>112.41538461538461</v>
      </c>
      <c r="S22">
        <v>110.3</v>
      </c>
      <c r="T22">
        <v>110.2</v>
      </c>
      <c r="U22">
        <v>108.8</v>
      </c>
      <c r="V22">
        <v>110</v>
      </c>
      <c r="W22">
        <f t="shared" si="2"/>
        <v>109.66666666666667</v>
      </c>
      <c r="X22">
        <v>107.7</v>
      </c>
      <c r="Y22">
        <v>109.2</v>
      </c>
      <c r="Z22">
        <v>108.2</v>
      </c>
      <c r="AA22">
        <v>107</v>
      </c>
      <c r="AB22">
        <v>107.1</v>
      </c>
      <c r="AC22">
        <v>106.1</v>
      </c>
      <c r="AD22">
        <v>109.1</v>
      </c>
      <c r="AE22">
        <v>102.8</v>
      </c>
      <c r="AF22">
        <v>106.9</v>
      </c>
      <c r="AG22">
        <v>111</v>
      </c>
      <c r="AH22">
        <f t="shared" si="3"/>
        <v>107.13333333333333</v>
      </c>
    </row>
    <row r="23" spans="1:34" x14ac:dyDescent="0.35">
      <c r="A23" t="s">
        <v>30</v>
      </c>
      <c r="B23">
        <v>2013</v>
      </c>
      <c r="C23" t="s">
        <v>41</v>
      </c>
      <c r="D23" t="str">
        <f t="shared" si="0"/>
        <v>August-2013</v>
      </c>
      <c r="E23">
        <v>114.3</v>
      </c>
      <c r="F23">
        <v>115.4</v>
      </c>
      <c r="G23">
        <v>111.1</v>
      </c>
      <c r="H23">
        <v>110</v>
      </c>
      <c r="I23">
        <v>106.4</v>
      </c>
      <c r="J23">
        <v>110.8</v>
      </c>
      <c r="K23">
        <v>138.9</v>
      </c>
      <c r="L23">
        <v>107.4</v>
      </c>
      <c r="M23">
        <v>104.1</v>
      </c>
      <c r="N23">
        <v>106.9</v>
      </c>
      <c r="O23">
        <v>109.7</v>
      </c>
      <c r="P23">
        <v>112.6</v>
      </c>
      <c r="Q23">
        <v>114.9</v>
      </c>
      <c r="R23">
        <f t="shared" si="1"/>
        <v>112.5</v>
      </c>
      <c r="S23">
        <v>110.7</v>
      </c>
      <c r="T23">
        <v>111.3</v>
      </c>
      <c r="U23">
        <v>110.2</v>
      </c>
      <c r="V23">
        <v>111.1</v>
      </c>
      <c r="W23">
        <f t="shared" si="2"/>
        <v>110.86666666666667</v>
      </c>
      <c r="X23">
        <v>139.37</v>
      </c>
      <c r="Y23">
        <v>109.9</v>
      </c>
      <c r="Z23">
        <v>108.7</v>
      </c>
      <c r="AA23">
        <v>107.5</v>
      </c>
      <c r="AB23">
        <v>107.8</v>
      </c>
      <c r="AC23">
        <v>106.8</v>
      </c>
      <c r="AD23">
        <v>108.7</v>
      </c>
      <c r="AE23">
        <v>105</v>
      </c>
      <c r="AF23">
        <v>107.5</v>
      </c>
      <c r="AG23">
        <v>112.1</v>
      </c>
      <c r="AH23">
        <f t="shared" si="3"/>
        <v>113.045</v>
      </c>
    </row>
    <row r="24" spans="1:34" x14ac:dyDescent="0.35">
      <c r="A24" t="s">
        <v>33</v>
      </c>
      <c r="B24">
        <v>2013</v>
      </c>
      <c r="C24" t="s">
        <v>41</v>
      </c>
      <c r="D24" t="str">
        <f t="shared" si="0"/>
        <v>August-2013</v>
      </c>
      <c r="E24">
        <v>118.3</v>
      </c>
      <c r="F24">
        <v>120.4</v>
      </c>
      <c r="G24">
        <v>112.7</v>
      </c>
      <c r="H24">
        <v>108.9</v>
      </c>
      <c r="I24">
        <v>101.1</v>
      </c>
      <c r="J24">
        <v>108.7</v>
      </c>
      <c r="K24">
        <v>177</v>
      </c>
      <c r="L24">
        <v>104.7</v>
      </c>
      <c r="M24">
        <v>101</v>
      </c>
      <c r="N24">
        <v>108.5</v>
      </c>
      <c r="O24">
        <v>110.9</v>
      </c>
      <c r="P24">
        <v>114.3</v>
      </c>
      <c r="Q24">
        <v>119.6</v>
      </c>
      <c r="R24">
        <f t="shared" si="1"/>
        <v>115.85384615384616</v>
      </c>
      <c r="S24">
        <v>112.4</v>
      </c>
      <c r="T24">
        <v>110.6</v>
      </c>
      <c r="U24">
        <v>108.3</v>
      </c>
      <c r="V24">
        <v>110.2</v>
      </c>
      <c r="W24">
        <f t="shared" si="2"/>
        <v>109.69999999999999</v>
      </c>
      <c r="X24">
        <v>108.9</v>
      </c>
      <c r="Y24">
        <v>109.3</v>
      </c>
      <c r="Z24">
        <v>108.7</v>
      </c>
      <c r="AA24">
        <v>107.6</v>
      </c>
      <c r="AB24">
        <v>108.1</v>
      </c>
      <c r="AC24">
        <v>106.5</v>
      </c>
      <c r="AD24">
        <v>110.8</v>
      </c>
      <c r="AE24">
        <v>106</v>
      </c>
      <c r="AF24">
        <v>108.3</v>
      </c>
      <c r="AG24">
        <v>112.7</v>
      </c>
      <c r="AH24">
        <f t="shared" si="3"/>
        <v>108.56666666666665</v>
      </c>
    </row>
    <row r="25" spans="1:34" x14ac:dyDescent="0.35">
      <c r="A25" t="s">
        <v>34</v>
      </c>
      <c r="B25">
        <v>2013</v>
      </c>
      <c r="C25" t="s">
        <v>41</v>
      </c>
      <c r="D25" t="str">
        <f t="shared" si="0"/>
        <v>August-2013</v>
      </c>
      <c r="E25">
        <v>115.6</v>
      </c>
      <c r="F25">
        <v>117.2</v>
      </c>
      <c r="G25">
        <v>111.7</v>
      </c>
      <c r="H25">
        <v>109.6</v>
      </c>
      <c r="I25">
        <v>104.5</v>
      </c>
      <c r="J25">
        <v>109.8</v>
      </c>
      <c r="K25">
        <v>151.80000000000001</v>
      </c>
      <c r="L25">
        <v>106.5</v>
      </c>
      <c r="M25">
        <v>103.1</v>
      </c>
      <c r="N25">
        <v>107.4</v>
      </c>
      <c r="O25">
        <v>110.2</v>
      </c>
      <c r="P25">
        <v>113.4</v>
      </c>
      <c r="Q25">
        <v>116.6</v>
      </c>
      <c r="R25">
        <f t="shared" si="1"/>
        <v>113.64615384615385</v>
      </c>
      <c r="S25">
        <v>111.2</v>
      </c>
      <c r="T25">
        <v>111</v>
      </c>
      <c r="U25">
        <v>109.4</v>
      </c>
      <c r="V25">
        <v>110.7</v>
      </c>
      <c r="W25">
        <f t="shared" si="2"/>
        <v>110.36666666666667</v>
      </c>
      <c r="X25">
        <v>108.9</v>
      </c>
      <c r="Y25">
        <v>109.7</v>
      </c>
      <c r="Z25">
        <v>108.7</v>
      </c>
      <c r="AA25">
        <v>107.5</v>
      </c>
      <c r="AB25">
        <v>108</v>
      </c>
      <c r="AC25">
        <v>106.6</v>
      </c>
      <c r="AD25">
        <v>109.9</v>
      </c>
      <c r="AE25">
        <v>105.4</v>
      </c>
      <c r="AF25">
        <v>107.9</v>
      </c>
      <c r="AG25">
        <v>112.4</v>
      </c>
      <c r="AH25">
        <f t="shared" si="3"/>
        <v>108.3</v>
      </c>
    </row>
    <row r="26" spans="1:34" x14ac:dyDescent="0.35">
      <c r="A26" t="s">
        <v>30</v>
      </c>
      <c r="B26">
        <v>2013</v>
      </c>
      <c r="C26" t="s">
        <v>42</v>
      </c>
      <c r="D26" t="str">
        <f t="shared" si="0"/>
        <v>September-2013</v>
      </c>
      <c r="E26">
        <v>115.4</v>
      </c>
      <c r="F26">
        <v>115.7</v>
      </c>
      <c r="G26">
        <v>111.7</v>
      </c>
      <c r="H26">
        <v>111</v>
      </c>
      <c r="I26">
        <v>107.4</v>
      </c>
      <c r="J26">
        <v>110.9</v>
      </c>
      <c r="K26">
        <v>154</v>
      </c>
      <c r="L26">
        <v>108.1</v>
      </c>
      <c r="M26">
        <v>104.2</v>
      </c>
      <c r="N26">
        <v>107.9</v>
      </c>
      <c r="O26">
        <v>110.4</v>
      </c>
      <c r="P26">
        <v>114</v>
      </c>
      <c r="Q26">
        <v>117.8</v>
      </c>
      <c r="R26">
        <f t="shared" si="1"/>
        <v>114.50000000000001</v>
      </c>
      <c r="S26">
        <v>111.7</v>
      </c>
      <c r="T26">
        <v>112.7</v>
      </c>
      <c r="U26">
        <v>111.4</v>
      </c>
      <c r="V26">
        <v>112.5</v>
      </c>
      <c r="W26">
        <f t="shared" si="2"/>
        <v>112.2</v>
      </c>
      <c r="X26">
        <v>139.37</v>
      </c>
      <c r="Y26">
        <v>111.1</v>
      </c>
      <c r="Z26">
        <v>109.6</v>
      </c>
      <c r="AA26">
        <v>108.3</v>
      </c>
      <c r="AB26">
        <v>109.3</v>
      </c>
      <c r="AC26">
        <v>107.7</v>
      </c>
      <c r="AD26">
        <v>109.8</v>
      </c>
      <c r="AE26">
        <v>106.7</v>
      </c>
      <c r="AF26">
        <v>108.7</v>
      </c>
      <c r="AG26">
        <v>114.2</v>
      </c>
      <c r="AH26">
        <f t="shared" si="3"/>
        <v>114.16166666666668</v>
      </c>
    </row>
    <row r="27" spans="1:34" x14ac:dyDescent="0.35">
      <c r="A27" t="s">
        <v>33</v>
      </c>
      <c r="B27">
        <v>2013</v>
      </c>
      <c r="C27" t="s">
        <v>42</v>
      </c>
      <c r="D27" t="str">
        <f t="shared" si="0"/>
        <v>September-2013</v>
      </c>
      <c r="E27">
        <v>118.6</v>
      </c>
      <c r="F27">
        <v>119.1</v>
      </c>
      <c r="G27">
        <v>113.2</v>
      </c>
      <c r="H27">
        <v>109.6</v>
      </c>
      <c r="I27">
        <v>101.7</v>
      </c>
      <c r="J27">
        <v>103.2</v>
      </c>
      <c r="K27">
        <v>174.3</v>
      </c>
      <c r="L27">
        <v>105.1</v>
      </c>
      <c r="M27">
        <v>100.8</v>
      </c>
      <c r="N27">
        <v>109.1</v>
      </c>
      <c r="O27">
        <v>111.1</v>
      </c>
      <c r="P27">
        <v>115.4</v>
      </c>
      <c r="Q27">
        <v>119.2</v>
      </c>
      <c r="R27">
        <f t="shared" si="1"/>
        <v>115.41538461538462</v>
      </c>
      <c r="S27">
        <v>112.9</v>
      </c>
      <c r="T27">
        <v>111.4</v>
      </c>
      <c r="U27">
        <v>109</v>
      </c>
      <c r="V27">
        <v>111.1</v>
      </c>
      <c r="W27">
        <f t="shared" si="2"/>
        <v>110.5</v>
      </c>
      <c r="X27">
        <v>109.7</v>
      </c>
      <c r="Y27">
        <v>109.5</v>
      </c>
      <c r="Z27">
        <v>109.6</v>
      </c>
      <c r="AA27">
        <v>107.9</v>
      </c>
      <c r="AB27">
        <v>110.4</v>
      </c>
      <c r="AC27">
        <v>107.4</v>
      </c>
      <c r="AD27">
        <v>111.2</v>
      </c>
      <c r="AE27">
        <v>106.9</v>
      </c>
      <c r="AF27">
        <v>109.4</v>
      </c>
      <c r="AG27">
        <v>113.2</v>
      </c>
      <c r="AH27">
        <f t="shared" si="3"/>
        <v>109.51666666666667</v>
      </c>
    </row>
    <row r="28" spans="1:34" x14ac:dyDescent="0.35">
      <c r="A28" t="s">
        <v>34</v>
      </c>
      <c r="B28">
        <v>2013</v>
      </c>
      <c r="C28" t="s">
        <v>42</v>
      </c>
      <c r="D28" t="str">
        <f t="shared" si="0"/>
        <v>September-2013</v>
      </c>
      <c r="E28">
        <v>116.4</v>
      </c>
      <c r="F28">
        <v>116.9</v>
      </c>
      <c r="G28">
        <v>112.3</v>
      </c>
      <c r="H28">
        <v>110.5</v>
      </c>
      <c r="I28">
        <v>105.3</v>
      </c>
      <c r="J28">
        <v>107.3</v>
      </c>
      <c r="K28">
        <v>160.9</v>
      </c>
      <c r="L28">
        <v>107.1</v>
      </c>
      <c r="M28">
        <v>103.1</v>
      </c>
      <c r="N28">
        <v>108.3</v>
      </c>
      <c r="O28">
        <v>110.7</v>
      </c>
      <c r="P28">
        <v>114.6</v>
      </c>
      <c r="Q28">
        <v>118.3</v>
      </c>
      <c r="R28">
        <f t="shared" si="1"/>
        <v>114.74615384615383</v>
      </c>
      <c r="S28">
        <v>112</v>
      </c>
      <c r="T28">
        <v>112.2</v>
      </c>
      <c r="U28">
        <v>110.4</v>
      </c>
      <c r="V28">
        <v>111.9</v>
      </c>
      <c r="W28">
        <f t="shared" si="2"/>
        <v>111.5</v>
      </c>
      <c r="X28">
        <v>109.7</v>
      </c>
      <c r="Y28">
        <v>110.5</v>
      </c>
      <c r="Z28">
        <v>109.6</v>
      </c>
      <c r="AA28">
        <v>108.1</v>
      </c>
      <c r="AB28">
        <v>109.9</v>
      </c>
      <c r="AC28">
        <v>107.5</v>
      </c>
      <c r="AD28">
        <v>110.6</v>
      </c>
      <c r="AE28">
        <v>106.8</v>
      </c>
      <c r="AF28">
        <v>109</v>
      </c>
      <c r="AG28">
        <v>113.7</v>
      </c>
      <c r="AH28">
        <f t="shared" si="3"/>
        <v>109.41666666666667</v>
      </c>
    </row>
    <row r="29" spans="1:34" x14ac:dyDescent="0.35">
      <c r="A29" t="s">
        <v>30</v>
      </c>
      <c r="B29">
        <v>2013</v>
      </c>
      <c r="C29" t="s">
        <v>43</v>
      </c>
      <c r="D29" t="str">
        <f t="shared" si="0"/>
        <v>October-2013</v>
      </c>
      <c r="E29">
        <v>116.3</v>
      </c>
      <c r="F29">
        <v>115.4</v>
      </c>
      <c r="G29">
        <v>112.6</v>
      </c>
      <c r="H29">
        <v>111.7</v>
      </c>
      <c r="I29">
        <v>107.7</v>
      </c>
      <c r="J29">
        <v>113.2</v>
      </c>
      <c r="K29">
        <v>164.9</v>
      </c>
      <c r="L29">
        <v>108.3</v>
      </c>
      <c r="M29">
        <v>103.9</v>
      </c>
      <c r="N29">
        <v>108.2</v>
      </c>
      <c r="O29">
        <v>111.1</v>
      </c>
      <c r="P29">
        <v>114.9</v>
      </c>
      <c r="Q29">
        <v>119.8</v>
      </c>
      <c r="R29">
        <f t="shared" si="1"/>
        <v>116</v>
      </c>
      <c r="S29">
        <v>112.2</v>
      </c>
      <c r="T29">
        <v>113.6</v>
      </c>
      <c r="U29">
        <v>112.3</v>
      </c>
      <c r="V29">
        <v>113.4</v>
      </c>
      <c r="W29">
        <f t="shared" si="2"/>
        <v>113.09999999999998</v>
      </c>
      <c r="X29">
        <v>139.37</v>
      </c>
      <c r="Y29">
        <v>111.6</v>
      </c>
      <c r="Z29">
        <v>110.4</v>
      </c>
      <c r="AA29">
        <v>108.9</v>
      </c>
      <c r="AB29">
        <v>109.3</v>
      </c>
      <c r="AC29">
        <v>108.3</v>
      </c>
      <c r="AD29">
        <v>110.2</v>
      </c>
      <c r="AE29">
        <v>107.5</v>
      </c>
      <c r="AF29">
        <v>109.1</v>
      </c>
      <c r="AG29">
        <v>115.5</v>
      </c>
      <c r="AH29">
        <f t="shared" si="3"/>
        <v>114.51166666666667</v>
      </c>
    </row>
    <row r="30" spans="1:34" x14ac:dyDescent="0.35">
      <c r="A30" t="s">
        <v>33</v>
      </c>
      <c r="B30">
        <v>2013</v>
      </c>
      <c r="C30" t="s">
        <v>43</v>
      </c>
      <c r="D30" t="str">
        <f t="shared" si="0"/>
        <v>October-2013</v>
      </c>
      <c r="E30">
        <v>118.9</v>
      </c>
      <c r="F30">
        <v>118.1</v>
      </c>
      <c r="G30">
        <v>114.5</v>
      </c>
      <c r="H30">
        <v>110.4</v>
      </c>
      <c r="I30">
        <v>102.3</v>
      </c>
      <c r="J30">
        <v>106.2</v>
      </c>
      <c r="K30">
        <v>183.5</v>
      </c>
      <c r="L30">
        <v>105.3</v>
      </c>
      <c r="M30">
        <v>100.2</v>
      </c>
      <c r="N30">
        <v>109.6</v>
      </c>
      <c r="O30">
        <v>111.4</v>
      </c>
      <c r="P30">
        <v>116</v>
      </c>
      <c r="Q30">
        <v>120.8</v>
      </c>
      <c r="R30">
        <f t="shared" si="1"/>
        <v>116.7076923076923</v>
      </c>
      <c r="S30">
        <v>113.5</v>
      </c>
      <c r="T30">
        <v>112.5</v>
      </c>
      <c r="U30">
        <v>109.7</v>
      </c>
      <c r="V30">
        <v>112</v>
      </c>
      <c r="W30">
        <f t="shared" si="2"/>
        <v>111.39999999999999</v>
      </c>
      <c r="X30">
        <v>110.5</v>
      </c>
      <c r="Y30">
        <v>109.7</v>
      </c>
      <c r="Z30">
        <v>110.2</v>
      </c>
      <c r="AA30">
        <v>108.2</v>
      </c>
      <c r="AB30">
        <v>109.7</v>
      </c>
      <c r="AC30">
        <v>108</v>
      </c>
      <c r="AD30">
        <v>111.3</v>
      </c>
      <c r="AE30">
        <v>107.3</v>
      </c>
      <c r="AF30">
        <v>109.4</v>
      </c>
      <c r="AG30">
        <v>114</v>
      </c>
      <c r="AH30">
        <f t="shared" si="3"/>
        <v>109.64999999999999</v>
      </c>
    </row>
    <row r="31" spans="1:34" x14ac:dyDescent="0.35">
      <c r="A31" t="s">
        <v>34</v>
      </c>
      <c r="B31">
        <v>2013</v>
      </c>
      <c r="C31" t="s">
        <v>43</v>
      </c>
      <c r="D31" t="str">
        <f t="shared" si="0"/>
        <v>October-2013</v>
      </c>
      <c r="E31">
        <v>117.1</v>
      </c>
      <c r="F31">
        <v>116.3</v>
      </c>
      <c r="G31">
        <v>113.3</v>
      </c>
      <c r="H31">
        <v>111.2</v>
      </c>
      <c r="I31">
        <v>105.7</v>
      </c>
      <c r="J31">
        <v>109.9</v>
      </c>
      <c r="K31">
        <v>171.2</v>
      </c>
      <c r="L31">
        <v>107.3</v>
      </c>
      <c r="M31">
        <v>102.7</v>
      </c>
      <c r="N31">
        <v>108.7</v>
      </c>
      <c r="O31">
        <v>111.2</v>
      </c>
      <c r="P31">
        <v>115.4</v>
      </c>
      <c r="Q31">
        <v>120.2</v>
      </c>
      <c r="R31">
        <f t="shared" si="1"/>
        <v>116.16923076923079</v>
      </c>
      <c r="S31">
        <v>112.5</v>
      </c>
      <c r="T31">
        <v>113.2</v>
      </c>
      <c r="U31">
        <v>111.2</v>
      </c>
      <c r="V31">
        <v>112.8</v>
      </c>
      <c r="W31">
        <f t="shared" si="2"/>
        <v>112.39999999999999</v>
      </c>
      <c r="X31">
        <v>110.5</v>
      </c>
      <c r="Y31">
        <v>110.9</v>
      </c>
      <c r="Z31">
        <v>110.3</v>
      </c>
      <c r="AA31">
        <v>108.6</v>
      </c>
      <c r="AB31">
        <v>109.5</v>
      </c>
      <c r="AC31">
        <v>108.1</v>
      </c>
      <c r="AD31">
        <v>110.8</v>
      </c>
      <c r="AE31">
        <v>107.4</v>
      </c>
      <c r="AF31">
        <v>109.2</v>
      </c>
      <c r="AG31">
        <v>114.8</v>
      </c>
      <c r="AH31">
        <f t="shared" si="3"/>
        <v>109.71666666666668</v>
      </c>
    </row>
    <row r="32" spans="1:34" x14ac:dyDescent="0.35">
      <c r="A32" t="s">
        <v>30</v>
      </c>
      <c r="B32">
        <v>2013</v>
      </c>
      <c r="C32" t="s">
        <v>44</v>
      </c>
      <c r="D32" t="str">
        <f t="shared" si="0"/>
        <v>November -2013</v>
      </c>
      <c r="E32">
        <v>117.3</v>
      </c>
      <c r="F32">
        <v>114.9</v>
      </c>
      <c r="G32">
        <v>116.2</v>
      </c>
      <c r="H32">
        <v>112.8</v>
      </c>
      <c r="I32">
        <v>108.9</v>
      </c>
      <c r="J32">
        <v>116.6</v>
      </c>
      <c r="K32">
        <v>178.1</v>
      </c>
      <c r="L32">
        <v>109.1</v>
      </c>
      <c r="M32">
        <v>103.6</v>
      </c>
      <c r="N32">
        <v>109</v>
      </c>
      <c r="O32">
        <v>111.8</v>
      </c>
      <c r="P32">
        <v>116</v>
      </c>
      <c r="Q32">
        <v>122.5</v>
      </c>
      <c r="R32">
        <f t="shared" si="1"/>
        <v>118.21538461538461</v>
      </c>
      <c r="S32">
        <v>112.8</v>
      </c>
      <c r="T32">
        <v>114.6</v>
      </c>
      <c r="U32">
        <v>113.1</v>
      </c>
      <c r="V32">
        <v>114.4</v>
      </c>
      <c r="W32">
        <f t="shared" si="2"/>
        <v>114.03333333333335</v>
      </c>
      <c r="X32">
        <v>139.37</v>
      </c>
      <c r="Y32">
        <v>112.6</v>
      </c>
      <c r="Z32">
        <v>111.3</v>
      </c>
      <c r="AA32">
        <v>109.7</v>
      </c>
      <c r="AB32">
        <v>109.6</v>
      </c>
      <c r="AC32">
        <v>108.7</v>
      </c>
      <c r="AD32">
        <v>111</v>
      </c>
      <c r="AE32">
        <v>108.2</v>
      </c>
      <c r="AF32">
        <v>109.8</v>
      </c>
      <c r="AG32">
        <v>117.4</v>
      </c>
      <c r="AH32">
        <f t="shared" si="3"/>
        <v>115.09499999999998</v>
      </c>
    </row>
    <row r="33" spans="1:34" x14ac:dyDescent="0.35">
      <c r="A33" t="s">
        <v>33</v>
      </c>
      <c r="B33">
        <v>2013</v>
      </c>
      <c r="C33" t="s">
        <v>45</v>
      </c>
      <c r="D33" t="str">
        <f t="shared" si="0"/>
        <v>November-2013</v>
      </c>
      <c r="E33">
        <v>119.8</v>
      </c>
      <c r="F33">
        <v>116.3</v>
      </c>
      <c r="G33">
        <v>122.6</v>
      </c>
      <c r="H33">
        <v>112</v>
      </c>
      <c r="I33">
        <v>103.2</v>
      </c>
      <c r="J33">
        <v>110</v>
      </c>
      <c r="K33">
        <v>192.8</v>
      </c>
      <c r="L33">
        <v>106.3</v>
      </c>
      <c r="M33">
        <v>99.5</v>
      </c>
      <c r="N33">
        <v>110.3</v>
      </c>
      <c r="O33">
        <v>111.8</v>
      </c>
      <c r="P33">
        <v>117.1</v>
      </c>
      <c r="Q33">
        <v>122.9</v>
      </c>
      <c r="R33">
        <f t="shared" si="1"/>
        <v>118.8153846153846</v>
      </c>
      <c r="S33">
        <v>114.1</v>
      </c>
      <c r="T33">
        <v>113.5</v>
      </c>
      <c r="U33">
        <v>110.3</v>
      </c>
      <c r="V33">
        <v>113</v>
      </c>
      <c r="W33">
        <f t="shared" si="2"/>
        <v>112.26666666666667</v>
      </c>
      <c r="X33">
        <v>111.1</v>
      </c>
      <c r="Y33">
        <v>110</v>
      </c>
      <c r="Z33">
        <v>110.9</v>
      </c>
      <c r="AA33">
        <v>108.6</v>
      </c>
      <c r="AB33">
        <v>109.5</v>
      </c>
      <c r="AC33">
        <v>108.5</v>
      </c>
      <c r="AD33">
        <v>111.3</v>
      </c>
      <c r="AE33">
        <v>107.9</v>
      </c>
      <c r="AF33">
        <v>109.6</v>
      </c>
      <c r="AG33">
        <v>115</v>
      </c>
      <c r="AH33">
        <f t="shared" si="3"/>
        <v>109.90000000000002</v>
      </c>
    </row>
    <row r="34" spans="1:34" x14ac:dyDescent="0.35">
      <c r="A34" t="s">
        <v>34</v>
      </c>
      <c r="B34">
        <v>2013</v>
      </c>
      <c r="C34" t="s">
        <v>45</v>
      </c>
      <c r="D34" t="str">
        <f t="shared" si="0"/>
        <v>November-2013</v>
      </c>
      <c r="E34">
        <v>118.1</v>
      </c>
      <c r="F34">
        <v>115.4</v>
      </c>
      <c r="G34">
        <v>118.7</v>
      </c>
      <c r="H34">
        <v>112.5</v>
      </c>
      <c r="I34">
        <v>106.8</v>
      </c>
      <c r="J34">
        <v>113.5</v>
      </c>
      <c r="K34">
        <v>183.1</v>
      </c>
      <c r="L34">
        <v>108.2</v>
      </c>
      <c r="M34">
        <v>102.2</v>
      </c>
      <c r="N34">
        <v>109.4</v>
      </c>
      <c r="O34">
        <v>111.8</v>
      </c>
      <c r="P34">
        <v>116.5</v>
      </c>
      <c r="Q34">
        <v>122.6</v>
      </c>
      <c r="R34">
        <f t="shared" si="1"/>
        <v>118.36923076923077</v>
      </c>
      <c r="S34">
        <v>113.1</v>
      </c>
      <c r="T34">
        <v>114.2</v>
      </c>
      <c r="U34">
        <v>111.9</v>
      </c>
      <c r="V34">
        <v>113.8</v>
      </c>
      <c r="W34">
        <f t="shared" si="2"/>
        <v>113.30000000000001</v>
      </c>
      <c r="X34">
        <v>111.1</v>
      </c>
      <c r="Y34">
        <v>111.6</v>
      </c>
      <c r="Z34">
        <v>111.1</v>
      </c>
      <c r="AA34">
        <v>109.3</v>
      </c>
      <c r="AB34">
        <v>109.5</v>
      </c>
      <c r="AC34">
        <v>108.6</v>
      </c>
      <c r="AD34">
        <v>111.2</v>
      </c>
      <c r="AE34">
        <v>108.1</v>
      </c>
      <c r="AF34">
        <v>109.7</v>
      </c>
      <c r="AG34">
        <v>116.3</v>
      </c>
      <c r="AH34">
        <f t="shared" si="3"/>
        <v>110.2</v>
      </c>
    </row>
    <row r="35" spans="1:34" x14ac:dyDescent="0.35">
      <c r="A35" t="s">
        <v>30</v>
      </c>
      <c r="B35">
        <v>2013</v>
      </c>
      <c r="C35" t="s">
        <v>46</v>
      </c>
      <c r="D35" t="str">
        <f t="shared" si="0"/>
        <v>December-2013</v>
      </c>
      <c r="E35">
        <v>118.4</v>
      </c>
      <c r="F35">
        <v>115.9</v>
      </c>
      <c r="G35">
        <v>120.4</v>
      </c>
      <c r="H35">
        <v>113.8</v>
      </c>
      <c r="I35">
        <v>109.5</v>
      </c>
      <c r="J35">
        <v>115.5</v>
      </c>
      <c r="K35">
        <v>145.69999999999999</v>
      </c>
      <c r="L35">
        <v>109.5</v>
      </c>
      <c r="M35">
        <v>102.9</v>
      </c>
      <c r="N35">
        <v>109.8</v>
      </c>
      <c r="O35">
        <v>112.1</v>
      </c>
      <c r="P35">
        <v>116.8</v>
      </c>
      <c r="Q35">
        <v>118.7</v>
      </c>
      <c r="R35">
        <f t="shared" si="1"/>
        <v>116.07692307692308</v>
      </c>
      <c r="S35">
        <v>113.6</v>
      </c>
      <c r="T35">
        <v>115.8</v>
      </c>
      <c r="U35">
        <v>114</v>
      </c>
      <c r="V35">
        <v>115.5</v>
      </c>
      <c r="W35">
        <f t="shared" si="2"/>
        <v>115.10000000000001</v>
      </c>
      <c r="X35">
        <v>139.37</v>
      </c>
      <c r="Y35">
        <v>112.8</v>
      </c>
      <c r="Z35">
        <v>112.1</v>
      </c>
      <c r="AA35">
        <v>110.1</v>
      </c>
      <c r="AB35">
        <v>109.9</v>
      </c>
      <c r="AC35">
        <v>109.2</v>
      </c>
      <c r="AD35">
        <v>111.6</v>
      </c>
      <c r="AE35">
        <v>108.1</v>
      </c>
      <c r="AF35">
        <v>110.1</v>
      </c>
      <c r="AG35">
        <v>115.5</v>
      </c>
      <c r="AH35">
        <f t="shared" si="3"/>
        <v>115.31166666666668</v>
      </c>
    </row>
    <row r="36" spans="1:34" x14ac:dyDescent="0.35">
      <c r="A36" t="s">
        <v>33</v>
      </c>
      <c r="B36">
        <v>2013</v>
      </c>
      <c r="C36" t="s">
        <v>46</v>
      </c>
      <c r="D36" t="str">
        <f t="shared" si="0"/>
        <v>December-2013</v>
      </c>
      <c r="E36">
        <v>120.5</v>
      </c>
      <c r="F36">
        <v>118.1</v>
      </c>
      <c r="G36">
        <v>128.5</v>
      </c>
      <c r="H36">
        <v>112.8</v>
      </c>
      <c r="I36">
        <v>103.4</v>
      </c>
      <c r="J36">
        <v>110.7</v>
      </c>
      <c r="K36">
        <v>144.80000000000001</v>
      </c>
      <c r="L36">
        <v>107.1</v>
      </c>
      <c r="M36">
        <v>98.6</v>
      </c>
      <c r="N36">
        <v>111.9</v>
      </c>
      <c r="O36">
        <v>112.1</v>
      </c>
      <c r="P36">
        <v>118.1</v>
      </c>
      <c r="Q36">
        <v>117.8</v>
      </c>
      <c r="R36">
        <f t="shared" si="1"/>
        <v>115.72307692307693</v>
      </c>
      <c r="S36">
        <v>115</v>
      </c>
      <c r="T36">
        <v>114.2</v>
      </c>
      <c r="U36">
        <v>110.9</v>
      </c>
      <c r="V36">
        <v>113.7</v>
      </c>
      <c r="W36">
        <f t="shared" si="2"/>
        <v>112.93333333333334</v>
      </c>
      <c r="X36">
        <v>110.7</v>
      </c>
      <c r="Y36">
        <v>110.4</v>
      </c>
      <c r="Z36">
        <v>111.3</v>
      </c>
      <c r="AA36">
        <v>109</v>
      </c>
      <c r="AB36">
        <v>109.7</v>
      </c>
      <c r="AC36">
        <v>108.9</v>
      </c>
      <c r="AD36">
        <v>111.4</v>
      </c>
      <c r="AE36">
        <v>107.7</v>
      </c>
      <c r="AF36">
        <v>109.8</v>
      </c>
      <c r="AG36">
        <v>113.3</v>
      </c>
      <c r="AH36">
        <f t="shared" si="3"/>
        <v>109.95</v>
      </c>
    </row>
    <row r="37" spans="1:34" x14ac:dyDescent="0.35">
      <c r="A37" t="s">
        <v>34</v>
      </c>
      <c r="B37">
        <v>2013</v>
      </c>
      <c r="C37" t="s">
        <v>46</v>
      </c>
      <c r="D37" t="str">
        <f t="shared" si="0"/>
        <v>December-2013</v>
      </c>
      <c r="E37">
        <v>119.1</v>
      </c>
      <c r="F37">
        <v>116.7</v>
      </c>
      <c r="G37">
        <v>123.5</v>
      </c>
      <c r="H37">
        <v>113.4</v>
      </c>
      <c r="I37">
        <v>107.3</v>
      </c>
      <c r="J37">
        <v>113.3</v>
      </c>
      <c r="K37">
        <v>145.4</v>
      </c>
      <c r="L37">
        <v>108.7</v>
      </c>
      <c r="M37">
        <v>101.5</v>
      </c>
      <c r="N37">
        <v>110.5</v>
      </c>
      <c r="O37">
        <v>112.1</v>
      </c>
      <c r="P37">
        <v>117.4</v>
      </c>
      <c r="Q37">
        <v>118.4</v>
      </c>
      <c r="R37">
        <f t="shared" si="1"/>
        <v>115.94615384615386</v>
      </c>
      <c r="S37">
        <v>114</v>
      </c>
      <c r="T37">
        <v>115.2</v>
      </c>
      <c r="U37">
        <v>112.7</v>
      </c>
      <c r="V37">
        <v>114.8</v>
      </c>
      <c r="W37">
        <f t="shared" si="2"/>
        <v>114.23333333333333</v>
      </c>
      <c r="X37">
        <v>110.7</v>
      </c>
      <c r="Y37">
        <v>111.9</v>
      </c>
      <c r="Z37">
        <v>111.7</v>
      </c>
      <c r="AA37">
        <v>109.7</v>
      </c>
      <c r="AB37">
        <v>109.8</v>
      </c>
      <c r="AC37">
        <v>109</v>
      </c>
      <c r="AD37">
        <v>111.5</v>
      </c>
      <c r="AE37">
        <v>107.9</v>
      </c>
      <c r="AF37">
        <v>110</v>
      </c>
      <c r="AG37">
        <v>114.5</v>
      </c>
      <c r="AH37">
        <f t="shared" si="3"/>
        <v>110.30000000000001</v>
      </c>
    </row>
    <row r="38" spans="1:34" x14ac:dyDescent="0.35">
      <c r="A38" t="s">
        <v>30</v>
      </c>
      <c r="B38">
        <v>2014</v>
      </c>
      <c r="C38" t="s">
        <v>31</v>
      </c>
      <c r="D38" t="str">
        <f t="shared" si="0"/>
        <v>January-2014</v>
      </c>
      <c r="E38">
        <v>118.9</v>
      </c>
      <c r="F38">
        <v>117.1</v>
      </c>
      <c r="G38">
        <v>120.5</v>
      </c>
      <c r="H38">
        <v>114.4</v>
      </c>
      <c r="I38">
        <v>109</v>
      </c>
      <c r="J38">
        <v>115.5</v>
      </c>
      <c r="K38">
        <v>123.9</v>
      </c>
      <c r="L38">
        <v>109.6</v>
      </c>
      <c r="M38">
        <v>101.8</v>
      </c>
      <c r="N38">
        <v>110.2</v>
      </c>
      <c r="O38">
        <v>112.4</v>
      </c>
      <c r="P38">
        <v>117.3</v>
      </c>
      <c r="Q38">
        <v>116</v>
      </c>
      <c r="R38">
        <f t="shared" si="1"/>
        <v>114.35384615384616</v>
      </c>
      <c r="S38">
        <v>114</v>
      </c>
      <c r="T38">
        <v>116.5</v>
      </c>
      <c r="U38">
        <v>114.5</v>
      </c>
      <c r="V38">
        <v>116.2</v>
      </c>
      <c r="W38">
        <f t="shared" si="2"/>
        <v>115.73333333333333</v>
      </c>
      <c r="X38">
        <v>139.37</v>
      </c>
      <c r="Y38">
        <v>113</v>
      </c>
      <c r="Z38">
        <v>112.6</v>
      </c>
      <c r="AA38">
        <v>110.6</v>
      </c>
      <c r="AB38">
        <v>110.5</v>
      </c>
      <c r="AC38">
        <v>109.6</v>
      </c>
      <c r="AD38">
        <v>111.8</v>
      </c>
      <c r="AE38">
        <v>108.3</v>
      </c>
      <c r="AF38">
        <v>110.6</v>
      </c>
      <c r="AG38">
        <v>114.2</v>
      </c>
      <c r="AH38">
        <f t="shared" si="3"/>
        <v>115.59500000000001</v>
      </c>
    </row>
    <row r="39" spans="1:34" x14ac:dyDescent="0.35">
      <c r="A39" t="s">
        <v>33</v>
      </c>
      <c r="B39">
        <v>2014</v>
      </c>
      <c r="C39" t="s">
        <v>31</v>
      </c>
      <c r="D39" t="str">
        <f t="shared" si="0"/>
        <v>January-2014</v>
      </c>
      <c r="E39">
        <v>121.2</v>
      </c>
      <c r="F39">
        <v>122</v>
      </c>
      <c r="G39">
        <v>129.9</v>
      </c>
      <c r="H39">
        <v>113.6</v>
      </c>
      <c r="I39">
        <v>102.9</v>
      </c>
      <c r="J39">
        <v>112.1</v>
      </c>
      <c r="K39">
        <v>118.9</v>
      </c>
      <c r="L39">
        <v>107.5</v>
      </c>
      <c r="M39">
        <v>96.9</v>
      </c>
      <c r="N39">
        <v>112.7</v>
      </c>
      <c r="O39">
        <v>112.1</v>
      </c>
      <c r="P39">
        <v>119</v>
      </c>
      <c r="Q39">
        <v>115.5</v>
      </c>
      <c r="R39">
        <f t="shared" si="1"/>
        <v>114.17692307692307</v>
      </c>
      <c r="S39">
        <v>115.7</v>
      </c>
      <c r="T39">
        <v>114.8</v>
      </c>
      <c r="U39">
        <v>111.3</v>
      </c>
      <c r="V39">
        <v>114.3</v>
      </c>
      <c r="W39">
        <f t="shared" si="2"/>
        <v>113.46666666666665</v>
      </c>
      <c r="X39">
        <v>111.6</v>
      </c>
      <c r="Y39">
        <v>111</v>
      </c>
      <c r="Z39">
        <v>111.9</v>
      </c>
      <c r="AA39">
        <v>109.7</v>
      </c>
      <c r="AB39">
        <v>110.8</v>
      </c>
      <c r="AC39">
        <v>109.8</v>
      </c>
      <c r="AD39">
        <v>111.5</v>
      </c>
      <c r="AE39">
        <v>108</v>
      </c>
      <c r="AF39">
        <v>110.5</v>
      </c>
      <c r="AG39">
        <v>112.9</v>
      </c>
      <c r="AH39">
        <f t="shared" si="3"/>
        <v>110.56666666666666</v>
      </c>
    </row>
    <row r="40" spans="1:34" x14ac:dyDescent="0.35">
      <c r="A40" t="s">
        <v>34</v>
      </c>
      <c r="B40">
        <v>2014</v>
      </c>
      <c r="C40" t="s">
        <v>31</v>
      </c>
      <c r="D40" t="str">
        <f t="shared" si="0"/>
        <v>January-2014</v>
      </c>
      <c r="E40">
        <v>119.6</v>
      </c>
      <c r="F40">
        <v>118.8</v>
      </c>
      <c r="G40">
        <v>124.1</v>
      </c>
      <c r="H40">
        <v>114.1</v>
      </c>
      <c r="I40">
        <v>106.8</v>
      </c>
      <c r="J40">
        <v>113.9</v>
      </c>
      <c r="K40">
        <v>122.2</v>
      </c>
      <c r="L40">
        <v>108.9</v>
      </c>
      <c r="M40">
        <v>100.2</v>
      </c>
      <c r="N40">
        <v>111</v>
      </c>
      <c r="O40">
        <v>112.3</v>
      </c>
      <c r="P40">
        <v>118.1</v>
      </c>
      <c r="Q40">
        <v>115.8</v>
      </c>
      <c r="R40">
        <f t="shared" si="1"/>
        <v>114.29230769230767</v>
      </c>
      <c r="S40">
        <v>114.5</v>
      </c>
      <c r="T40">
        <v>115.8</v>
      </c>
      <c r="U40">
        <v>113.2</v>
      </c>
      <c r="V40">
        <v>115.4</v>
      </c>
      <c r="W40">
        <f t="shared" si="2"/>
        <v>114.8</v>
      </c>
      <c r="X40">
        <v>111.6</v>
      </c>
      <c r="Y40">
        <v>112.2</v>
      </c>
      <c r="Z40">
        <v>112.3</v>
      </c>
      <c r="AA40">
        <v>110.3</v>
      </c>
      <c r="AB40">
        <v>110.7</v>
      </c>
      <c r="AC40">
        <v>109.7</v>
      </c>
      <c r="AD40">
        <v>111.6</v>
      </c>
      <c r="AE40">
        <v>108.2</v>
      </c>
      <c r="AF40">
        <v>110.6</v>
      </c>
      <c r="AG40">
        <v>113.6</v>
      </c>
      <c r="AH40">
        <f t="shared" si="3"/>
        <v>110.81666666666668</v>
      </c>
    </row>
    <row r="41" spans="1:34" x14ac:dyDescent="0.35">
      <c r="A41" t="s">
        <v>30</v>
      </c>
      <c r="B41">
        <v>2014</v>
      </c>
      <c r="C41" t="s">
        <v>35</v>
      </c>
      <c r="D41" t="str">
        <f t="shared" si="0"/>
        <v>February-2014</v>
      </c>
      <c r="E41">
        <v>119.4</v>
      </c>
      <c r="F41">
        <v>117.7</v>
      </c>
      <c r="G41">
        <v>121.2</v>
      </c>
      <c r="H41">
        <v>115</v>
      </c>
      <c r="I41">
        <v>109</v>
      </c>
      <c r="J41">
        <v>116.6</v>
      </c>
      <c r="K41">
        <v>116</v>
      </c>
      <c r="L41">
        <v>109.8</v>
      </c>
      <c r="M41">
        <v>101.1</v>
      </c>
      <c r="N41">
        <v>110.4</v>
      </c>
      <c r="O41">
        <v>112.9</v>
      </c>
      <c r="P41">
        <v>117.8</v>
      </c>
      <c r="Q41">
        <v>115.3</v>
      </c>
      <c r="R41">
        <f t="shared" si="1"/>
        <v>114.01538461538462</v>
      </c>
      <c r="S41">
        <v>114.2</v>
      </c>
      <c r="T41">
        <v>117.1</v>
      </c>
      <c r="U41">
        <v>114.5</v>
      </c>
      <c r="V41">
        <v>116.7</v>
      </c>
      <c r="W41">
        <f t="shared" si="2"/>
        <v>116.10000000000001</v>
      </c>
      <c r="X41">
        <v>139.37</v>
      </c>
      <c r="Y41">
        <v>113.2</v>
      </c>
      <c r="Z41">
        <v>112.9</v>
      </c>
      <c r="AA41">
        <v>110.9</v>
      </c>
      <c r="AB41">
        <v>110.8</v>
      </c>
      <c r="AC41">
        <v>109.9</v>
      </c>
      <c r="AD41">
        <v>112</v>
      </c>
      <c r="AE41">
        <v>108.7</v>
      </c>
      <c r="AF41">
        <v>110.9</v>
      </c>
      <c r="AG41">
        <v>114</v>
      </c>
      <c r="AH41">
        <f t="shared" si="3"/>
        <v>115.82833333333333</v>
      </c>
    </row>
    <row r="42" spans="1:34" x14ac:dyDescent="0.35">
      <c r="A42" t="s">
        <v>33</v>
      </c>
      <c r="B42">
        <v>2014</v>
      </c>
      <c r="C42" t="s">
        <v>35</v>
      </c>
      <c r="D42" t="str">
        <f t="shared" si="0"/>
        <v>February-2014</v>
      </c>
      <c r="E42">
        <v>121.9</v>
      </c>
      <c r="F42">
        <v>122</v>
      </c>
      <c r="G42">
        <v>124.5</v>
      </c>
      <c r="H42">
        <v>115.2</v>
      </c>
      <c r="I42">
        <v>102.5</v>
      </c>
      <c r="J42">
        <v>114.1</v>
      </c>
      <c r="K42">
        <v>111.5</v>
      </c>
      <c r="L42">
        <v>108.2</v>
      </c>
      <c r="M42">
        <v>95.4</v>
      </c>
      <c r="N42">
        <v>113.5</v>
      </c>
      <c r="O42">
        <v>112.1</v>
      </c>
      <c r="P42">
        <v>119.9</v>
      </c>
      <c r="Q42">
        <v>115.2</v>
      </c>
      <c r="R42">
        <f t="shared" si="1"/>
        <v>113.53846153846153</v>
      </c>
      <c r="S42">
        <v>116.2</v>
      </c>
      <c r="T42">
        <v>115.3</v>
      </c>
      <c r="U42">
        <v>111.7</v>
      </c>
      <c r="V42">
        <v>114.7</v>
      </c>
      <c r="W42">
        <f t="shared" si="2"/>
        <v>113.89999999999999</v>
      </c>
      <c r="X42">
        <v>112.5</v>
      </c>
      <c r="Y42">
        <v>111.1</v>
      </c>
      <c r="Z42">
        <v>112.6</v>
      </c>
      <c r="AA42">
        <v>110.4</v>
      </c>
      <c r="AB42">
        <v>111.3</v>
      </c>
      <c r="AC42">
        <v>110.3</v>
      </c>
      <c r="AD42">
        <v>111.6</v>
      </c>
      <c r="AE42">
        <v>108.7</v>
      </c>
      <c r="AF42">
        <v>111</v>
      </c>
      <c r="AG42">
        <v>113.1</v>
      </c>
      <c r="AH42">
        <f t="shared" si="3"/>
        <v>111.03333333333335</v>
      </c>
    </row>
    <row r="43" spans="1:34" x14ac:dyDescent="0.35">
      <c r="A43" t="s">
        <v>34</v>
      </c>
      <c r="B43">
        <v>2014</v>
      </c>
      <c r="C43" t="s">
        <v>35</v>
      </c>
      <c r="D43" t="str">
        <f t="shared" si="0"/>
        <v>February-2014</v>
      </c>
      <c r="E43">
        <v>120.2</v>
      </c>
      <c r="F43">
        <v>119.2</v>
      </c>
      <c r="G43">
        <v>122.5</v>
      </c>
      <c r="H43">
        <v>115.1</v>
      </c>
      <c r="I43">
        <v>106.6</v>
      </c>
      <c r="J43">
        <v>115.4</v>
      </c>
      <c r="K43">
        <v>114.5</v>
      </c>
      <c r="L43">
        <v>109.3</v>
      </c>
      <c r="M43">
        <v>99.2</v>
      </c>
      <c r="N43">
        <v>111.4</v>
      </c>
      <c r="O43">
        <v>112.6</v>
      </c>
      <c r="P43">
        <v>118.8</v>
      </c>
      <c r="Q43">
        <v>115.3</v>
      </c>
      <c r="R43">
        <f t="shared" si="1"/>
        <v>113.85384615384615</v>
      </c>
      <c r="S43">
        <v>114.7</v>
      </c>
      <c r="T43">
        <v>116.4</v>
      </c>
      <c r="U43">
        <v>113.3</v>
      </c>
      <c r="V43">
        <v>115.9</v>
      </c>
      <c r="W43">
        <f t="shared" si="2"/>
        <v>115.2</v>
      </c>
      <c r="X43">
        <v>112.5</v>
      </c>
      <c r="Y43">
        <v>112.4</v>
      </c>
      <c r="Z43">
        <v>112.8</v>
      </c>
      <c r="AA43">
        <v>110.7</v>
      </c>
      <c r="AB43">
        <v>111.1</v>
      </c>
      <c r="AC43">
        <v>110.1</v>
      </c>
      <c r="AD43">
        <v>111.8</v>
      </c>
      <c r="AE43">
        <v>108.7</v>
      </c>
      <c r="AF43">
        <v>110.9</v>
      </c>
      <c r="AG43">
        <v>113.6</v>
      </c>
      <c r="AH43">
        <f t="shared" si="3"/>
        <v>111.23333333333333</v>
      </c>
    </row>
    <row r="44" spans="1:34" x14ac:dyDescent="0.35">
      <c r="A44" t="s">
        <v>30</v>
      </c>
      <c r="B44">
        <v>2014</v>
      </c>
      <c r="C44" t="s">
        <v>36</v>
      </c>
      <c r="D44" t="str">
        <f t="shared" si="0"/>
        <v>March-2014</v>
      </c>
      <c r="E44">
        <v>120.1</v>
      </c>
      <c r="F44">
        <v>118.1</v>
      </c>
      <c r="G44">
        <v>120.7</v>
      </c>
      <c r="H44">
        <v>116.1</v>
      </c>
      <c r="I44">
        <v>109.3</v>
      </c>
      <c r="J44">
        <v>119.6</v>
      </c>
      <c r="K44">
        <v>117.9</v>
      </c>
      <c r="L44">
        <v>110.2</v>
      </c>
      <c r="M44">
        <v>101.2</v>
      </c>
      <c r="N44">
        <v>110.7</v>
      </c>
      <c r="O44">
        <v>113</v>
      </c>
      <c r="P44">
        <v>118.3</v>
      </c>
      <c r="Q44">
        <v>116.2</v>
      </c>
      <c r="R44">
        <f t="shared" si="1"/>
        <v>114.72307692307693</v>
      </c>
      <c r="S44">
        <v>114.6</v>
      </c>
      <c r="T44">
        <v>117.5</v>
      </c>
      <c r="U44">
        <v>114.9</v>
      </c>
      <c r="V44">
        <v>117.2</v>
      </c>
      <c r="W44">
        <f t="shared" si="2"/>
        <v>116.53333333333335</v>
      </c>
      <c r="X44">
        <v>139.37</v>
      </c>
      <c r="Y44">
        <v>113.4</v>
      </c>
      <c r="Z44">
        <v>113.4</v>
      </c>
      <c r="AA44">
        <v>111.4</v>
      </c>
      <c r="AB44">
        <v>111.2</v>
      </c>
      <c r="AC44">
        <v>110.2</v>
      </c>
      <c r="AD44">
        <v>112.4</v>
      </c>
      <c r="AE44">
        <v>108.9</v>
      </c>
      <c r="AF44">
        <v>111.3</v>
      </c>
      <c r="AG44">
        <v>114.6</v>
      </c>
      <c r="AH44">
        <f t="shared" si="3"/>
        <v>116.09499999999998</v>
      </c>
    </row>
    <row r="45" spans="1:34" x14ac:dyDescent="0.35">
      <c r="A45" t="s">
        <v>33</v>
      </c>
      <c r="B45">
        <v>2014</v>
      </c>
      <c r="C45" t="s">
        <v>36</v>
      </c>
      <c r="D45" t="str">
        <f t="shared" si="0"/>
        <v>March-2014</v>
      </c>
      <c r="E45">
        <v>122.1</v>
      </c>
      <c r="F45">
        <v>121.4</v>
      </c>
      <c r="G45">
        <v>121.5</v>
      </c>
      <c r="H45">
        <v>116.2</v>
      </c>
      <c r="I45">
        <v>102.8</v>
      </c>
      <c r="J45">
        <v>117.7</v>
      </c>
      <c r="K45">
        <v>113.3</v>
      </c>
      <c r="L45">
        <v>108.9</v>
      </c>
      <c r="M45">
        <v>96.3</v>
      </c>
      <c r="N45">
        <v>114.1</v>
      </c>
      <c r="O45">
        <v>112.2</v>
      </c>
      <c r="P45">
        <v>120.5</v>
      </c>
      <c r="Q45">
        <v>116</v>
      </c>
      <c r="R45">
        <f t="shared" si="1"/>
        <v>114.07692307692308</v>
      </c>
      <c r="S45">
        <v>116.7</v>
      </c>
      <c r="T45">
        <v>115.8</v>
      </c>
      <c r="U45">
        <v>112.1</v>
      </c>
      <c r="V45">
        <v>115.2</v>
      </c>
      <c r="W45">
        <f t="shared" si="2"/>
        <v>114.36666666666666</v>
      </c>
      <c r="X45">
        <v>113.2</v>
      </c>
      <c r="Y45">
        <v>110.9</v>
      </c>
      <c r="Z45">
        <v>113</v>
      </c>
      <c r="AA45">
        <v>110.8</v>
      </c>
      <c r="AB45">
        <v>111.6</v>
      </c>
      <c r="AC45">
        <v>110.9</v>
      </c>
      <c r="AD45">
        <v>111.8</v>
      </c>
      <c r="AE45">
        <v>109.2</v>
      </c>
      <c r="AF45">
        <v>111.4</v>
      </c>
      <c r="AG45">
        <v>113.7</v>
      </c>
      <c r="AH45">
        <f t="shared" si="3"/>
        <v>111.35000000000001</v>
      </c>
    </row>
    <row r="46" spans="1:34" x14ac:dyDescent="0.35">
      <c r="A46" t="s">
        <v>34</v>
      </c>
      <c r="B46">
        <v>2014</v>
      </c>
      <c r="C46" t="s">
        <v>47</v>
      </c>
      <c r="D46" t="str">
        <f t="shared" si="0"/>
        <v>Marcrh-2014</v>
      </c>
      <c r="E46">
        <v>120.7</v>
      </c>
      <c r="F46">
        <v>119.3</v>
      </c>
      <c r="G46">
        <v>121</v>
      </c>
      <c r="H46">
        <v>116.1</v>
      </c>
      <c r="I46">
        <v>106.9</v>
      </c>
      <c r="J46">
        <v>118.7</v>
      </c>
      <c r="K46">
        <v>116.3</v>
      </c>
      <c r="L46">
        <v>109.8</v>
      </c>
      <c r="M46">
        <v>99.6</v>
      </c>
      <c r="N46">
        <v>111.8</v>
      </c>
      <c r="O46">
        <v>112.7</v>
      </c>
      <c r="P46">
        <v>119.3</v>
      </c>
      <c r="Q46">
        <v>116.1</v>
      </c>
      <c r="R46">
        <f t="shared" si="1"/>
        <v>114.48461538461537</v>
      </c>
      <c r="S46">
        <v>115.2</v>
      </c>
      <c r="T46">
        <v>116.8</v>
      </c>
      <c r="U46">
        <v>113.7</v>
      </c>
      <c r="V46">
        <v>116.4</v>
      </c>
      <c r="W46">
        <f t="shared" si="2"/>
        <v>115.63333333333333</v>
      </c>
      <c r="X46">
        <v>113.2</v>
      </c>
      <c r="Y46">
        <v>112.5</v>
      </c>
      <c r="Z46">
        <v>113.2</v>
      </c>
      <c r="AA46">
        <v>111.2</v>
      </c>
      <c r="AB46">
        <v>111.4</v>
      </c>
      <c r="AC46">
        <v>110.6</v>
      </c>
      <c r="AD46">
        <v>112</v>
      </c>
      <c r="AE46">
        <v>109</v>
      </c>
      <c r="AF46">
        <v>111.3</v>
      </c>
      <c r="AG46">
        <v>114.2</v>
      </c>
      <c r="AH46">
        <f t="shared" si="3"/>
        <v>111.56666666666666</v>
      </c>
    </row>
    <row r="47" spans="1:34" x14ac:dyDescent="0.35">
      <c r="A47" t="s">
        <v>30</v>
      </c>
      <c r="B47">
        <v>2014</v>
      </c>
      <c r="C47" t="s">
        <v>37</v>
      </c>
      <c r="D47" t="str">
        <f t="shared" si="0"/>
        <v>April-2014</v>
      </c>
      <c r="E47">
        <v>120.2</v>
      </c>
      <c r="F47">
        <v>118.9</v>
      </c>
      <c r="G47">
        <v>118.1</v>
      </c>
      <c r="H47">
        <v>117</v>
      </c>
      <c r="I47">
        <v>109.7</v>
      </c>
      <c r="J47">
        <v>125.5</v>
      </c>
      <c r="K47">
        <v>120.5</v>
      </c>
      <c r="L47">
        <v>111</v>
      </c>
      <c r="M47">
        <v>102.6</v>
      </c>
      <c r="N47">
        <v>111.2</v>
      </c>
      <c r="O47">
        <v>113.5</v>
      </c>
      <c r="P47">
        <v>118.7</v>
      </c>
      <c r="Q47">
        <v>117.2</v>
      </c>
      <c r="R47">
        <f t="shared" si="1"/>
        <v>115.70000000000002</v>
      </c>
      <c r="S47">
        <v>115.4</v>
      </c>
      <c r="T47">
        <v>118.1</v>
      </c>
      <c r="U47">
        <v>116.1</v>
      </c>
      <c r="V47">
        <v>117.8</v>
      </c>
      <c r="W47">
        <f t="shared" si="2"/>
        <v>117.33333333333333</v>
      </c>
      <c r="X47">
        <v>139.37</v>
      </c>
      <c r="Y47">
        <v>113.4</v>
      </c>
      <c r="Z47">
        <v>113.7</v>
      </c>
      <c r="AA47">
        <v>111.8</v>
      </c>
      <c r="AB47">
        <v>111.2</v>
      </c>
      <c r="AC47">
        <v>110.5</v>
      </c>
      <c r="AD47">
        <v>113</v>
      </c>
      <c r="AE47">
        <v>108.9</v>
      </c>
      <c r="AF47">
        <v>111.5</v>
      </c>
      <c r="AG47">
        <v>115.4</v>
      </c>
      <c r="AH47">
        <f t="shared" si="3"/>
        <v>116.22833333333334</v>
      </c>
    </row>
    <row r="48" spans="1:34" x14ac:dyDescent="0.35">
      <c r="A48" t="s">
        <v>33</v>
      </c>
      <c r="B48">
        <v>2014</v>
      </c>
      <c r="C48" t="s">
        <v>37</v>
      </c>
      <c r="D48" t="str">
        <f t="shared" si="0"/>
        <v>April-2014</v>
      </c>
      <c r="E48">
        <v>122.5</v>
      </c>
      <c r="F48">
        <v>121.7</v>
      </c>
      <c r="G48">
        <v>113.3</v>
      </c>
      <c r="H48">
        <v>117</v>
      </c>
      <c r="I48">
        <v>103.1</v>
      </c>
      <c r="J48">
        <v>126.7</v>
      </c>
      <c r="K48">
        <v>121.2</v>
      </c>
      <c r="L48">
        <v>111</v>
      </c>
      <c r="M48">
        <v>100.3</v>
      </c>
      <c r="N48">
        <v>115.3</v>
      </c>
      <c r="O48">
        <v>112.7</v>
      </c>
      <c r="P48">
        <v>121</v>
      </c>
      <c r="Q48">
        <v>118.2</v>
      </c>
      <c r="R48">
        <f t="shared" si="1"/>
        <v>115.69230769230771</v>
      </c>
      <c r="S48">
        <v>117.6</v>
      </c>
      <c r="T48">
        <v>116.3</v>
      </c>
      <c r="U48">
        <v>112.5</v>
      </c>
      <c r="V48">
        <v>115.7</v>
      </c>
      <c r="W48">
        <f t="shared" si="2"/>
        <v>114.83333333333333</v>
      </c>
      <c r="X48">
        <v>113.9</v>
      </c>
      <c r="Y48">
        <v>110.9</v>
      </c>
      <c r="Z48">
        <v>113.4</v>
      </c>
      <c r="AA48">
        <v>111</v>
      </c>
      <c r="AB48">
        <v>111.2</v>
      </c>
      <c r="AC48">
        <v>111.2</v>
      </c>
      <c r="AD48">
        <v>112.5</v>
      </c>
      <c r="AE48">
        <v>109.1</v>
      </c>
      <c r="AF48">
        <v>111.4</v>
      </c>
      <c r="AG48">
        <v>114.7</v>
      </c>
      <c r="AH48">
        <f t="shared" si="3"/>
        <v>111.5</v>
      </c>
    </row>
    <row r="49" spans="1:34" x14ac:dyDescent="0.35">
      <c r="A49" t="s">
        <v>34</v>
      </c>
      <c r="B49">
        <v>2014</v>
      </c>
      <c r="C49" t="s">
        <v>37</v>
      </c>
      <c r="D49" t="str">
        <f t="shared" si="0"/>
        <v>April-2014</v>
      </c>
      <c r="E49">
        <v>120.9</v>
      </c>
      <c r="F49">
        <v>119.9</v>
      </c>
      <c r="G49">
        <v>116.2</v>
      </c>
      <c r="H49">
        <v>117</v>
      </c>
      <c r="I49">
        <v>107.3</v>
      </c>
      <c r="J49">
        <v>126.1</v>
      </c>
      <c r="K49">
        <v>120.7</v>
      </c>
      <c r="L49">
        <v>111</v>
      </c>
      <c r="M49">
        <v>101.8</v>
      </c>
      <c r="N49">
        <v>112.6</v>
      </c>
      <c r="O49">
        <v>113.2</v>
      </c>
      <c r="P49">
        <v>119.8</v>
      </c>
      <c r="Q49">
        <v>117.6</v>
      </c>
      <c r="R49">
        <f t="shared" si="1"/>
        <v>115.69999999999999</v>
      </c>
      <c r="S49">
        <v>116</v>
      </c>
      <c r="T49">
        <v>117.4</v>
      </c>
      <c r="U49">
        <v>114.6</v>
      </c>
      <c r="V49">
        <v>117</v>
      </c>
      <c r="W49">
        <f t="shared" si="2"/>
        <v>116.33333333333333</v>
      </c>
      <c r="X49">
        <v>113.9</v>
      </c>
      <c r="Y49">
        <v>112.5</v>
      </c>
      <c r="Z49">
        <v>113.6</v>
      </c>
      <c r="AA49">
        <v>111.5</v>
      </c>
      <c r="AB49">
        <v>111.2</v>
      </c>
      <c r="AC49">
        <v>110.9</v>
      </c>
      <c r="AD49">
        <v>112.7</v>
      </c>
      <c r="AE49">
        <v>109</v>
      </c>
      <c r="AF49">
        <v>111.5</v>
      </c>
      <c r="AG49">
        <v>115.1</v>
      </c>
      <c r="AH49">
        <f t="shared" si="3"/>
        <v>111.8</v>
      </c>
    </row>
    <row r="50" spans="1:34" x14ac:dyDescent="0.35">
      <c r="A50" t="s">
        <v>30</v>
      </c>
      <c r="B50">
        <v>2014</v>
      </c>
      <c r="C50" t="s">
        <v>38</v>
      </c>
      <c r="D50" t="str">
        <f t="shared" si="0"/>
        <v>May-2014</v>
      </c>
      <c r="E50">
        <v>120.3</v>
      </c>
      <c r="F50">
        <v>120.2</v>
      </c>
      <c r="G50">
        <v>116.9</v>
      </c>
      <c r="H50">
        <v>118</v>
      </c>
      <c r="I50">
        <v>110.1</v>
      </c>
      <c r="J50">
        <v>126.3</v>
      </c>
      <c r="K50">
        <v>123.9</v>
      </c>
      <c r="L50">
        <v>111.5</v>
      </c>
      <c r="M50">
        <v>103.5</v>
      </c>
      <c r="N50">
        <v>111.6</v>
      </c>
      <c r="O50">
        <v>114.2</v>
      </c>
      <c r="P50">
        <v>119.2</v>
      </c>
      <c r="Q50">
        <v>118.2</v>
      </c>
      <c r="R50">
        <f t="shared" si="1"/>
        <v>116.45384615384614</v>
      </c>
      <c r="S50">
        <v>116.3</v>
      </c>
      <c r="T50">
        <v>118.7</v>
      </c>
      <c r="U50">
        <v>116.8</v>
      </c>
      <c r="V50">
        <v>118.5</v>
      </c>
      <c r="W50">
        <f t="shared" si="2"/>
        <v>118</v>
      </c>
      <c r="X50">
        <v>139.37</v>
      </c>
      <c r="Y50">
        <v>113.4</v>
      </c>
      <c r="Z50">
        <v>114.1</v>
      </c>
      <c r="AA50">
        <v>112.1</v>
      </c>
      <c r="AB50">
        <v>111.4</v>
      </c>
      <c r="AC50">
        <v>110.9</v>
      </c>
      <c r="AD50">
        <v>113.1</v>
      </c>
      <c r="AE50">
        <v>108.9</v>
      </c>
      <c r="AF50">
        <v>111.8</v>
      </c>
      <c r="AG50">
        <v>116</v>
      </c>
      <c r="AH50">
        <f t="shared" si="3"/>
        <v>116.32833333333332</v>
      </c>
    </row>
    <row r="51" spans="1:34" x14ac:dyDescent="0.35">
      <c r="A51" t="s">
        <v>33</v>
      </c>
      <c r="B51">
        <v>2014</v>
      </c>
      <c r="C51" t="s">
        <v>38</v>
      </c>
      <c r="D51" t="str">
        <f t="shared" si="0"/>
        <v>May-2014</v>
      </c>
      <c r="E51">
        <v>122.7</v>
      </c>
      <c r="F51">
        <v>124.1</v>
      </c>
      <c r="G51">
        <v>114.2</v>
      </c>
      <c r="H51">
        <v>119.1</v>
      </c>
      <c r="I51">
        <v>103.5</v>
      </c>
      <c r="J51">
        <v>129.19999999999999</v>
      </c>
      <c r="K51">
        <v>127</v>
      </c>
      <c r="L51">
        <v>112.6</v>
      </c>
      <c r="M51">
        <v>101.3</v>
      </c>
      <c r="N51">
        <v>117</v>
      </c>
      <c r="O51">
        <v>112.9</v>
      </c>
      <c r="P51">
        <v>121.7</v>
      </c>
      <c r="Q51">
        <v>120</v>
      </c>
      <c r="R51">
        <f t="shared" si="1"/>
        <v>117.33076923076925</v>
      </c>
      <c r="S51">
        <v>118.3</v>
      </c>
      <c r="T51">
        <v>116.8</v>
      </c>
      <c r="U51">
        <v>112.9</v>
      </c>
      <c r="V51">
        <v>116.2</v>
      </c>
      <c r="W51">
        <f t="shared" si="2"/>
        <v>115.3</v>
      </c>
      <c r="X51">
        <v>114.3</v>
      </c>
      <c r="Y51">
        <v>111.1</v>
      </c>
      <c r="Z51">
        <v>114.1</v>
      </c>
      <c r="AA51">
        <v>111.2</v>
      </c>
      <c r="AB51">
        <v>111.3</v>
      </c>
      <c r="AC51">
        <v>111.5</v>
      </c>
      <c r="AD51">
        <v>112.9</v>
      </c>
      <c r="AE51">
        <v>109.3</v>
      </c>
      <c r="AF51">
        <v>111.7</v>
      </c>
      <c r="AG51">
        <v>115.6</v>
      </c>
      <c r="AH51">
        <f t="shared" si="3"/>
        <v>111.76666666666667</v>
      </c>
    </row>
    <row r="52" spans="1:34" x14ac:dyDescent="0.35">
      <c r="A52" t="s">
        <v>34</v>
      </c>
      <c r="B52">
        <v>2014</v>
      </c>
      <c r="C52" t="s">
        <v>38</v>
      </c>
      <c r="D52" t="str">
        <f t="shared" si="0"/>
        <v>May-2014</v>
      </c>
      <c r="E52">
        <v>121.1</v>
      </c>
      <c r="F52">
        <v>121.6</v>
      </c>
      <c r="G52">
        <v>115.9</v>
      </c>
      <c r="H52">
        <v>118.4</v>
      </c>
      <c r="I52">
        <v>107.7</v>
      </c>
      <c r="J52">
        <v>127.7</v>
      </c>
      <c r="K52">
        <v>125</v>
      </c>
      <c r="L52">
        <v>111.9</v>
      </c>
      <c r="M52">
        <v>102.8</v>
      </c>
      <c r="N52">
        <v>113.4</v>
      </c>
      <c r="O52">
        <v>113.7</v>
      </c>
      <c r="P52">
        <v>120.4</v>
      </c>
      <c r="Q52">
        <v>118.9</v>
      </c>
      <c r="R52">
        <f t="shared" si="1"/>
        <v>116.80769230769235</v>
      </c>
      <c r="S52">
        <v>116.8</v>
      </c>
      <c r="T52">
        <v>118</v>
      </c>
      <c r="U52">
        <v>115.2</v>
      </c>
      <c r="V52">
        <v>117.6</v>
      </c>
      <c r="W52">
        <f t="shared" si="2"/>
        <v>116.93333333333332</v>
      </c>
      <c r="X52">
        <v>114.3</v>
      </c>
      <c r="Y52">
        <v>112.5</v>
      </c>
      <c r="Z52">
        <v>114.1</v>
      </c>
      <c r="AA52">
        <v>111.8</v>
      </c>
      <c r="AB52">
        <v>111.3</v>
      </c>
      <c r="AC52">
        <v>111.2</v>
      </c>
      <c r="AD52">
        <v>113</v>
      </c>
      <c r="AE52">
        <v>109.1</v>
      </c>
      <c r="AF52">
        <v>111.8</v>
      </c>
      <c r="AG52">
        <v>115.8</v>
      </c>
      <c r="AH52">
        <f t="shared" si="3"/>
        <v>112</v>
      </c>
    </row>
    <row r="53" spans="1:34" x14ac:dyDescent="0.35">
      <c r="A53" t="s">
        <v>30</v>
      </c>
      <c r="B53">
        <v>2014</v>
      </c>
      <c r="C53" t="s">
        <v>39</v>
      </c>
      <c r="D53" t="str">
        <f t="shared" si="0"/>
        <v>June-2014</v>
      </c>
      <c r="E53">
        <v>120.7</v>
      </c>
      <c r="F53">
        <v>121.6</v>
      </c>
      <c r="G53">
        <v>116.1</v>
      </c>
      <c r="H53">
        <v>119.3</v>
      </c>
      <c r="I53">
        <v>110.3</v>
      </c>
      <c r="J53">
        <v>125.8</v>
      </c>
      <c r="K53">
        <v>129.30000000000001</v>
      </c>
      <c r="L53">
        <v>112.2</v>
      </c>
      <c r="M53">
        <v>103.6</v>
      </c>
      <c r="N53">
        <v>112.3</v>
      </c>
      <c r="O53">
        <v>114.9</v>
      </c>
      <c r="P53">
        <v>120.1</v>
      </c>
      <c r="Q53">
        <v>119.5</v>
      </c>
      <c r="R53">
        <f t="shared" si="1"/>
        <v>117.36153846153844</v>
      </c>
      <c r="S53">
        <v>117.3</v>
      </c>
      <c r="T53">
        <v>119.7</v>
      </c>
      <c r="U53">
        <v>117.3</v>
      </c>
      <c r="V53">
        <v>119.3</v>
      </c>
      <c r="W53">
        <f t="shared" si="2"/>
        <v>118.76666666666667</v>
      </c>
      <c r="X53">
        <v>139.37</v>
      </c>
      <c r="Y53">
        <v>114.4</v>
      </c>
      <c r="Z53">
        <v>114.9</v>
      </c>
      <c r="AA53">
        <v>112.8</v>
      </c>
      <c r="AB53">
        <v>112.2</v>
      </c>
      <c r="AC53">
        <v>111.4</v>
      </c>
      <c r="AD53">
        <v>114.3</v>
      </c>
      <c r="AE53">
        <v>108</v>
      </c>
      <c r="AF53">
        <v>112.3</v>
      </c>
      <c r="AG53">
        <v>117</v>
      </c>
      <c r="AH53">
        <f t="shared" si="3"/>
        <v>116.76166666666666</v>
      </c>
    </row>
    <row r="54" spans="1:34" x14ac:dyDescent="0.35">
      <c r="A54" t="s">
        <v>33</v>
      </c>
      <c r="B54">
        <v>2014</v>
      </c>
      <c r="C54" t="s">
        <v>39</v>
      </c>
      <c r="D54" t="str">
        <f t="shared" si="0"/>
        <v>June-2014</v>
      </c>
      <c r="E54">
        <v>123.1</v>
      </c>
      <c r="F54">
        <v>125.9</v>
      </c>
      <c r="G54">
        <v>115.4</v>
      </c>
      <c r="H54">
        <v>120.4</v>
      </c>
      <c r="I54">
        <v>103.4</v>
      </c>
      <c r="J54">
        <v>131.19999999999999</v>
      </c>
      <c r="K54">
        <v>137.5</v>
      </c>
      <c r="L54">
        <v>112.8</v>
      </c>
      <c r="M54">
        <v>101.4</v>
      </c>
      <c r="N54">
        <v>118.3</v>
      </c>
      <c r="O54">
        <v>113.2</v>
      </c>
      <c r="P54">
        <v>122.4</v>
      </c>
      <c r="Q54">
        <v>122</v>
      </c>
      <c r="R54">
        <f t="shared" si="1"/>
        <v>119</v>
      </c>
      <c r="S54">
        <v>119</v>
      </c>
      <c r="T54">
        <v>117.4</v>
      </c>
      <c r="U54">
        <v>113.2</v>
      </c>
      <c r="V54">
        <v>116.7</v>
      </c>
      <c r="W54">
        <f t="shared" si="2"/>
        <v>115.76666666666667</v>
      </c>
      <c r="X54">
        <v>113.9</v>
      </c>
      <c r="Y54">
        <v>111.2</v>
      </c>
      <c r="Z54">
        <v>114.3</v>
      </c>
      <c r="AA54">
        <v>111.4</v>
      </c>
      <c r="AB54">
        <v>111.5</v>
      </c>
      <c r="AC54">
        <v>111.8</v>
      </c>
      <c r="AD54">
        <v>115.1</v>
      </c>
      <c r="AE54">
        <v>108.7</v>
      </c>
      <c r="AF54">
        <v>112.2</v>
      </c>
      <c r="AG54">
        <v>116.4</v>
      </c>
      <c r="AH54">
        <f t="shared" si="3"/>
        <v>112.10000000000002</v>
      </c>
    </row>
    <row r="55" spans="1:34" x14ac:dyDescent="0.35">
      <c r="A55" t="s">
        <v>34</v>
      </c>
      <c r="B55">
        <v>2014</v>
      </c>
      <c r="C55" t="s">
        <v>39</v>
      </c>
      <c r="D55" t="str">
        <f t="shared" si="0"/>
        <v>June-2014</v>
      </c>
      <c r="E55">
        <v>121.5</v>
      </c>
      <c r="F55">
        <v>123.1</v>
      </c>
      <c r="G55">
        <v>115.8</v>
      </c>
      <c r="H55">
        <v>119.7</v>
      </c>
      <c r="I55">
        <v>107.8</v>
      </c>
      <c r="J55">
        <v>128.30000000000001</v>
      </c>
      <c r="K55">
        <v>132.1</v>
      </c>
      <c r="L55">
        <v>112.4</v>
      </c>
      <c r="M55">
        <v>102.9</v>
      </c>
      <c r="N55">
        <v>114.3</v>
      </c>
      <c r="O55">
        <v>114.2</v>
      </c>
      <c r="P55">
        <v>121.2</v>
      </c>
      <c r="Q55">
        <v>120.4</v>
      </c>
      <c r="R55">
        <f t="shared" si="1"/>
        <v>117.9769230769231</v>
      </c>
      <c r="S55">
        <v>117.8</v>
      </c>
      <c r="T55">
        <v>118.8</v>
      </c>
      <c r="U55">
        <v>115.6</v>
      </c>
      <c r="V55">
        <v>118.3</v>
      </c>
      <c r="W55">
        <f t="shared" si="2"/>
        <v>117.56666666666666</v>
      </c>
      <c r="X55">
        <v>113.9</v>
      </c>
      <c r="Y55">
        <v>113.2</v>
      </c>
      <c r="Z55">
        <v>114.6</v>
      </c>
      <c r="AA55">
        <v>112.3</v>
      </c>
      <c r="AB55">
        <v>111.8</v>
      </c>
      <c r="AC55">
        <v>111.6</v>
      </c>
      <c r="AD55">
        <v>114.8</v>
      </c>
      <c r="AE55">
        <v>108.3</v>
      </c>
      <c r="AF55">
        <v>112.3</v>
      </c>
      <c r="AG55">
        <v>116.7</v>
      </c>
      <c r="AH55">
        <f t="shared" si="3"/>
        <v>112.38333333333333</v>
      </c>
    </row>
    <row r="56" spans="1:34" x14ac:dyDescent="0.35">
      <c r="A56" t="s">
        <v>30</v>
      </c>
      <c r="B56">
        <v>2014</v>
      </c>
      <c r="C56" t="s">
        <v>40</v>
      </c>
      <c r="D56" t="str">
        <f t="shared" si="0"/>
        <v>July-2014</v>
      </c>
      <c r="E56">
        <v>121.7</v>
      </c>
      <c r="F56">
        <v>122.5</v>
      </c>
      <c r="G56">
        <v>117.7</v>
      </c>
      <c r="H56">
        <v>120.6</v>
      </c>
      <c r="I56">
        <v>110.4</v>
      </c>
      <c r="J56">
        <v>129.1</v>
      </c>
      <c r="K56">
        <v>150.1</v>
      </c>
      <c r="L56">
        <v>113.2</v>
      </c>
      <c r="M56">
        <v>104.8</v>
      </c>
      <c r="N56">
        <v>113.3</v>
      </c>
      <c r="O56">
        <v>115.6</v>
      </c>
      <c r="P56">
        <v>120.9</v>
      </c>
      <c r="Q56">
        <v>123.3</v>
      </c>
      <c r="R56">
        <f t="shared" si="1"/>
        <v>120.24615384615385</v>
      </c>
      <c r="S56">
        <v>118</v>
      </c>
      <c r="T56">
        <v>120.7</v>
      </c>
      <c r="U56">
        <v>118.3</v>
      </c>
      <c r="V56">
        <v>120.3</v>
      </c>
      <c r="W56">
        <f t="shared" si="2"/>
        <v>119.76666666666667</v>
      </c>
      <c r="X56">
        <v>139.37</v>
      </c>
      <c r="Y56">
        <v>115.3</v>
      </c>
      <c r="Z56">
        <v>115.4</v>
      </c>
      <c r="AA56">
        <v>113.4</v>
      </c>
      <c r="AB56">
        <v>113.2</v>
      </c>
      <c r="AC56">
        <v>111.8</v>
      </c>
      <c r="AD56">
        <v>115.5</v>
      </c>
      <c r="AE56">
        <v>108.8</v>
      </c>
      <c r="AF56">
        <v>113.1</v>
      </c>
      <c r="AG56">
        <v>119.5</v>
      </c>
      <c r="AH56">
        <f t="shared" si="3"/>
        <v>117.545</v>
      </c>
    </row>
    <row r="57" spans="1:34" x14ac:dyDescent="0.35">
      <c r="A57" t="s">
        <v>33</v>
      </c>
      <c r="B57">
        <v>2014</v>
      </c>
      <c r="C57" t="s">
        <v>40</v>
      </c>
      <c r="D57" t="str">
        <f t="shared" si="0"/>
        <v>July-2014</v>
      </c>
      <c r="E57">
        <v>123.8</v>
      </c>
      <c r="F57">
        <v>126.4</v>
      </c>
      <c r="G57">
        <v>118</v>
      </c>
      <c r="H57">
        <v>121.6</v>
      </c>
      <c r="I57">
        <v>103.5</v>
      </c>
      <c r="J57">
        <v>133.69999999999999</v>
      </c>
      <c r="K57">
        <v>172.4</v>
      </c>
      <c r="L57">
        <v>113.1</v>
      </c>
      <c r="M57">
        <v>102.7</v>
      </c>
      <c r="N57">
        <v>120</v>
      </c>
      <c r="O57">
        <v>113.8</v>
      </c>
      <c r="P57">
        <v>123.4</v>
      </c>
      <c r="Q57">
        <v>127.1</v>
      </c>
      <c r="R57">
        <f t="shared" si="1"/>
        <v>123.03846153846153</v>
      </c>
      <c r="S57">
        <v>121</v>
      </c>
      <c r="T57">
        <v>118</v>
      </c>
      <c r="U57">
        <v>113.6</v>
      </c>
      <c r="V57">
        <v>117.4</v>
      </c>
      <c r="W57">
        <f t="shared" si="2"/>
        <v>116.33333333333333</v>
      </c>
      <c r="X57">
        <v>114.8</v>
      </c>
      <c r="Y57">
        <v>111.6</v>
      </c>
      <c r="Z57">
        <v>114.9</v>
      </c>
      <c r="AA57">
        <v>111.5</v>
      </c>
      <c r="AB57">
        <v>113</v>
      </c>
      <c r="AC57">
        <v>112.4</v>
      </c>
      <c r="AD57">
        <v>117.8</v>
      </c>
      <c r="AE57">
        <v>109.7</v>
      </c>
      <c r="AF57">
        <v>113.5</v>
      </c>
      <c r="AG57">
        <v>118.9</v>
      </c>
      <c r="AH57">
        <f t="shared" si="3"/>
        <v>113.39999999999999</v>
      </c>
    </row>
    <row r="58" spans="1:34" x14ac:dyDescent="0.35">
      <c r="A58" t="s">
        <v>34</v>
      </c>
      <c r="B58">
        <v>2014</v>
      </c>
      <c r="C58" t="s">
        <v>40</v>
      </c>
      <c r="D58" t="str">
        <f t="shared" si="0"/>
        <v>July-2014</v>
      </c>
      <c r="E58">
        <v>122.4</v>
      </c>
      <c r="F58">
        <v>123.9</v>
      </c>
      <c r="G58">
        <v>117.8</v>
      </c>
      <c r="H58">
        <v>121</v>
      </c>
      <c r="I58">
        <v>107.9</v>
      </c>
      <c r="J58">
        <v>131.19999999999999</v>
      </c>
      <c r="K58">
        <v>157.69999999999999</v>
      </c>
      <c r="L58">
        <v>113.2</v>
      </c>
      <c r="M58">
        <v>104.1</v>
      </c>
      <c r="N58">
        <v>115.5</v>
      </c>
      <c r="O58">
        <v>114.8</v>
      </c>
      <c r="P58">
        <v>122.1</v>
      </c>
      <c r="Q58">
        <v>124.7</v>
      </c>
      <c r="R58">
        <f t="shared" si="1"/>
        <v>121.25384615384615</v>
      </c>
      <c r="S58">
        <v>118.8</v>
      </c>
      <c r="T58">
        <v>119.6</v>
      </c>
      <c r="U58">
        <v>116.3</v>
      </c>
      <c r="V58">
        <v>119.1</v>
      </c>
      <c r="W58">
        <f t="shared" si="2"/>
        <v>118.33333333333333</v>
      </c>
      <c r="X58">
        <v>114.8</v>
      </c>
      <c r="Y58">
        <v>113.9</v>
      </c>
      <c r="Z58">
        <v>115.2</v>
      </c>
      <c r="AA58">
        <v>112.7</v>
      </c>
      <c r="AB58">
        <v>113.1</v>
      </c>
      <c r="AC58">
        <v>112.1</v>
      </c>
      <c r="AD58">
        <v>116.8</v>
      </c>
      <c r="AE58">
        <v>109.2</v>
      </c>
      <c r="AF58">
        <v>113.3</v>
      </c>
      <c r="AG58">
        <v>119.2</v>
      </c>
      <c r="AH58">
        <f t="shared" si="3"/>
        <v>113.51666666666665</v>
      </c>
    </row>
    <row r="59" spans="1:34" x14ac:dyDescent="0.35">
      <c r="A59" t="s">
        <v>30</v>
      </c>
      <c r="B59">
        <v>2014</v>
      </c>
      <c r="C59" t="s">
        <v>41</v>
      </c>
      <c r="D59" t="str">
        <f t="shared" si="0"/>
        <v>August-2014</v>
      </c>
      <c r="E59">
        <v>121.8</v>
      </c>
      <c r="F59">
        <v>122.8</v>
      </c>
      <c r="G59">
        <v>117.8</v>
      </c>
      <c r="H59">
        <v>121.9</v>
      </c>
      <c r="I59">
        <v>110.6</v>
      </c>
      <c r="J59">
        <v>129.69999999999999</v>
      </c>
      <c r="K59">
        <v>161.1</v>
      </c>
      <c r="L59">
        <v>114.1</v>
      </c>
      <c r="M59">
        <v>105.1</v>
      </c>
      <c r="N59">
        <v>114.6</v>
      </c>
      <c r="O59">
        <v>115.8</v>
      </c>
      <c r="P59">
        <v>121.7</v>
      </c>
      <c r="Q59">
        <v>125.3</v>
      </c>
      <c r="R59">
        <f t="shared" si="1"/>
        <v>121.71538461538459</v>
      </c>
      <c r="S59">
        <v>118.8</v>
      </c>
      <c r="T59">
        <v>120.9</v>
      </c>
      <c r="U59">
        <v>118.8</v>
      </c>
      <c r="V59">
        <v>120.7</v>
      </c>
      <c r="W59">
        <f t="shared" si="2"/>
        <v>120.13333333333333</v>
      </c>
      <c r="X59">
        <v>139.37</v>
      </c>
      <c r="Y59">
        <v>115.4</v>
      </c>
      <c r="Z59">
        <v>115.9</v>
      </c>
      <c r="AA59">
        <v>114</v>
      </c>
      <c r="AB59">
        <v>113.2</v>
      </c>
      <c r="AC59">
        <v>112.2</v>
      </c>
      <c r="AD59">
        <v>116.2</v>
      </c>
      <c r="AE59">
        <v>109.4</v>
      </c>
      <c r="AF59">
        <v>113.5</v>
      </c>
      <c r="AG59">
        <v>120.7</v>
      </c>
      <c r="AH59">
        <f t="shared" si="3"/>
        <v>117.84500000000001</v>
      </c>
    </row>
    <row r="60" spans="1:34" x14ac:dyDescent="0.35">
      <c r="A60" t="s">
        <v>33</v>
      </c>
      <c r="B60">
        <v>2014</v>
      </c>
      <c r="C60" t="s">
        <v>41</v>
      </c>
      <c r="D60" t="str">
        <f t="shared" si="0"/>
        <v>August-2014</v>
      </c>
      <c r="E60">
        <v>124.8</v>
      </c>
      <c r="F60">
        <v>127.3</v>
      </c>
      <c r="G60">
        <v>116.5</v>
      </c>
      <c r="H60">
        <v>122.2</v>
      </c>
      <c r="I60">
        <v>103.6</v>
      </c>
      <c r="J60">
        <v>132.69999999999999</v>
      </c>
      <c r="K60">
        <v>181.9</v>
      </c>
      <c r="L60">
        <v>115.2</v>
      </c>
      <c r="M60">
        <v>102.7</v>
      </c>
      <c r="N60">
        <v>122.1</v>
      </c>
      <c r="O60">
        <v>114.4</v>
      </c>
      <c r="P60">
        <v>124.7</v>
      </c>
      <c r="Q60">
        <v>128.9</v>
      </c>
      <c r="R60">
        <f t="shared" si="1"/>
        <v>124.38461538461539</v>
      </c>
      <c r="S60">
        <v>123</v>
      </c>
      <c r="T60">
        <v>118.6</v>
      </c>
      <c r="U60">
        <v>114.1</v>
      </c>
      <c r="V60">
        <v>117.9</v>
      </c>
      <c r="W60">
        <f t="shared" si="2"/>
        <v>116.86666666666667</v>
      </c>
      <c r="X60">
        <v>115.5</v>
      </c>
      <c r="Y60">
        <v>111.8</v>
      </c>
      <c r="Z60">
        <v>115.3</v>
      </c>
      <c r="AA60">
        <v>112.2</v>
      </c>
      <c r="AB60">
        <v>112.5</v>
      </c>
      <c r="AC60">
        <v>112.9</v>
      </c>
      <c r="AD60">
        <v>119.2</v>
      </c>
      <c r="AE60">
        <v>110.5</v>
      </c>
      <c r="AF60">
        <v>113.9</v>
      </c>
      <c r="AG60">
        <v>119.9</v>
      </c>
      <c r="AH60">
        <f t="shared" si="3"/>
        <v>113.89999999999999</v>
      </c>
    </row>
    <row r="61" spans="1:34" x14ac:dyDescent="0.35">
      <c r="A61" t="s">
        <v>34</v>
      </c>
      <c r="B61">
        <v>2014</v>
      </c>
      <c r="C61" t="s">
        <v>41</v>
      </c>
      <c r="D61" t="str">
        <f t="shared" si="0"/>
        <v>August-2014</v>
      </c>
      <c r="E61">
        <v>122.7</v>
      </c>
      <c r="F61">
        <v>124.4</v>
      </c>
      <c r="G61">
        <v>117.3</v>
      </c>
      <c r="H61">
        <v>122</v>
      </c>
      <c r="I61">
        <v>108</v>
      </c>
      <c r="J61">
        <v>131.1</v>
      </c>
      <c r="K61">
        <v>168.2</v>
      </c>
      <c r="L61">
        <v>114.5</v>
      </c>
      <c r="M61">
        <v>104.3</v>
      </c>
      <c r="N61">
        <v>117.1</v>
      </c>
      <c r="O61">
        <v>115.2</v>
      </c>
      <c r="P61">
        <v>123.1</v>
      </c>
      <c r="Q61">
        <v>126.6</v>
      </c>
      <c r="R61">
        <f t="shared" si="1"/>
        <v>122.65384615384613</v>
      </c>
      <c r="S61">
        <v>119.9</v>
      </c>
      <c r="T61">
        <v>120</v>
      </c>
      <c r="U61">
        <v>116.8</v>
      </c>
      <c r="V61">
        <v>119.6</v>
      </c>
      <c r="W61">
        <f t="shared" si="2"/>
        <v>118.8</v>
      </c>
      <c r="X61">
        <v>115.5</v>
      </c>
      <c r="Y61">
        <v>114</v>
      </c>
      <c r="Z61">
        <v>115.6</v>
      </c>
      <c r="AA61">
        <v>113.3</v>
      </c>
      <c r="AB61">
        <v>112.8</v>
      </c>
      <c r="AC61">
        <v>112.6</v>
      </c>
      <c r="AD61">
        <v>118</v>
      </c>
      <c r="AE61">
        <v>109.9</v>
      </c>
      <c r="AF61">
        <v>113.7</v>
      </c>
      <c r="AG61">
        <v>120.3</v>
      </c>
      <c r="AH61">
        <f t="shared" si="3"/>
        <v>113.98333333333335</v>
      </c>
    </row>
    <row r="62" spans="1:34" x14ac:dyDescent="0.35">
      <c r="A62" t="s">
        <v>30</v>
      </c>
      <c r="B62">
        <v>2014</v>
      </c>
      <c r="C62" t="s">
        <v>42</v>
      </c>
      <c r="D62" t="str">
        <f t="shared" si="0"/>
        <v>September-2014</v>
      </c>
      <c r="E62">
        <v>122.3</v>
      </c>
      <c r="F62">
        <v>122.4</v>
      </c>
      <c r="G62">
        <v>117.8</v>
      </c>
      <c r="H62">
        <v>122.7</v>
      </c>
      <c r="I62">
        <v>110.4</v>
      </c>
      <c r="J62">
        <v>129.80000000000001</v>
      </c>
      <c r="K62">
        <v>158.80000000000001</v>
      </c>
      <c r="L62">
        <v>115</v>
      </c>
      <c r="M62">
        <v>104.7</v>
      </c>
      <c r="N62">
        <v>114.9</v>
      </c>
      <c r="O62">
        <v>116.5</v>
      </c>
      <c r="P62">
        <v>122.6</v>
      </c>
      <c r="Q62">
        <v>125.3</v>
      </c>
      <c r="R62">
        <f t="shared" si="1"/>
        <v>121.78461538461539</v>
      </c>
      <c r="S62">
        <v>119.5</v>
      </c>
      <c r="T62">
        <v>121.7</v>
      </c>
      <c r="U62">
        <v>119.2</v>
      </c>
      <c r="V62">
        <v>121.3</v>
      </c>
      <c r="W62">
        <f t="shared" si="2"/>
        <v>120.73333333333333</v>
      </c>
      <c r="X62">
        <v>139.37</v>
      </c>
      <c r="Y62">
        <v>115.8</v>
      </c>
      <c r="Z62">
        <v>116.7</v>
      </c>
      <c r="AA62">
        <v>114.5</v>
      </c>
      <c r="AB62">
        <v>112.8</v>
      </c>
      <c r="AC62">
        <v>112.6</v>
      </c>
      <c r="AD62">
        <v>116.6</v>
      </c>
      <c r="AE62">
        <v>109.1</v>
      </c>
      <c r="AF62">
        <v>113.7</v>
      </c>
      <c r="AG62">
        <v>120.9</v>
      </c>
      <c r="AH62">
        <f t="shared" si="3"/>
        <v>117.89500000000002</v>
      </c>
    </row>
    <row r="63" spans="1:34" x14ac:dyDescent="0.35">
      <c r="A63" t="s">
        <v>33</v>
      </c>
      <c r="B63">
        <v>2014</v>
      </c>
      <c r="C63" t="s">
        <v>42</v>
      </c>
      <c r="D63" t="str">
        <f t="shared" si="0"/>
        <v>September-2014</v>
      </c>
      <c r="E63">
        <v>124.2</v>
      </c>
      <c r="F63">
        <v>125.4</v>
      </c>
      <c r="G63">
        <v>116.4</v>
      </c>
      <c r="H63">
        <v>122.7</v>
      </c>
      <c r="I63">
        <v>103.5</v>
      </c>
      <c r="J63">
        <v>124.5</v>
      </c>
      <c r="K63">
        <v>168.6</v>
      </c>
      <c r="L63">
        <v>116.9</v>
      </c>
      <c r="M63">
        <v>101.9</v>
      </c>
      <c r="N63">
        <v>122.9</v>
      </c>
      <c r="O63">
        <v>114.8</v>
      </c>
      <c r="P63">
        <v>125.2</v>
      </c>
      <c r="Q63">
        <v>126.7</v>
      </c>
      <c r="R63">
        <f t="shared" si="1"/>
        <v>122.59230769230771</v>
      </c>
      <c r="S63">
        <v>124.3</v>
      </c>
      <c r="T63">
        <v>119.2</v>
      </c>
      <c r="U63">
        <v>114.5</v>
      </c>
      <c r="V63">
        <v>118.4</v>
      </c>
      <c r="W63">
        <f t="shared" si="2"/>
        <v>117.36666666666667</v>
      </c>
      <c r="X63">
        <v>116.1</v>
      </c>
      <c r="Y63">
        <v>111.8</v>
      </c>
      <c r="Z63">
        <v>115.5</v>
      </c>
      <c r="AA63">
        <v>112.3</v>
      </c>
      <c r="AB63">
        <v>111.2</v>
      </c>
      <c r="AC63">
        <v>113.4</v>
      </c>
      <c r="AD63">
        <v>120</v>
      </c>
      <c r="AE63">
        <v>110</v>
      </c>
      <c r="AF63">
        <v>113.6</v>
      </c>
      <c r="AG63">
        <v>119.2</v>
      </c>
      <c r="AH63">
        <f t="shared" si="3"/>
        <v>113.78333333333332</v>
      </c>
    </row>
    <row r="64" spans="1:34" x14ac:dyDescent="0.35">
      <c r="A64" t="s">
        <v>34</v>
      </c>
      <c r="B64">
        <v>2014</v>
      </c>
      <c r="C64" t="s">
        <v>42</v>
      </c>
      <c r="D64" t="str">
        <f t="shared" si="0"/>
        <v>September-2014</v>
      </c>
      <c r="E64">
        <v>122.9</v>
      </c>
      <c r="F64">
        <v>123.5</v>
      </c>
      <c r="G64">
        <v>117.3</v>
      </c>
      <c r="H64">
        <v>122.7</v>
      </c>
      <c r="I64">
        <v>107.9</v>
      </c>
      <c r="J64">
        <v>127.3</v>
      </c>
      <c r="K64">
        <v>162.1</v>
      </c>
      <c r="L64">
        <v>115.6</v>
      </c>
      <c r="M64">
        <v>103.8</v>
      </c>
      <c r="N64">
        <v>117.6</v>
      </c>
      <c r="O64">
        <v>115.8</v>
      </c>
      <c r="P64">
        <v>123.8</v>
      </c>
      <c r="Q64">
        <v>125.8</v>
      </c>
      <c r="R64">
        <f t="shared" si="1"/>
        <v>122.00769230769228</v>
      </c>
      <c r="S64">
        <v>120.8</v>
      </c>
      <c r="T64">
        <v>120.7</v>
      </c>
      <c r="U64">
        <v>117.2</v>
      </c>
      <c r="V64">
        <v>120.1</v>
      </c>
      <c r="W64">
        <f t="shared" si="2"/>
        <v>119.33333333333333</v>
      </c>
      <c r="X64">
        <v>116.1</v>
      </c>
      <c r="Y64">
        <v>114.3</v>
      </c>
      <c r="Z64">
        <v>116.1</v>
      </c>
      <c r="AA64">
        <v>113.7</v>
      </c>
      <c r="AB64">
        <v>112</v>
      </c>
      <c r="AC64">
        <v>113.1</v>
      </c>
      <c r="AD64">
        <v>118.6</v>
      </c>
      <c r="AE64">
        <v>109.5</v>
      </c>
      <c r="AF64">
        <v>113.7</v>
      </c>
      <c r="AG64">
        <v>120.1</v>
      </c>
      <c r="AH64">
        <f t="shared" si="3"/>
        <v>114.03333333333335</v>
      </c>
    </row>
    <row r="65" spans="1:34" x14ac:dyDescent="0.35">
      <c r="A65" t="s">
        <v>30</v>
      </c>
      <c r="B65">
        <v>2014</v>
      </c>
      <c r="C65" t="s">
        <v>43</v>
      </c>
      <c r="D65" t="str">
        <f t="shared" si="0"/>
        <v>October-2014</v>
      </c>
      <c r="E65">
        <v>122.6</v>
      </c>
      <c r="F65">
        <v>122.5</v>
      </c>
      <c r="G65">
        <v>118.3</v>
      </c>
      <c r="H65">
        <v>123.2</v>
      </c>
      <c r="I65">
        <v>110.5</v>
      </c>
      <c r="J65">
        <v>128.9</v>
      </c>
      <c r="K65">
        <v>155.30000000000001</v>
      </c>
      <c r="L65">
        <v>115.5</v>
      </c>
      <c r="M65">
        <v>104</v>
      </c>
      <c r="N65">
        <v>115.3</v>
      </c>
      <c r="O65">
        <v>116.8</v>
      </c>
      <c r="P65">
        <v>123.2</v>
      </c>
      <c r="Q65">
        <v>125.1</v>
      </c>
      <c r="R65">
        <f t="shared" si="1"/>
        <v>121.63076923076922</v>
      </c>
      <c r="S65">
        <v>120</v>
      </c>
      <c r="T65">
        <v>122.7</v>
      </c>
      <c r="U65">
        <v>120.3</v>
      </c>
      <c r="V65">
        <v>122.3</v>
      </c>
      <c r="W65">
        <f t="shared" si="2"/>
        <v>121.76666666666667</v>
      </c>
      <c r="X65">
        <v>139.37</v>
      </c>
      <c r="Y65">
        <v>116.4</v>
      </c>
      <c r="Z65">
        <v>117.5</v>
      </c>
      <c r="AA65">
        <v>115.3</v>
      </c>
      <c r="AB65">
        <v>112.6</v>
      </c>
      <c r="AC65">
        <v>113</v>
      </c>
      <c r="AD65">
        <v>116.9</v>
      </c>
      <c r="AE65">
        <v>109.3</v>
      </c>
      <c r="AF65">
        <v>114</v>
      </c>
      <c r="AG65">
        <v>121</v>
      </c>
      <c r="AH65">
        <f t="shared" si="3"/>
        <v>118.09499999999998</v>
      </c>
    </row>
    <row r="66" spans="1:34" x14ac:dyDescent="0.35">
      <c r="A66" t="s">
        <v>33</v>
      </c>
      <c r="B66">
        <v>2014</v>
      </c>
      <c r="C66" t="s">
        <v>43</v>
      </c>
      <c r="D66" t="str">
        <f t="shared" si="0"/>
        <v>October-2014</v>
      </c>
      <c r="E66">
        <v>124.6</v>
      </c>
      <c r="F66">
        <v>126.1</v>
      </c>
      <c r="G66">
        <v>117.8</v>
      </c>
      <c r="H66">
        <v>123.1</v>
      </c>
      <c r="I66">
        <v>103.5</v>
      </c>
      <c r="J66">
        <v>123.5</v>
      </c>
      <c r="K66">
        <v>159.6</v>
      </c>
      <c r="L66">
        <v>117.4</v>
      </c>
      <c r="M66">
        <v>101.2</v>
      </c>
      <c r="N66">
        <v>123.8</v>
      </c>
      <c r="O66">
        <v>115.2</v>
      </c>
      <c r="P66">
        <v>125.9</v>
      </c>
      <c r="Q66">
        <v>125.8</v>
      </c>
      <c r="R66">
        <f t="shared" si="1"/>
        <v>122.11538461538461</v>
      </c>
      <c r="S66">
        <v>124.3</v>
      </c>
      <c r="T66">
        <v>119.6</v>
      </c>
      <c r="U66">
        <v>114.9</v>
      </c>
      <c r="V66">
        <v>118.9</v>
      </c>
      <c r="W66">
        <f t="shared" si="2"/>
        <v>117.8</v>
      </c>
      <c r="X66">
        <v>116.7</v>
      </c>
      <c r="Y66">
        <v>112</v>
      </c>
      <c r="Z66">
        <v>115.8</v>
      </c>
      <c r="AA66">
        <v>112.6</v>
      </c>
      <c r="AB66">
        <v>111</v>
      </c>
      <c r="AC66">
        <v>113.6</v>
      </c>
      <c r="AD66">
        <v>120.2</v>
      </c>
      <c r="AE66">
        <v>110.1</v>
      </c>
      <c r="AF66">
        <v>113.7</v>
      </c>
      <c r="AG66">
        <v>119.1</v>
      </c>
      <c r="AH66">
        <f t="shared" si="3"/>
        <v>113.95</v>
      </c>
    </row>
    <row r="67" spans="1:34" x14ac:dyDescent="0.35">
      <c r="A67" t="s">
        <v>34</v>
      </c>
      <c r="B67">
        <v>2014</v>
      </c>
      <c r="C67" t="s">
        <v>43</v>
      </c>
      <c r="D67" t="str">
        <f t="shared" ref="D67:D130" si="4">C67&amp;"-"&amp;B67</f>
        <v>October-2014</v>
      </c>
      <c r="E67">
        <v>123.2</v>
      </c>
      <c r="F67">
        <v>123.8</v>
      </c>
      <c r="G67">
        <v>118.1</v>
      </c>
      <c r="H67">
        <v>123.2</v>
      </c>
      <c r="I67">
        <v>107.9</v>
      </c>
      <c r="J67">
        <v>126.4</v>
      </c>
      <c r="K67">
        <v>156.80000000000001</v>
      </c>
      <c r="L67">
        <v>116.1</v>
      </c>
      <c r="M67">
        <v>103.1</v>
      </c>
      <c r="N67">
        <v>118.1</v>
      </c>
      <c r="O67">
        <v>116.1</v>
      </c>
      <c r="P67">
        <v>124.5</v>
      </c>
      <c r="Q67">
        <v>125.4</v>
      </c>
      <c r="R67">
        <f t="shared" ref="R67:R130" si="5">AVERAGE(E67,F67,G67,H67,I67,J67,K67,L67,M67,N67,O67,P67,Q67)</f>
        <v>121.74615384615385</v>
      </c>
      <c r="S67">
        <v>121.1</v>
      </c>
      <c r="T67">
        <v>121.5</v>
      </c>
      <c r="U67">
        <v>118.1</v>
      </c>
      <c r="V67">
        <v>121</v>
      </c>
      <c r="W67">
        <f t="shared" ref="W67:W130" si="6">AVERAGE(T67,U67,V67)</f>
        <v>120.2</v>
      </c>
      <c r="X67">
        <v>116.7</v>
      </c>
      <c r="Y67">
        <v>114.7</v>
      </c>
      <c r="Z67">
        <v>116.7</v>
      </c>
      <c r="AA67">
        <v>114.3</v>
      </c>
      <c r="AB67">
        <v>111.8</v>
      </c>
      <c r="AC67">
        <v>113.3</v>
      </c>
      <c r="AD67">
        <v>118.8</v>
      </c>
      <c r="AE67">
        <v>109.6</v>
      </c>
      <c r="AF67">
        <v>113.9</v>
      </c>
      <c r="AG67">
        <v>120.1</v>
      </c>
      <c r="AH67">
        <f t="shared" ref="AH67:AH130" si="7">AVERAGE(X67,Y67,AB67,AD67,AE67,AF67)</f>
        <v>114.25</v>
      </c>
    </row>
    <row r="68" spans="1:34" x14ac:dyDescent="0.35">
      <c r="A68" t="s">
        <v>30</v>
      </c>
      <c r="B68">
        <v>2014</v>
      </c>
      <c r="C68" t="s">
        <v>45</v>
      </c>
      <c r="D68" t="str">
        <f t="shared" si="4"/>
        <v>November-2014</v>
      </c>
      <c r="E68">
        <v>122.7</v>
      </c>
      <c r="F68">
        <v>122.6</v>
      </c>
      <c r="G68">
        <v>119.9</v>
      </c>
      <c r="H68">
        <v>124</v>
      </c>
      <c r="I68">
        <v>110.5</v>
      </c>
      <c r="J68">
        <v>128.80000000000001</v>
      </c>
      <c r="K68">
        <v>152</v>
      </c>
      <c r="L68">
        <v>116.2</v>
      </c>
      <c r="M68">
        <v>103.3</v>
      </c>
      <c r="N68">
        <v>115.8</v>
      </c>
      <c r="O68">
        <v>116.8</v>
      </c>
      <c r="P68">
        <v>124.5</v>
      </c>
      <c r="Q68">
        <v>124.9</v>
      </c>
      <c r="R68">
        <f t="shared" si="5"/>
        <v>121.69230769230769</v>
      </c>
      <c r="S68">
        <v>120.8</v>
      </c>
      <c r="T68">
        <v>123.3</v>
      </c>
      <c r="U68">
        <v>120.5</v>
      </c>
      <c r="V68">
        <v>122.9</v>
      </c>
      <c r="W68">
        <f t="shared" si="6"/>
        <v>122.23333333333335</v>
      </c>
      <c r="X68">
        <v>139.37</v>
      </c>
      <c r="Y68">
        <v>117.3</v>
      </c>
      <c r="Z68">
        <v>118.1</v>
      </c>
      <c r="AA68">
        <v>115.9</v>
      </c>
      <c r="AB68">
        <v>112</v>
      </c>
      <c r="AC68">
        <v>113.3</v>
      </c>
      <c r="AD68">
        <v>117.2</v>
      </c>
      <c r="AE68">
        <v>108.8</v>
      </c>
      <c r="AF68">
        <v>114.1</v>
      </c>
      <c r="AG68">
        <v>121.1</v>
      </c>
      <c r="AH68">
        <f t="shared" si="7"/>
        <v>118.12833333333333</v>
      </c>
    </row>
    <row r="69" spans="1:34" x14ac:dyDescent="0.35">
      <c r="A69" t="s">
        <v>33</v>
      </c>
      <c r="B69">
        <v>2014</v>
      </c>
      <c r="C69" t="s">
        <v>45</v>
      </c>
      <c r="D69" t="str">
        <f t="shared" si="4"/>
        <v>November-2014</v>
      </c>
      <c r="E69">
        <v>124.5</v>
      </c>
      <c r="F69">
        <v>125.6</v>
      </c>
      <c r="G69">
        <v>122.7</v>
      </c>
      <c r="H69">
        <v>124.6</v>
      </c>
      <c r="I69">
        <v>103.2</v>
      </c>
      <c r="J69">
        <v>122.2</v>
      </c>
      <c r="K69">
        <v>153.19999999999999</v>
      </c>
      <c r="L69">
        <v>119.3</v>
      </c>
      <c r="M69">
        <v>99.8</v>
      </c>
      <c r="N69">
        <v>124.6</v>
      </c>
      <c r="O69">
        <v>115.8</v>
      </c>
      <c r="P69">
        <v>126.9</v>
      </c>
      <c r="Q69">
        <v>125.4</v>
      </c>
      <c r="R69">
        <f t="shared" si="5"/>
        <v>122.13846153846154</v>
      </c>
      <c r="S69">
        <v>125.8</v>
      </c>
      <c r="T69">
        <v>120.3</v>
      </c>
      <c r="U69">
        <v>115.4</v>
      </c>
      <c r="V69">
        <v>119.5</v>
      </c>
      <c r="W69">
        <f t="shared" si="6"/>
        <v>118.39999999999999</v>
      </c>
      <c r="X69">
        <v>117.1</v>
      </c>
      <c r="Y69">
        <v>112.6</v>
      </c>
      <c r="Z69">
        <v>116.4</v>
      </c>
      <c r="AA69">
        <v>113</v>
      </c>
      <c r="AB69">
        <v>109.7</v>
      </c>
      <c r="AC69">
        <v>114</v>
      </c>
      <c r="AD69">
        <v>120.3</v>
      </c>
      <c r="AE69">
        <v>109.6</v>
      </c>
      <c r="AF69">
        <v>113.4</v>
      </c>
      <c r="AG69">
        <v>119</v>
      </c>
      <c r="AH69">
        <f t="shared" si="7"/>
        <v>113.78333333333332</v>
      </c>
    </row>
    <row r="70" spans="1:34" x14ac:dyDescent="0.35">
      <c r="A70" t="s">
        <v>34</v>
      </c>
      <c r="B70">
        <v>2014</v>
      </c>
      <c r="C70" t="s">
        <v>45</v>
      </c>
      <c r="D70" t="str">
        <f t="shared" si="4"/>
        <v>November-2014</v>
      </c>
      <c r="E70">
        <v>123.3</v>
      </c>
      <c r="F70">
        <v>123.7</v>
      </c>
      <c r="G70">
        <v>121</v>
      </c>
      <c r="H70">
        <v>124.2</v>
      </c>
      <c r="I70">
        <v>107.8</v>
      </c>
      <c r="J70">
        <v>125.7</v>
      </c>
      <c r="K70">
        <v>152.4</v>
      </c>
      <c r="L70">
        <v>117.2</v>
      </c>
      <c r="M70">
        <v>102.1</v>
      </c>
      <c r="N70">
        <v>118.7</v>
      </c>
      <c r="O70">
        <v>116.4</v>
      </c>
      <c r="P70">
        <v>125.6</v>
      </c>
      <c r="Q70">
        <v>125.1</v>
      </c>
      <c r="R70">
        <f t="shared" si="5"/>
        <v>121.78461538461539</v>
      </c>
      <c r="S70">
        <v>122.1</v>
      </c>
      <c r="T70">
        <v>122.1</v>
      </c>
      <c r="U70">
        <v>118.4</v>
      </c>
      <c r="V70">
        <v>121.6</v>
      </c>
      <c r="W70">
        <f t="shared" si="6"/>
        <v>120.7</v>
      </c>
      <c r="X70">
        <v>117.1</v>
      </c>
      <c r="Y70">
        <v>115.5</v>
      </c>
      <c r="Z70">
        <v>117.3</v>
      </c>
      <c r="AA70">
        <v>114.8</v>
      </c>
      <c r="AB70">
        <v>110.8</v>
      </c>
      <c r="AC70">
        <v>113.7</v>
      </c>
      <c r="AD70">
        <v>119</v>
      </c>
      <c r="AE70">
        <v>109.1</v>
      </c>
      <c r="AF70">
        <v>113.8</v>
      </c>
      <c r="AG70">
        <v>120.1</v>
      </c>
      <c r="AH70">
        <f t="shared" si="7"/>
        <v>114.21666666666665</v>
      </c>
    </row>
    <row r="71" spans="1:34" x14ac:dyDescent="0.35">
      <c r="A71" t="s">
        <v>30</v>
      </c>
      <c r="B71">
        <v>2014</v>
      </c>
      <c r="C71" t="s">
        <v>46</v>
      </c>
      <c r="D71" t="str">
        <f t="shared" si="4"/>
        <v>December-2014</v>
      </c>
      <c r="E71">
        <v>122.4</v>
      </c>
      <c r="F71">
        <v>122.4</v>
      </c>
      <c r="G71">
        <v>121.8</v>
      </c>
      <c r="H71">
        <v>124.2</v>
      </c>
      <c r="I71">
        <v>110.2</v>
      </c>
      <c r="J71">
        <v>128.6</v>
      </c>
      <c r="K71">
        <v>140.30000000000001</v>
      </c>
      <c r="L71">
        <v>116.3</v>
      </c>
      <c r="M71">
        <v>102</v>
      </c>
      <c r="N71">
        <v>116</v>
      </c>
      <c r="O71">
        <v>117.3</v>
      </c>
      <c r="P71">
        <v>124.8</v>
      </c>
      <c r="Q71">
        <v>123.3</v>
      </c>
      <c r="R71">
        <f t="shared" si="5"/>
        <v>120.73846153846154</v>
      </c>
      <c r="S71">
        <v>121.7</v>
      </c>
      <c r="T71">
        <v>123.8</v>
      </c>
      <c r="U71">
        <v>120.6</v>
      </c>
      <c r="V71">
        <v>123.3</v>
      </c>
      <c r="W71">
        <f t="shared" si="6"/>
        <v>122.56666666666666</v>
      </c>
      <c r="X71">
        <v>139.37</v>
      </c>
      <c r="Y71">
        <v>117.4</v>
      </c>
      <c r="Z71">
        <v>118.2</v>
      </c>
      <c r="AA71">
        <v>116.2</v>
      </c>
      <c r="AB71">
        <v>111.5</v>
      </c>
      <c r="AC71">
        <v>113.3</v>
      </c>
      <c r="AD71">
        <v>117.7</v>
      </c>
      <c r="AE71">
        <v>109.4</v>
      </c>
      <c r="AF71">
        <v>114.2</v>
      </c>
      <c r="AG71">
        <v>120.3</v>
      </c>
      <c r="AH71">
        <f t="shared" si="7"/>
        <v>118.26166666666667</v>
      </c>
    </row>
    <row r="72" spans="1:34" x14ac:dyDescent="0.35">
      <c r="A72" t="s">
        <v>33</v>
      </c>
      <c r="B72">
        <v>2014</v>
      </c>
      <c r="C72" t="s">
        <v>46</v>
      </c>
      <c r="D72" t="str">
        <f t="shared" si="4"/>
        <v>December-2014</v>
      </c>
      <c r="E72">
        <v>124</v>
      </c>
      <c r="F72">
        <v>124.7</v>
      </c>
      <c r="G72">
        <v>126.3</v>
      </c>
      <c r="H72">
        <v>124.9</v>
      </c>
      <c r="I72">
        <v>103</v>
      </c>
      <c r="J72">
        <v>122.3</v>
      </c>
      <c r="K72">
        <v>141</v>
      </c>
      <c r="L72">
        <v>120.1</v>
      </c>
      <c r="M72">
        <v>97.8</v>
      </c>
      <c r="N72">
        <v>125.4</v>
      </c>
      <c r="O72">
        <v>116.1</v>
      </c>
      <c r="P72">
        <v>127.6</v>
      </c>
      <c r="Q72">
        <v>124</v>
      </c>
      <c r="R72">
        <f t="shared" si="5"/>
        <v>121.32307692307691</v>
      </c>
      <c r="S72">
        <v>126.4</v>
      </c>
      <c r="T72">
        <v>120.7</v>
      </c>
      <c r="U72">
        <v>115.8</v>
      </c>
      <c r="V72">
        <v>120</v>
      </c>
      <c r="W72">
        <f t="shared" si="6"/>
        <v>118.83333333333333</v>
      </c>
      <c r="X72">
        <v>116.5</v>
      </c>
      <c r="Y72">
        <v>113</v>
      </c>
      <c r="Z72">
        <v>116.8</v>
      </c>
      <c r="AA72">
        <v>113.2</v>
      </c>
      <c r="AB72">
        <v>108.8</v>
      </c>
      <c r="AC72">
        <v>114.3</v>
      </c>
      <c r="AD72">
        <v>120.7</v>
      </c>
      <c r="AE72">
        <v>110.4</v>
      </c>
      <c r="AF72">
        <v>113.4</v>
      </c>
      <c r="AG72">
        <v>118.4</v>
      </c>
      <c r="AH72">
        <f t="shared" si="7"/>
        <v>113.8</v>
      </c>
    </row>
    <row r="73" spans="1:34" x14ac:dyDescent="0.35">
      <c r="A73" t="s">
        <v>34</v>
      </c>
      <c r="B73">
        <v>2014</v>
      </c>
      <c r="C73" t="s">
        <v>46</v>
      </c>
      <c r="D73" t="str">
        <f t="shared" si="4"/>
        <v>December-2014</v>
      </c>
      <c r="E73">
        <v>122.9</v>
      </c>
      <c r="F73">
        <v>123.2</v>
      </c>
      <c r="G73">
        <v>123.5</v>
      </c>
      <c r="H73">
        <v>124.5</v>
      </c>
      <c r="I73">
        <v>107.6</v>
      </c>
      <c r="J73">
        <v>125.7</v>
      </c>
      <c r="K73">
        <v>140.5</v>
      </c>
      <c r="L73">
        <v>117.6</v>
      </c>
      <c r="M73">
        <v>100.6</v>
      </c>
      <c r="N73">
        <v>119.1</v>
      </c>
      <c r="O73">
        <v>116.8</v>
      </c>
      <c r="P73">
        <v>126.1</v>
      </c>
      <c r="Q73">
        <v>123.6</v>
      </c>
      <c r="R73">
        <f t="shared" si="5"/>
        <v>120.89999999999999</v>
      </c>
      <c r="S73">
        <v>123</v>
      </c>
      <c r="T73">
        <v>122.6</v>
      </c>
      <c r="U73">
        <v>118.6</v>
      </c>
      <c r="V73">
        <v>122</v>
      </c>
      <c r="W73">
        <f t="shared" si="6"/>
        <v>121.06666666666666</v>
      </c>
      <c r="X73">
        <v>116.5</v>
      </c>
      <c r="Y73">
        <v>115.7</v>
      </c>
      <c r="Z73">
        <v>117.5</v>
      </c>
      <c r="AA73">
        <v>115.1</v>
      </c>
      <c r="AB73">
        <v>110.1</v>
      </c>
      <c r="AC73">
        <v>113.9</v>
      </c>
      <c r="AD73">
        <v>119.5</v>
      </c>
      <c r="AE73">
        <v>109.8</v>
      </c>
      <c r="AF73">
        <v>113.8</v>
      </c>
      <c r="AG73">
        <v>119.4</v>
      </c>
      <c r="AH73">
        <f t="shared" si="7"/>
        <v>114.23333333333331</v>
      </c>
    </row>
    <row r="74" spans="1:34" x14ac:dyDescent="0.35">
      <c r="A74" t="s">
        <v>30</v>
      </c>
      <c r="B74">
        <v>2015</v>
      </c>
      <c r="C74" t="s">
        <v>31</v>
      </c>
      <c r="D74" t="str">
        <f t="shared" si="4"/>
        <v>January-2015</v>
      </c>
      <c r="E74">
        <v>123.1</v>
      </c>
      <c r="F74">
        <v>123.1</v>
      </c>
      <c r="G74">
        <v>122.1</v>
      </c>
      <c r="H74">
        <v>124.9</v>
      </c>
      <c r="I74">
        <v>111</v>
      </c>
      <c r="J74">
        <v>130.4</v>
      </c>
      <c r="K74">
        <v>132.30000000000001</v>
      </c>
      <c r="L74">
        <v>117.2</v>
      </c>
      <c r="M74">
        <v>100.5</v>
      </c>
      <c r="N74">
        <v>117.2</v>
      </c>
      <c r="O74">
        <v>117.9</v>
      </c>
      <c r="P74">
        <v>125.6</v>
      </c>
      <c r="Q74">
        <v>122.8</v>
      </c>
      <c r="R74">
        <f t="shared" si="5"/>
        <v>120.62307692307692</v>
      </c>
      <c r="S74">
        <v>122.7</v>
      </c>
      <c r="T74">
        <v>124.4</v>
      </c>
      <c r="U74">
        <v>121.6</v>
      </c>
      <c r="V74">
        <v>124</v>
      </c>
      <c r="W74">
        <f t="shared" si="6"/>
        <v>123.33333333333333</v>
      </c>
      <c r="X74">
        <v>139.37</v>
      </c>
      <c r="Y74">
        <v>118.4</v>
      </c>
      <c r="Z74">
        <v>118.9</v>
      </c>
      <c r="AA74">
        <v>116.6</v>
      </c>
      <c r="AB74">
        <v>111</v>
      </c>
      <c r="AC74">
        <v>114</v>
      </c>
      <c r="AD74">
        <v>118.2</v>
      </c>
      <c r="AE74">
        <v>110.2</v>
      </c>
      <c r="AF74">
        <v>114.5</v>
      </c>
      <c r="AG74">
        <v>120.3</v>
      </c>
      <c r="AH74">
        <f t="shared" si="7"/>
        <v>118.61166666666666</v>
      </c>
    </row>
    <row r="75" spans="1:34" x14ac:dyDescent="0.35">
      <c r="A75" t="s">
        <v>33</v>
      </c>
      <c r="B75">
        <v>2015</v>
      </c>
      <c r="C75" t="s">
        <v>31</v>
      </c>
      <c r="D75" t="str">
        <f t="shared" si="4"/>
        <v>January-2015</v>
      </c>
      <c r="E75">
        <v>124</v>
      </c>
      <c r="F75">
        <v>125.5</v>
      </c>
      <c r="G75">
        <v>126.6</v>
      </c>
      <c r="H75">
        <v>125.2</v>
      </c>
      <c r="I75">
        <v>104.3</v>
      </c>
      <c r="J75">
        <v>121.3</v>
      </c>
      <c r="K75">
        <v>134.4</v>
      </c>
      <c r="L75">
        <v>122.9</v>
      </c>
      <c r="M75">
        <v>96.1</v>
      </c>
      <c r="N75">
        <v>126.6</v>
      </c>
      <c r="O75">
        <v>116.5</v>
      </c>
      <c r="P75">
        <v>128</v>
      </c>
      <c r="Q75">
        <v>123.5</v>
      </c>
      <c r="R75">
        <f t="shared" si="5"/>
        <v>121.14615384615384</v>
      </c>
      <c r="S75">
        <v>127.4</v>
      </c>
      <c r="T75">
        <v>121</v>
      </c>
      <c r="U75">
        <v>116.1</v>
      </c>
      <c r="V75">
        <v>120.2</v>
      </c>
      <c r="W75">
        <f t="shared" si="6"/>
        <v>119.10000000000001</v>
      </c>
      <c r="X75">
        <v>117.3</v>
      </c>
      <c r="Y75">
        <v>113.4</v>
      </c>
      <c r="Z75">
        <v>117.2</v>
      </c>
      <c r="AA75">
        <v>113.7</v>
      </c>
      <c r="AB75">
        <v>107.9</v>
      </c>
      <c r="AC75">
        <v>114.6</v>
      </c>
      <c r="AD75">
        <v>120.8</v>
      </c>
      <c r="AE75">
        <v>111.4</v>
      </c>
      <c r="AF75">
        <v>113.4</v>
      </c>
      <c r="AG75">
        <v>118.5</v>
      </c>
      <c r="AH75">
        <f t="shared" si="7"/>
        <v>114.03333333333335</v>
      </c>
    </row>
    <row r="76" spans="1:34" x14ac:dyDescent="0.35">
      <c r="A76" t="s">
        <v>34</v>
      </c>
      <c r="B76">
        <v>2015</v>
      </c>
      <c r="C76" t="s">
        <v>31</v>
      </c>
      <c r="D76" t="str">
        <f t="shared" si="4"/>
        <v>January-2015</v>
      </c>
      <c r="E76">
        <v>123.4</v>
      </c>
      <c r="F76">
        <v>123.9</v>
      </c>
      <c r="G76">
        <v>123.8</v>
      </c>
      <c r="H76">
        <v>125</v>
      </c>
      <c r="I76">
        <v>108.5</v>
      </c>
      <c r="J76">
        <v>126.2</v>
      </c>
      <c r="K76">
        <v>133</v>
      </c>
      <c r="L76">
        <v>119.1</v>
      </c>
      <c r="M76">
        <v>99</v>
      </c>
      <c r="N76">
        <v>120.3</v>
      </c>
      <c r="O76">
        <v>117.3</v>
      </c>
      <c r="P76">
        <v>126.7</v>
      </c>
      <c r="Q76">
        <v>123.1</v>
      </c>
      <c r="R76">
        <f t="shared" si="5"/>
        <v>120.71538461538461</v>
      </c>
      <c r="S76">
        <v>124</v>
      </c>
      <c r="T76">
        <v>123.1</v>
      </c>
      <c r="U76">
        <v>119.3</v>
      </c>
      <c r="V76">
        <v>122.5</v>
      </c>
      <c r="W76">
        <f t="shared" si="6"/>
        <v>121.63333333333333</v>
      </c>
      <c r="X76">
        <v>117.3</v>
      </c>
      <c r="Y76">
        <v>116.5</v>
      </c>
      <c r="Z76">
        <v>118.1</v>
      </c>
      <c r="AA76">
        <v>115.5</v>
      </c>
      <c r="AB76">
        <v>109.4</v>
      </c>
      <c r="AC76">
        <v>114.3</v>
      </c>
      <c r="AD76">
        <v>119.7</v>
      </c>
      <c r="AE76">
        <v>110.7</v>
      </c>
      <c r="AF76">
        <v>114</v>
      </c>
      <c r="AG76">
        <v>119.5</v>
      </c>
      <c r="AH76">
        <f t="shared" si="7"/>
        <v>114.60000000000001</v>
      </c>
    </row>
    <row r="77" spans="1:34" x14ac:dyDescent="0.35">
      <c r="A77" t="s">
        <v>30</v>
      </c>
      <c r="B77">
        <v>2015</v>
      </c>
      <c r="C77" t="s">
        <v>35</v>
      </c>
      <c r="D77" t="str">
        <f t="shared" si="4"/>
        <v>February-2015</v>
      </c>
      <c r="E77">
        <v>123.4</v>
      </c>
      <c r="F77">
        <v>124.4</v>
      </c>
      <c r="G77">
        <v>122.1</v>
      </c>
      <c r="H77">
        <v>125.8</v>
      </c>
      <c r="I77">
        <v>111.5</v>
      </c>
      <c r="J77">
        <v>129.4</v>
      </c>
      <c r="K77">
        <v>128.19999999999999</v>
      </c>
      <c r="L77">
        <v>118.8</v>
      </c>
      <c r="M77">
        <v>100</v>
      </c>
      <c r="N77">
        <v>118.6</v>
      </c>
      <c r="O77">
        <v>118.8</v>
      </c>
      <c r="P77">
        <v>126.8</v>
      </c>
      <c r="Q77">
        <v>122.8</v>
      </c>
      <c r="R77">
        <f t="shared" si="5"/>
        <v>120.81538461538459</v>
      </c>
      <c r="S77">
        <v>124.2</v>
      </c>
      <c r="T77">
        <v>125.4</v>
      </c>
      <c r="U77">
        <v>122.7</v>
      </c>
      <c r="V77">
        <v>125</v>
      </c>
      <c r="W77">
        <f t="shared" si="6"/>
        <v>124.36666666666667</v>
      </c>
      <c r="X77">
        <v>139.37</v>
      </c>
      <c r="Y77">
        <v>120</v>
      </c>
      <c r="Z77">
        <v>119.6</v>
      </c>
      <c r="AA77">
        <v>117.7</v>
      </c>
      <c r="AB77">
        <v>110.9</v>
      </c>
      <c r="AC77">
        <v>114.8</v>
      </c>
      <c r="AD77">
        <v>118.7</v>
      </c>
      <c r="AE77">
        <v>110.8</v>
      </c>
      <c r="AF77">
        <v>115</v>
      </c>
      <c r="AG77">
        <v>120.6</v>
      </c>
      <c r="AH77">
        <f t="shared" si="7"/>
        <v>119.12833333333333</v>
      </c>
    </row>
    <row r="78" spans="1:34" x14ac:dyDescent="0.35">
      <c r="A78" t="s">
        <v>33</v>
      </c>
      <c r="B78">
        <v>2015</v>
      </c>
      <c r="C78" t="s">
        <v>35</v>
      </c>
      <c r="D78" t="str">
        <f t="shared" si="4"/>
        <v>February-2015</v>
      </c>
      <c r="E78">
        <v>124.3</v>
      </c>
      <c r="F78">
        <v>126.5</v>
      </c>
      <c r="G78">
        <v>119.5</v>
      </c>
      <c r="H78">
        <v>125.6</v>
      </c>
      <c r="I78">
        <v>104.9</v>
      </c>
      <c r="J78">
        <v>121.6</v>
      </c>
      <c r="K78">
        <v>131.80000000000001</v>
      </c>
      <c r="L78">
        <v>125.1</v>
      </c>
      <c r="M78">
        <v>95</v>
      </c>
      <c r="N78">
        <v>127.7</v>
      </c>
      <c r="O78">
        <v>116.8</v>
      </c>
      <c r="P78">
        <v>128.6</v>
      </c>
      <c r="Q78">
        <v>123.7</v>
      </c>
      <c r="R78">
        <f t="shared" si="5"/>
        <v>120.85384615384616</v>
      </c>
      <c r="S78">
        <v>128.1</v>
      </c>
      <c r="T78">
        <v>121.3</v>
      </c>
      <c r="U78">
        <v>116.5</v>
      </c>
      <c r="V78">
        <v>120.6</v>
      </c>
      <c r="W78">
        <f t="shared" si="6"/>
        <v>119.46666666666665</v>
      </c>
      <c r="X78">
        <v>118.1</v>
      </c>
      <c r="Y78">
        <v>114</v>
      </c>
      <c r="Z78">
        <v>117.7</v>
      </c>
      <c r="AA78">
        <v>114.1</v>
      </c>
      <c r="AB78">
        <v>106.8</v>
      </c>
      <c r="AC78">
        <v>114.9</v>
      </c>
      <c r="AD78">
        <v>120.4</v>
      </c>
      <c r="AE78">
        <v>111.7</v>
      </c>
      <c r="AF78">
        <v>113.2</v>
      </c>
      <c r="AG78">
        <v>118.7</v>
      </c>
      <c r="AH78">
        <f t="shared" si="7"/>
        <v>114.03333333333335</v>
      </c>
    </row>
    <row r="79" spans="1:34" x14ac:dyDescent="0.35">
      <c r="A79" t="s">
        <v>34</v>
      </c>
      <c r="B79">
        <v>2015</v>
      </c>
      <c r="C79" t="s">
        <v>35</v>
      </c>
      <c r="D79" t="str">
        <f t="shared" si="4"/>
        <v>February-2015</v>
      </c>
      <c r="E79">
        <v>123.7</v>
      </c>
      <c r="F79">
        <v>125.1</v>
      </c>
      <c r="G79">
        <v>121.1</v>
      </c>
      <c r="H79">
        <v>125.7</v>
      </c>
      <c r="I79">
        <v>109.1</v>
      </c>
      <c r="J79">
        <v>125.8</v>
      </c>
      <c r="K79">
        <v>129.4</v>
      </c>
      <c r="L79">
        <v>120.9</v>
      </c>
      <c r="M79">
        <v>98.3</v>
      </c>
      <c r="N79">
        <v>121.6</v>
      </c>
      <c r="O79">
        <v>118</v>
      </c>
      <c r="P79">
        <v>127.6</v>
      </c>
      <c r="Q79">
        <v>123.1</v>
      </c>
      <c r="R79">
        <f t="shared" si="5"/>
        <v>120.72307692307689</v>
      </c>
      <c r="S79">
        <v>125.2</v>
      </c>
      <c r="T79">
        <v>123.8</v>
      </c>
      <c r="U79">
        <v>120.1</v>
      </c>
      <c r="V79">
        <v>123.3</v>
      </c>
      <c r="W79">
        <f t="shared" si="6"/>
        <v>122.39999999999999</v>
      </c>
      <c r="X79">
        <v>118.1</v>
      </c>
      <c r="Y79">
        <v>117.7</v>
      </c>
      <c r="Z79">
        <v>118.7</v>
      </c>
      <c r="AA79">
        <v>116.3</v>
      </c>
      <c r="AB79">
        <v>108.7</v>
      </c>
      <c r="AC79">
        <v>114.9</v>
      </c>
      <c r="AD79">
        <v>119.7</v>
      </c>
      <c r="AE79">
        <v>111.2</v>
      </c>
      <c r="AF79">
        <v>114.1</v>
      </c>
      <c r="AG79">
        <v>119.7</v>
      </c>
      <c r="AH79">
        <f t="shared" si="7"/>
        <v>114.91666666666667</v>
      </c>
    </row>
    <row r="80" spans="1:34" x14ac:dyDescent="0.35">
      <c r="A80" t="s">
        <v>30</v>
      </c>
      <c r="B80">
        <v>2015</v>
      </c>
      <c r="C80" t="s">
        <v>36</v>
      </c>
      <c r="D80" t="str">
        <f t="shared" si="4"/>
        <v>March-2015</v>
      </c>
      <c r="E80">
        <v>123.3</v>
      </c>
      <c r="F80">
        <v>124.7</v>
      </c>
      <c r="G80">
        <v>118.9</v>
      </c>
      <c r="H80">
        <v>126</v>
      </c>
      <c r="I80">
        <v>111.8</v>
      </c>
      <c r="J80">
        <v>130.9</v>
      </c>
      <c r="K80">
        <v>128</v>
      </c>
      <c r="L80">
        <v>119.9</v>
      </c>
      <c r="M80">
        <v>98.9</v>
      </c>
      <c r="N80">
        <v>119.4</v>
      </c>
      <c r="O80">
        <v>118.9</v>
      </c>
      <c r="P80">
        <v>127.7</v>
      </c>
      <c r="Q80">
        <v>123.1</v>
      </c>
      <c r="R80">
        <f t="shared" si="5"/>
        <v>120.88461538461539</v>
      </c>
      <c r="S80">
        <v>124.7</v>
      </c>
      <c r="T80">
        <v>126</v>
      </c>
      <c r="U80">
        <v>122.9</v>
      </c>
      <c r="V80">
        <v>125.5</v>
      </c>
      <c r="W80">
        <f t="shared" si="6"/>
        <v>124.8</v>
      </c>
      <c r="X80">
        <v>139.37</v>
      </c>
      <c r="Y80">
        <v>120.6</v>
      </c>
      <c r="Z80">
        <v>120.2</v>
      </c>
      <c r="AA80">
        <v>118.2</v>
      </c>
      <c r="AB80">
        <v>111.6</v>
      </c>
      <c r="AC80">
        <v>115.5</v>
      </c>
      <c r="AD80">
        <v>119.4</v>
      </c>
      <c r="AE80">
        <v>110.8</v>
      </c>
      <c r="AF80">
        <v>115.5</v>
      </c>
      <c r="AG80">
        <v>121.1</v>
      </c>
      <c r="AH80">
        <f t="shared" si="7"/>
        <v>119.545</v>
      </c>
    </row>
    <row r="81" spans="1:34" x14ac:dyDescent="0.35">
      <c r="A81" t="s">
        <v>33</v>
      </c>
      <c r="B81">
        <v>2015</v>
      </c>
      <c r="C81" t="s">
        <v>36</v>
      </c>
      <c r="D81" t="str">
        <f t="shared" si="4"/>
        <v>March-2015</v>
      </c>
      <c r="E81">
        <v>124</v>
      </c>
      <c r="F81">
        <v>126.7</v>
      </c>
      <c r="G81">
        <v>113.5</v>
      </c>
      <c r="H81">
        <v>125.9</v>
      </c>
      <c r="I81">
        <v>104.8</v>
      </c>
      <c r="J81">
        <v>123.8</v>
      </c>
      <c r="K81">
        <v>131.4</v>
      </c>
      <c r="L81">
        <v>127.2</v>
      </c>
      <c r="M81">
        <v>93.2</v>
      </c>
      <c r="N81">
        <v>127.4</v>
      </c>
      <c r="O81">
        <v>117</v>
      </c>
      <c r="P81">
        <v>129.19999999999999</v>
      </c>
      <c r="Q81">
        <v>123.9</v>
      </c>
      <c r="R81">
        <f t="shared" si="5"/>
        <v>120.61538461538463</v>
      </c>
      <c r="S81">
        <v>128.80000000000001</v>
      </c>
      <c r="T81">
        <v>121.7</v>
      </c>
      <c r="U81">
        <v>116.9</v>
      </c>
      <c r="V81">
        <v>120.9</v>
      </c>
      <c r="W81">
        <f t="shared" si="6"/>
        <v>119.83333333333333</v>
      </c>
      <c r="X81">
        <v>118.6</v>
      </c>
      <c r="Y81">
        <v>114.4</v>
      </c>
      <c r="Z81">
        <v>118</v>
      </c>
      <c r="AA81">
        <v>114.3</v>
      </c>
      <c r="AB81">
        <v>108.4</v>
      </c>
      <c r="AC81">
        <v>115.4</v>
      </c>
      <c r="AD81">
        <v>120.6</v>
      </c>
      <c r="AE81">
        <v>111.3</v>
      </c>
      <c r="AF81">
        <v>113.8</v>
      </c>
      <c r="AG81">
        <v>119.1</v>
      </c>
      <c r="AH81">
        <f t="shared" si="7"/>
        <v>114.51666666666665</v>
      </c>
    </row>
    <row r="82" spans="1:34" x14ac:dyDescent="0.35">
      <c r="A82" t="s">
        <v>34</v>
      </c>
      <c r="B82">
        <v>2015</v>
      </c>
      <c r="C82" t="s">
        <v>36</v>
      </c>
      <c r="D82" t="str">
        <f t="shared" si="4"/>
        <v>March-2015</v>
      </c>
      <c r="E82">
        <v>123.5</v>
      </c>
      <c r="F82">
        <v>125.4</v>
      </c>
      <c r="G82">
        <v>116.8</v>
      </c>
      <c r="H82">
        <v>126</v>
      </c>
      <c r="I82">
        <v>109.2</v>
      </c>
      <c r="J82">
        <v>127.6</v>
      </c>
      <c r="K82">
        <v>129.19999999999999</v>
      </c>
      <c r="L82">
        <v>122.4</v>
      </c>
      <c r="M82">
        <v>97</v>
      </c>
      <c r="N82">
        <v>122.1</v>
      </c>
      <c r="O82">
        <v>118.1</v>
      </c>
      <c r="P82">
        <v>128.4</v>
      </c>
      <c r="Q82">
        <v>123.4</v>
      </c>
      <c r="R82">
        <f t="shared" si="5"/>
        <v>120.69999999999999</v>
      </c>
      <c r="S82">
        <v>125.8</v>
      </c>
      <c r="T82">
        <v>124.3</v>
      </c>
      <c r="U82">
        <v>120.4</v>
      </c>
      <c r="V82">
        <v>123.7</v>
      </c>
      <c r="W82">
        <f t="shared" si="6"/>
        <v>122.8</v>
      </c>
      <c r="X82">
        <v>118.6</v>
      </c>
      <c r="Y82">
        <v>118.3</v>
      </c>
      <c r="Z82">
        <v>119.2</v>
      </c>
      <c r="AA82">
        <v>116.7</v>
      </c>
      <c r="AB82">
        <v>109.9</v>
      </c>
      <c r="AC82">
        <v>115.4</v>
      </c>
      <c r="AD82">
        <v>120.1</v>
      </c>
      <c r="AE82">
        <v>111</v>
      </c>
      <c r="AF82">
        <v>114.7</v>
      </c>
      <c r="AG82">
        <v>120.2</v>
      </c>
      <c r="AH82">
        <f t="shared" si="7"/>
        <v>115.43333333333334</v>
      </c>
    </row>
    <row r="83" spans="1:34" x14ac:dyDescent="0.35">
      <c r="A83" t="s">
        <v>30</v>
      </c>
      <c r="B83">
        <v>2015</v>
      </c>
      <c r="C83" t="s">
        <v>37</v>
      </c>
      <c r="D83" t="str">
        <f t="shared" si="4"/>
        <v>April-2015</v>
      </c>
      <c r="E83">
        <v>123.3</v>
      </c>
      <c r="F83">
        <v>125.5</v>
      </c>
      <c r="G83">
        <v>117.2</v>
      </c>
      <c r="H83">
        <v>126.8</v>
      </c>
      <c r="I83">
        <v>111.9</v>
      </c>
      <c r="J83">
        <v>134.19999999999999</v>
      </c>
      <c r="K83">
        <v>127.5</v>
      </c>
      <c r="L83">
        <v>121.5</v>
      </c>
      <c r="M83">
        <v>97.8</v>
      </c>
      <c r="N83">
        <v>119.8</v>
      </c>
      <c r="O83">
        <v>119.4</v>
      </c>
      <c r="P83">
        <v>128.69999999999999</v>
      </c>
      <c r="Q83">
        <v>123.6</v>
      </c>
      <c r="R83">
        <f t="shared" si="5"/>
        <v>121.32307692307693</v>
      </c>
      <c r="S83">
        <v>125.7</v>
      </c>
      <c r="T83">
        <v>126.4</v>
      </c>
      <c r="U83">
        <v>123.3</v>
      </c>
      <c r="V83">
        <v>126</v>
      </c>
      <c r="W83">
        <f t="shared" si="6"/>
        <v>125.23333333333333</v>
      </c>
      <c r="X83">
        <v>139.37</v>
      </c>
      <c r="Y83">
        <v>121.2</v>
      </c>
      <c r="Z83">
        <v>120.9</v>
      </c>
      <c r="AA83">
        <v>118.6</v>
      </c>
      <c r="AB83">
        <v>111.9</v>
      </c>
      <c r="AC83">
        <v>116.2</v>
      </c>
      <c r="AD83">
        <v>119.9</v>
      </c>
      <c r="AE83">
        <v>111.6</v>
      </c>
      <c r="AF83">
        <v>116</v>
      </c>
      <c r="AG83">
        <v>121.5</v>
      </c>
      <c r="AH83">
        <f t="shared" si="7"/>
        <v>119.995</v>
      </c>
    </row>
    <row r="84" spans="1:34" x14ac:dyDescent="0.35">
      <c r="A84" t="s">
        <v>33</v>
      </c>
      <c r="B84">
        <v>2015</v>
      </c>
      <c r="C84" t="s">
        <v>37</v>
      </c>
      <c r="D84" t="str">
        <f t="shared" si="4"/>
        <v>April-2015</v>
      </c>
      <c r="E84">
        <v>123.8</v>
      </c>
      <c r="F84">
        <v>128.19999999999999</v>
      </c>
      <c r="G84">
        <v>110</v>
      </c>
      <c r="H84">
        <v>126.3</v>
      </c>
      <c r="I84">
        <v>104.5</v>
      </c>
      <c r="J84">
        <v>130.6</v>
      </c>
      <c r="K84">
        <v>130.80000000000001</v>
      </c>
      <c r="L84">
        <v>131.30000000000001</v>
      </c>
      <c r="M84">
        <v>91.6</v>
      </c>
      <c r="N84">
        <v>127.7</v>
      </c>
      <c r="O84">
        <v>117.2</v>
      </c>
      <c r="P84">
        <v>129.5</v>
      </c>
      <c r="Q84">
        <v>124.6</v>
      </c>
      <c r="R84">
        <f t="shared" si="5"/>
        <v>121.23846153846154</v>
      </c>
      <c r="S84">
        <v>130.1</v>
      </c>
      <c r="T84">
        <v>122.1</v>
      </c>
      <c r="U84">
        <v>117.2</v>
      </c>
      <c r="V84">
        <v>121.3</v>
      </c>
      <c r="W84">
        <f t="shared" si="6"/>
        <v>120.2</v>
      </c>
      <c r="X84">
        <v>119.2</v>
      </c>
      <c r="Y84">
        <v>114.7</v>
      </c>
      <c r="Z84">
        <v>118.4</v>
      </c>
      <c r="AA84">
        <v>114.6</v>
      </c>
      <c r="AB84">
        <v>108.4</v>
      </c>
      <c r="AC84">
        <v>115.6</v>
      </c>
      <c r="AD84">
        <v>121.7</v>
      </c>
      <c r="AE84">
        <v>111.8</v>
      </c>
      <c r="AF84">
        <v>114.2</v>
      </c>
      <c r="AG84">
        <v>119.7</v>
      </c>
      <c r="AH84">
        <f t="shared" si="7"/>
        <v>115</v>
      </c>
    </row>
    <row r="85" spans="1:34" x14ac:dyDescent="0.35">
      <c r="A85" t="s">
        <v>34</v>
      </c>
      <c r="B85">
        <v>2015</v>
      </c>
      <c r="C85" t="s">
        <v>37</v>
      </c>
      <c r="D85" t="str">
        <f t="shared" si="4"/>
        <v>April-2015</v>
      </c>
      <c r="E85">
        <v>123.5</v>
      </c>
      <c r="F85">
        <v>126.4</v>
      </c>
      <c r="G85">
        <v>114.4</v>
      </c>
      <c r="H85">
        <v>126.6</v>
      </c>
      <c r="I85">
        <v>109.2</v>
      </c>
      <c r="J85">
        <v>132.5</v>
      </c>
      <c r="K85">
        <v>128.6</v>
      </c>
      <c r="L85">
        <v>124.8</v>
      </c>
      <c r="M85">
        <v>95.7</v>
      </c>
      <c r="N85">
        <v>122.4</v>
      </c>
      <c r="O85">
        <v>118.5</v>
      </c>
      <c r="P85">
        <v>129.1</v>
      </c>
      <c r="Q85">
        <v>124</v>
      </c>
      <c r="R85">
        <f t="shared" si="5"/>
        <v>121.20769230769231</v>
      </c>
      <c r="S85">
        <v>126.9</v>
      </c>
      <c r="T85">
        <v>124.7</v>
      </c>
      <c r="U85">
        <v>120.8</v>
      </c>
      <c r="V85">
        <v>124.1</v>
      </c>
      <c r="W85">
        <f t="shared" si="6"/>
        <v>123.2</v>
      </c>
      <c r="X85">
        <v>119.2</v>
      </c>
      <c r="Y85">
        <v>118.7</v>
      </c>
      <c r="Z85">
        <v>119.7</v>
      </c>
      <c r="AA85">
        <v>117.1</v>
      </c>
      <c r="AB85">
        <v>110.1</v>
      </c>
      <c r="AC85">
        <v>115.9</v>
      </c>
      <c r="AD85">
        <v>121</v>
      </c>
      <c r="AE85">
        <v>111.7</v>
      </c>
      <c r="AF85">
        <v>115.1</v>
      </c>
      <c r="AG85">
        <v>120.7</v>
      </c>
      <c r="AH85">
        <f t="shared" si="7"/>
        <v>115.96666666666668</v>
      </c>
    </row>
    <row r="86" spans="1:34" x14ac:dyDescent="0.35">
      <c r="A86" t="s">
        <v>30</v>
      </c>
      <c r="B86">
        <v>2015</v>
      </c>
      <c r="C86" t="s">
        <v>38</v>
      </c>
      <c r="D86" t="str">
        <f t="shared" si="4"/>
        <v>May-2015</v>
      </c>
      <c r="E86">
        <v>123.5</v>
      </c>
      <c r="F86">
        <v>127.1</v>
      </c>
      <c r="G86">
        <v>117.3</v>
      </c>
      <c r="H86">
        <v>127.7</v>
      </c>
      <c r="I86">
        <v>112.5</v>
      </c>
      <c r="J86">
        <v>134.1</v>
      </c>
      <c r="K86">
        <v>128.5</v>
      </c>
      <c r="L86">
        <v>124.3</v>
      </c>
      <c r="M86">
        <v>97.6</v>
      </c>
      <c r="N86">
        <v>120.7</v>
      </c>
      <c r="O86">
        <v>120.2</v>
      </c>
      <c r="P86">
        <v>129.80000000000001</v>
      </c>
      <c r="Q86">
        <v>124.4</v>
      </c>
      <c r="R86">
        <f t="shared" si="5"/>
        <v>122.13076923076923</v>
      </c>
      <c r="S86">
        <v>126.7</v>
      </c>
      <c r="T86">
        <v>127.3</v>
      </c>
      <c r="U86">
        <v>124.1</v>
      </c>
      <c r="V86">
        <v>126.8</v>
      </c>
      <c r="W86">
        <f t="shared" si="6"/>
        <v>126.06666666666666</v>
      </c>
      <c r="X86">
        <v>139.37</v>
      </c>
      <c r="Y86">
        <v>121.9</v>
      </c>
      <c r="Z86">
        <v>121.5</v>
      </c>
      <c r="AA86">
        <v>119.4</v>
      </c>
      <c r="AB86">
        <v>113.3</v>
      </c>
      <c r="AC86">
        <v>116.7</v>
      </c>
      <c r="AD86">
        <v>120.5</v>
      </c>
      <c r="AE86">
        <v>112.3</v>
      </c>
      <c r="AF86">
        <v>116.9</v>
      </c>
      <c r="AG86">
        <v>122.4</v>
      </c>
      <c r="AH86">
        <f t="shared" si="7"/>
        <v>120.71166666666666</v>
      </c>
    </row>
    <row r="87" spans="1:34" x14ac:dyDescent="0.35">
      <c r="A87" t="s">
        <v>33</v>
      </c>
      <c r="B87">
        <v>2015</v>
      </c>
      <c r="C87" t="s">
        <v>38</v>
      </c>
      <c r="D87" t="str">
        <f t="shared" si="4"/>
        <v>May-2015</v>
      </c>
      <c r="E87">
        <v>123.8</v>
      </c>
      <c r="F87">
        <v>129.69999999999999</v>
      </c>
      <c r="G87">
        <v>111.3</v>
      </c>
      <c r="H87">
        <v>126.6</v>
      </c>
      <c r="I87">
        <v>105.2</v>
      </c>
      <c r="J87">
        <v>130.80000000000001</v>
      </c>
      <c r="K87">
        <v>135.6</v>
      </c>
      <c r="L87">
        <v>142.6</v>
      </c>
      <c r="M87">
        <v>90.8</v>
      </c>
      <c r="N87">
        <v>128.80000000000001</v>
      </c>
      <c r="O87">
        <v>117.7</v>
      </c>
      <c r="P87">
        <v>129.9</v>
      </c>
      <c r="Q87">
        <v>126.1</v>
      </c>
      <c r="R87">
        <f t="shared" si="5"/>
        <v>122.9923076923077</v>
      </c>
      <c r="S87">
        <v>131.30000000000001</v>
      </c>
      <c r="T87">
        <v>122.4</v>
      </c>
      <c r="U87">
        <v>117.4</v>
      </c>
      <c r="V87">
        <v>121.6</v>
      </c>
      <c r="W87">
        <f t="shared" si="6"/>
        <v>120.46666666666665</v>
      </c>
      <c r="X87">
        <v>119.6</v>
      </c>
      <c r="Y87">
        <v>114.9</v>
      </c>
      <c r="Z87">
        <v>118.7</v>
      </c>
      <c r="AA87">
        <v>114.9</v>
      </c>
      <c r="AB87">
        <v>110.8</v>
      </c>
      <c r="AC87">
        <v>116</v>
      </c>
      <c r="AD87">
        <v>122</v>
      </c>
      <c r="AE87">
        <v>112.4</v>
      </c>
      <c r="AF87">
        <v>115.2</v>
      </c>
      <c r="AG87">
        <v>120.7</v>
      </c>
      <c r="AH87">
        <f t="shared" si="7"/>
        <v>115.81666666666668</v>
      </c>
    </row>
    <row r="88" spans="1:34" x14ac:dyDescent="0.35">
      <c r="A88" t="s">
        <v>34</v>
      </c>
      <c r="B88">
        <v>2015</v>
      </c>
      <c r="C88" t="s">
        <v>38</v>
      </c>
      <c r="D88" t="str">
        <f t="shared" si="4"/>
        <v>May-2015</v>
      </c>
      <c r="E88">
        <v>123.6</v>
      </c>
      <c r="F88">
        <v>128</v>
      </c>
      <c r="G88">
        <v>115</v>
      </c>
      <c r="H88">
        <v>127.3</v>
      </c>
      <c r="I88">
        <v>109.8</v>
      </c>
      <c r="J88">
        <v>132.6</v>
      </c>
      <c r="K88">
        <v>130.9</v>
      </c>
      <c r="L88">
        <v>130.5</v>
      </c>
      <c r="M88">
        <v>95.3</v>
      </c>
      <c r="N88">
        <v>123.4</v>
      </c>
      <c r="O88">
        <v>119.2</v>
      </c>
      <c r="P88">
        <v>129.80000000000001</v>
      </c>
      <c r="Q88">
        <v>125</v>
      </c>
      <c r="R88">
        <f t="shared" si="5"/>
        <v>122.33846153846154</v>
      </c>
      <c r="S88">
        <v>127.9</v>
      </c>
      <c r="T88">
        <v>125.4</v>
      </c>
      <c r="U88">
        <v>121.3</v>
      </c>
      <c r="V88">
        <v>124.7</v>
      </c>
      <c r="W88">
        <f t="shared" si="6"/>
        <v>123.8</v>
      </c>
      <c r="X88">
        <v>119.6</v>
      </c>
      <c r="Y88">
        <v>119.2</v>
      </c>
      <c r="Z88">
        <v>120.2</v>
      </c>
      <c r="AA88">
        <v>117.7</v>
      </c>
      <c r="AB88">
        <v>112</v>
      </c>
      <c r="AC88">
        <v>116.3</v>
      </c>
      <c r="AD88">
        <v>121.4</v>
      </c>
      <c r="AE88">
        <v>112.3</v>
      </c>
      <c r="AF88">
        <v>116.1</v>
      </c>
      <c r="AG88">
        <v>121.6</v>
      </c>
      <c r="AH88">
        <f t="shared" si="7"/>
        <v>116.76666666666667</v>
      </c>
    </row>
    <row r="89" spans="1:34" x14ac:dyDescent="0.35">
      <c r="A89" t="s">
        <v>30</v>
      </c>
      <c r="B89">
        <v>2015</v>
      </c>
      <c r="C89" t="s">
        <v>39</v>
      </c>
      <c r="D89" t="str">
        <f t="shared" si="4"/>
        <v>June-2015</v>
      </c>
      <c r="E89">
        <v>124.1</v>
      </c>
      <c r="F89">
        <v>130.4</v>
      </c>
      <c r="G89">
        <v>122.1</v>
      </c>
      <c r="H89">
        <v>128.69999999999999</v>
      </c>
      <c r="I89">
        <v>114.1</v>
      </c>
      <c r="J89">
        <v>133.19999999999999</v>
      </c>
      <c r="K89">
        <v>135.19999999999999</v>
      </c>
      <c r="L89">
        <v>131.9</v>
      </c>
      <c r="M89">
        <v>96.3</v>
      </c>
      <c r="N89">
        <v>123</v>
      </c>
      <c r="O89">
        <v>121.1</v>
      </c>
      <c r="P89">
        <v>131.19999999999999</v>
      </c>
      <c r="Q89">
        <v>126.6</v>
      </c>
      <c r="R89">
        <f t="shared" si="5"/>
        <v>124.45384615384614</v>
      </c>
      <c r="S89">
        <v>128.19999999999999</v>
      </c>
      <c r="T89">
        <v>128.4</v>
      </c>
      <c r="U89">
        <v>125.1</v>
      </c>
      <c r="V89">
        <v>128</v>
      </c>
      <c r="W89">
        <f t="shared" si="6"/>
        <v>127.16666666666667</v>
      </c>
      <c r="X89">
        <v>139.37</v>
      </c>
      <c r="Y89">
        <v>122.6</v>
      </c>
      <c r="Z89">
        <v>122.8</v>
      </c>
      <c r="AA89">
        <v>120.4</v>
      </c>
      <c r="AB89">
        <v>114.2</v>
      </c>
      <c r="AC89">
        <v>117.9</v>
      </c>
      <c r="AD89">
        <v>122</v>
      </c>
      <c r="AE89">
        <v>113</v>
      </c>
      <c r="AF89">
        <v>117.9</v>
      </c>
      <c r="AG89">
        <v>124.1</v>
      </c>
      <c r="AH89">
        <f t="shared" si="7"/>
        <v>121.51166666666667</v>
      </c>
    </row>
    <row r="90" spans="1:34" x14ac:dyDescent="0.35">
      <c r="A90" t="s">
        <v>33</v>
      </c>
      <c r="B90">
        <v>2015</v>
      </c>
      <c r="C90" t="s">
        <v>39</v>
      </c>
      <c r="D90" t="str">
        <f t="shared" si="4"/>
        <v>June-2015</v>
      </c>
      <c r="E90">
        <v>123.6</v>
      </c>
      <c r="F90">
        <v>134.4</v>
      </c>
      <c r="G90">
        <v>120.9</v>
      </c>
      <c r="H90">
        <v>127.3</v>
      </c>
      <c r="I90">
        <v>106</v>
      </c>
      <c r="J90">
        <v>132.30000000000001</v>
      </c>
      <c r="K90">
        <v>146.69999999999999</v>
      </c>
      <c r="L90">
        <v>148.1</v>
      </c>
      <c r="M90">
        <v>89.8</v>
      </c>
      <c r="N90">
        <v>130.5</v>
      </c>
      <c r="O90">
        <v>118</v>
      </c>
      <c r="P90">
        <v>130.5</v>
      </c>
      <c r="Q90">
        <v>128.5</v>
      </c>
      <c r="R90">
        <f t="shared" si="5"/>
        <v>125.89230769230768</v>
      </c>
      <c r="S90">
        <v>132.1</v>
      </c>
      <c r="T90">
        <v>123.2</v>
      </c>
      <c r="U90">
        <v>117.6</v>
      </c>
      <c r="V90">
        <v>122.3</v>
      </c>
      <c r="W90">
        <f t="shared" si="6"/>
        <v>121.03333333333335</v>
      </c>
      <c r="X90">
        <v>119</v>
      </c>
      <c r="Y90">
        <v>115.1</v>
      </c>
      <c r="Z90">
        <v>119.2</v>
      </c>
      <c r="AA90">
        <v>115.4</v>
      </c>
      <c r="AB90">
        <v>111.7</v>
      </c>
      <c r="AC90">
        <v>116.2</v>
      </c>
      <c r="AD90">
        <v>123.8</v>
      </c>
      <c r="AE90">
        <v>112.5</v>
      </c>
      <c r="AF90">
        <v>116</v>
      </c>
      <c r="AG90">
        <v>121.7</v>
      </c>
      <c r="AH90">
        <f t="shared" si="7"/>
        <v>116.35000000000001</v>
      </c>
    </row>
    <row r="91" spans="1:34" x14ac:dyDescent="0.35">
      <c r="A91" t="s">
        <v>34</v>
      </c>
      <c r="B91">
        <v>2015</v>
      </c>
      <c r="C91" t="s">
        <v>39</v>
      </c>
      <c r="D91" t="str">
        <f t="shared" si="4"/>
        <v>June-2015</v>
      </c>
      <c r="E91">
        <v>123.9</v>
      </c>
      <c r="F91">
        <v>131.80000000000001</v>
      </c>
      <c r="G91">
        <v>121.6</v>
      </c>
      <c r="H91">
        <v>128.19999999999999</v>
      </c>
      <c r="I91">
        <v>111.1</v>
      </c>
      <c r="J91">
        <v>132.80000000000001</v>
      </c>
      <c r="K91">
        <v>139.1</v>
      </c>
      <c r="L91">
        <v>137.4</v>
      </c>
      <c r="M91">
        <v>94.1</v>
      </c>
      <c r="N91">
        <v>125.5</v>
      </c>
      <c r="O91">
        <v>119.8</v>
      </c>
      <c r="P91">
        <v>130.9</v>
      </c>
      <c r="Q91">
        <v>127.3</v>
      </c>
      <c r="R91">
        <f t="shared" si="5"/>
        <v>124.88461538461539</v>
      </c>
      <c r="S91">
        <v>129.19999999999999</v>
      </c>
      <c r="T91">
        <v>126.4</v>
      </c>
      <c r="U91">
        <v>122</v>
      </c>
      <c r="V91">
        <v>125.7</v>
      </c>
      <c r="W91">
        <f t="shared" si="6"/>
        <v>124.7</v>
      </c>
      <c r="X91">
        <v>119</v>
      </c>
      <c r="Y91">
        <v>119.8</v>
      </c>
      <c r="Z91">
        <v>121.1</v>
      </c>
      <c r="AA91">
        <v>118.5</v>
      </c>
      <c r="AB91">
        <v>112.9</v>
      </c>
      <c r="AC91">
        <v>116.9</v>
      </c>
      <c r="AD91">
        <v>123.1</v>
      </c>
      <c r="AE91">
        <v>112.8</v>
      </c>
      <c r="AF91">
        <v>117</v>
      </c>
      <c r="AG91">
        <v>123</v>
      </c>
      <c r="AH91">
        <f t="shared" si="7"/>
        <v>117.43333333333334</v>
      </c>
    </row>
    <row r="92" spans="1:34" x14ac:dyDescent="0.35">
      <c r="A92" t="s">
        <v>30</v>
      </c>
      <c r="B92">
        <v>2015</v>
      </c>
      <c r="C92" t="s">
        <v>40</v>
      </c>
      <c r="D92" t="str">
        <f t="shared" si="4"/>
        <v>July-2015</v>
      </c>
      <c r="E92">
        <v>124</v>
      </c>
      <c r="F92">
        <v>131.5</v>
      </c>
      <c r="G92">
        <v>122</v>
      </c>
      <c r="H92">
        <v>128.69999999999999</v>
      </c>
      <c r="I92">
        <v>113.5</v>
      </c>
      <c r="J92">
        <v>133.30000000000001</v>
      </c>
      <c r="K92">
        <v>140.80000000000001</v>
      </c>
      <c r="L92">
        <v>133.80000000000001</v>
      </c>
      <c r="M92">
        <v>94.1</v>
      </c>
      <c r="N92">
        <v>123.4</v>
      </c>
      <c r="O92">
        <v>121</v>
      </c>
      <c r="P92">
        <v>131.69999999999999</v>
      </c>
      <c r="Q92">
        <v>127.5</v>
      </c>
      <c r="R92">
        <f t="shared" si="5"/>
        <v>125.02307692307691</v>
      </c>
      <c r="S92">
        <v>129.4</v>
      </c>
      <c r="T92">
        <v>128.80000000000001</v>
      </c>
      <c r="U92">
        <v>125.5</v>
      </c>
      <c r="V92">
        <v>128.30000000000001</v>
      </c>
      <c r="W92">
        <f t="shared" si="6"/>
        <v>127.53333333333335</v>
      </c>
      <c r="X92">
        <v>139.37</v>
      </c>
      <c r="Y92">
        <v>123</v>
      </c>
      <c r="Z92">
        <v>123</v>
      </c>
      <c r="AA92">
        <v>120.8</v>
      </c>
      <c r="AB92">
        <v>114.1</v>
      </c>
      <c r="AC92">
        <v>118</v>
      </c>
      <c r="AD92">
        <v>122.9</v>
      </c>
      <c r="AE92">
        <v>112.7</v>
      </c>
      <c r="AF92">
        <v>118.1</v>
      </c>
      <c r="AG92">
        <v>124.7</v>
      </c>
      <c r="AH92">
        <f t="shared" si="7"/>
        <v>121.69500000000001</v>
      </c>
    </row>
    <row r="93" spans="1:34" x14ac:dyDescent="0.35">
      <c r="A93" t="s">
        <v>33</v>
      </c>
      <c r="B93">
        <v>2015</v>
      </c>
      <c r="C93" t="s">
        <v>40</v>
      </c>
      <c r="D93" t="str">
        <f t="shared" si="4"/>
        <v>July-2015</v>
      </c>
      <c r="E93">
        <v>123.2</v>
      </c>
      <c r="F93">
        <v>134.30000000000001</v>
      </c>
      <c r="G93">
        <v>119.5</v>
      </c>
      <c r="H93">
        <v>127.7</v>
      </c>
      <c r="I93">
        <v>106.3</v>
      </c>
      <c r="J93">
        <v>132.80000000000001</v>
      </c>
      <c r="K93">
        <v>153.5</v>
      </c>
      <c r="L93">
        <v>149.5</v>
      </c>
      <c r="M93">
        <v>85.7</v>
      </c>
      <c r="N93">
        <v>131.5</v>
      </c>
      <c r="O93">
        <v>118.3</v>
      </c>
      <c r="P93">
        <v>131.1</v>
      </c>
      <c r="Q93">
        <v>129.5</v>
      </c>
      <c r="R93">
        <f t="shared" si="5"/>
        <v>126.37692307692306</v>
      </c>
      <c r="S93">
        <v>133.1</v>
      </c>
      <c r="T93">
        <v>123.5</v>
      </c>
      <c r="U93">
        <v>117.9</v>
      </c>
      <c r="V93">
        <v>122.7</v>
      </c>
      <c r="W93">
        <f t="shared" si="6"/>
        <v>121.36666666666667</v>
      </c>
      <c r="X93">
        <v>119.9</v>
      </c>
      <c r="Y93">
        <v>115.3</v>
      </c>
      <c r="Z93">
        <v>119.5</v>
      </c>
      <c r="AA93">
        <v>116</v>
      </c>
      <c r="AB93">
        <v>111.5</v>
      </c>
      <c r="AC93">
        <v>116.6</v>
      </c>
      <c r="AD93">
        <v>125.4</v>
      </c>
      <c r="AE93">
        <v>111.7</v>
      </c>
      <c r="AF93">
        <v>116.3</v>
      </c>
      <c r="AG93">
        <v>122.4</v>
      </c>
      <c r="AH93">
        <f t="shared" si="7"/>
        <v>116.68333333333334</v>
      </c>
    </row>
    <row r="94" spans="1:34" x14ac:dyDescent="0.35">
      <c r="A94" t="s">
        <v>34</v>
      </c>
      <c r="B94">
        <v>2015</v>
      </c>
      <c r="C94" t="s">
        <v>40</v>
      </c>
      <c r="D94" t="str">
        <f t="shared" si="4"/>
        <v>July-2015</v>
      </c>
      <c r="E94">
        <v>123.7</v>
      </c>
      <c r="F94">
        <v>132.5</v>
      </c>
      <c r="G94">
        <v>121</v>
      </c>
      <c r="H94">
        <v>128.30000000000001</v>
      </c>
      <c r="I94">
        <v>110.9</v>
      </c>
      <c r="J94">
        <v>133.1</v>
      </c>
      <c r="K94">
        <v>145.1</v>
      </c>
      <c r="L94">
        <v>139.1</v>
      </c>
      <c r="M94">
        <v>91.3</v>
      </c>
      <c r="N94">
        <v>126.1</v>
      </c>
      <c r="O94">
        <v>119.9</v>
      </c>
      <c r="P94">
        <v>131.4</v>
      </c>
      <c r="Q94">
        <v>128.19999999999999</v>
      </c>
      <c r="R94">
        <f t="shared" si="5"/>
        <v>125.43076923076924</v>
      </c>
      <c r="S94">
        <v>130.4</v>
      </c>
      <c r="T94">
        <v>126.7</v>
      </c>
      <c r="U94">
        <v>122.3</v>
      </c>
      <c r="V94">
        <v>126.1</v>
      </c>
      <c r="W94">
        <f t="shared" si="6"/>
        <v>125.03333333333335</v>
      </c>
      <c r="X94">
        <v>119.9</v>
      </c>
      <c r="Y94">
        <v>120.1</v>
      </c>
      <c r="Z94">
        <v>121.3</v>
      </c>
      <c r="AA94">
        <v>119</v>
      </c>
      <c r="AB94">
        <v>112.7</v>
      </c>
      <c r="AC94">
        <v>117.2</v>
      </c>
      <c r="AD94">
        <v>124.4</v>
      </c>
      <c r="AE94">
        <v>112.3</v>
      </c>
      <c r="AF94">
        <v>117.2</v>
      </c>
      <c r="AG94">
        <v>123.6</v>
      </c>
      <c r="AH94">
        <f t="shared" si="7"/>
        <v>117.76666666666667</v>
      </c>
    </row>
    <row r="95" spans="1:34" x14ac:dyDescent="0.35">
      <c r="A95" t="s">
        <v>30</v>
      </c>
      <c r="B95">
        <v>2015</v>
      </c>
      <c r="C95" t="s">
        <v>41</v>
      </c>
      <c r="D95" t="str">
        <f t="shared" si="4"/>
        <v>August-2015</v>
      </c>
      <c r="E95">
        <v>124.7</v>
      </c>
      <c r="F95">
        <v>131.30000000000001</v>
      </c>
      <c r="G95">
        <v>121.3</v>
      </c>
      <c r="H95">
        <v>128.80000000000001</v>
      </c>
      <c r="I95">
        <v>114</v>
      </c>
      <c r="J95">
        <v>134.19999999999999</v>
      </c>
      <c r="K95">
        <v>153.6</v>
      </c>
      <c r="L95">
        <v>137.9</v>
      </c>
      <c r="M95">
        <v>93.1</v>
      </c>
      <c r="N95">
        <v>123.9</v>
      </c>
      <c r="O95">
        <v>121.5</v>
      </c>
      <c r="P95">
        <v>132.5</v>
      </c>
      <c r="Q95">
        <v>129.80000000000001</v>
      </c>
      <c r="R95">
        <f t="shared" si="5"/>
        <v>126.66153846153846</v>
      </c>
      <c r="S95">
        <v>130.1</v>
      </c>
      <c r="T95">
        <v>129.5</v>
      </c>
      <c r="U95">
        <v>126.3</v>
      </c>
      <c r="V95">
        <v>129</v>
      </c>
      <c r="W95">
        <f t="shared" si="6"/>
        <v>128.26666666666668</v>
      </c>
      <c r="X95">
        <v>139.37</v>
      </c>
      <c r="Y95">
        <v>123.8</v>
      </c>
      <c r="Z95">
        <v>123.7</v>
      </c>
      <c r="AA95">
        <v>121.1</v>
      </c>
      <c r="AB95">
        <v>113.6</v>
      </c>
      <c r="AC95">
        <v>118.5</v>
      </c>
      <c r="AD95">
        <v>123.6</v>
      </c>
      <c r="AE95">
        <v>112.5</v>
      </c>
      <c r="AF95">
        <v>118.2</v>
      </c>
      <c r="AG95">
        <v>126.1</v>
      </c>
      <c r="AH95">
        <f t="shared" si="7"/>
        <v>121.84500000000001</v>
      </c>
    </row>
    <row r="96" spans="1:34" x14ac:dyDescent="0.35">
      <c r="A96" t="s">
        <v>33</v>
      </c>
      <c r="B96">
        <v>2015</v>
      </c>
      <c r="C96" t="s">
        <v>41</v>
      </c>
      <c r="D96" t="str">
        <f t="shared" si="4"/>
        <v>August-2015</v>
      </c>
      <c r="E96">
        <v>123.1</v>
      </c>
      <c r="F96">
        <v>131.69999999999999</v>
      </c>
      <c r="G96">
        <v>118.1</v>
      </c>
      <c r="H96">
        <v>128</v>
      </c>
      <c r="I96">
        <v>106.8</v>
      </c>
      <c r="J96">
        <v>130.1</v>
      </c>
      <c r="K96">
        <v>165.5</v>
      </c>
      <c r="L96">
        <v>156</v>
      </c>
      <c r="M96">
        <v>85.3</v>
      </c>
      <c r="N96">
        <v>132.69999999999999</v>
      </c>
      <c r="O96">
        <v>118.8</v>
      </c>
      <c r="P96">
        <v>131.69999999999999</v>
      </c>
      <c r="Q96">
        <v>131.1</v>
      </c>
      <c r="R96">
        <f t="shared" si="5"/>
        <v>127.6076923076923</v>
      </c>
      <c r="S96">
        <v>134.19999999999999</v>
      </c>
      <c r="T96">
        <v>123.7</v>
      </c>
      <c r="U96">
        <v>118.2</v>
      </c>
      <c r="V96">
        <v>122.9</v>
      </c>
      <c r="W96">
        <f t="shared" si="6"/>
        <v>121.60000000000001</v>
      </c>
      <c r="X96">
        <v>120.9</v>
      </c>
      <c r="Y96">
        <v>115.3</v>
      </c>
      <c r="Z96">
        <v>120</v>
      </c>
      <c r="AA96">
        <v>116.6</v>
      </c>
      <c r="AB96">
        <v>109.9</v>
      </c>
      <c r="AC96">
        <v>117.2</v>
      </c>
      <c r="AD96">
        <v>126.2</v>
      </c>
      <c r="AE96">
        <v>112</v>
      </c>
      <c r="AF96">
        <v>116.2</v>
      </c>
      <c r="AG96">
        <v>123.2</v>
      </c>
      <c r="AH96">
        <f t="shared" si="7"/>
        <v>116.75</v>
      </c>
    </row>
    <row r="97" spans="1:34" x14ac:dyDescent="0.35">
      <c r="A97" t="s">
        <v>34</v>
      </c>
      <c r="B97">
        <v>2015</v>
      </c>
      <c r="C97" t="s">
        <v>41</v>
      </c>
      <c r="D97" t="str">
        <f t="shared" si="4"/>
        <v>August-2015</v>
      </c>
      <c r="E97">
        <v>124.2</v>
      </c>
      <c r="F97">
        <v>131.4</v>
      </c>
      <c r="G97">
        <v>120.1</v>
      </c>
      <c r="H97">
        <v>128.5</v>
      </c>
      <c r="I97">
        <v>111.4</v>
      </c>
      <c r="J97">
        <v>132.30000000000001</v>
      </c>
      <c r="K97">
        <v>157.6</v>
      </c>
      <c r="L97">
        <v>144</v>
      </c>
      <c r="M97">
        <v>90.5</v>
      </c>
      <c r="N97">
        <v>126.8</v>
      </c>
      <c r="O97">
        <v>120.4</v>
      </c>
      <c r="P97">
        <v>132.1</v>
      </c>
      <c r="Q97">
        <v>130.30000000000001</v>
      </c>
      <c r="R97">
        <f t="shared" si="5"/>
        <v>126.89230769230768</v>
      </c>
      <c r="S97">
        <v>131.19999999999999</v>
      </c>
      <c r="T97">
        <v>127.2</v>
      </c>
      <c r="U97">
        <v>122.9</v>
      </c>
      <c r="V97">
        <v>126.6</v>
      </c>
      <c r="W97">
        <f t="shared" si="6"/>
        <v>125.56666666666668</v>
      </c>
      <c r="X97">
        <v>120.9</v>
      </c>
      <c r="Y97">
        <v>120.6</v>
      </c>
      <c r="Z97">
        <v>122</v>
      </c>
      <c r="AA97">
        <v>119.4</v>
      </c>
      <c r="AB97">
        <v>111.7</v>
      </c>
      <c r="AC97">
        <v>117.8</v>
      </c>
      <c r="AD97">
        <v>125.1</v>
      </c>
      <c r="AE97">
        <v>112.3</v>
      </c>
      <c r="AF97">
        <v>117.2</v>
      </c>
      <c r="AG97">
        <v>124.8</v>
      </c>
      <c r="AH97">
        <f t="shared" si="7"/>
        <v>117.96666666666665</v>
      </c>
    </row>
    <row r="98" spans="1:34" x14ac:dyDescent="0.35">
      <c r="A98" t="s">
        <v>30</v>
      </c>
      <c r="B98">
        <v>2015</v>
      </c>
      <c r="C98" t="s">
        <v>42</v>
      </c>
      <c r="D98" t="str">
        <f t="shared" si="4"/>
        <v>September-2015</v>
      </c>
      <c r="E98">
        <v>125.1</v>
      </c>
      <c r="F98">
        <v>131.1</v>
      </c>
      <c r="G98">
        <v>120.7</v>
      </c>
      <c r="H98">
        <v>129.19999999999999</v>
      </c>
      <c r="I98">
        <v>114.7</v>
      </c>
      <c r="J98">
        <v>132.30000000000001</v>
      </c>
      <c r="K98">
        <v>158.9</v>
      </c>
      <c r="L98">
        <v>142.1</v>
      </c>
      <c r="M98">
        <v>92.5</v>
      </c>
      <c r="N98">
        <v>125.4</v>
      </c>
      <c r="O98">
        <v>121.9</v>
      </c>
      <c r="P98">
        <v>132.69999999999999</v>
      </c>
      <c r="Q98">
        <v>131</v>
      </c>
      <c r="R98">
        <f t="shared" si="5"/>
        <v>127.50769230769232</v>
      </c>
      <c r="S98">
        <v>131</v>
      </c>
      <c r="T98">
        <v>130.4</v>
      </c>
      <c r="U98">
        <v>126.8</v>
      </c>
      <c r="V98">
        <v>129.9</v>
      </c>
      <c r="W98">
        <f t="shared" si="6"/>
        <v>129.03333333333333</v>
      </c>
      <c r="X98">
        <v>139.37</v>
      </c>
      <c r="Y98">
        <v>123.7</v>
      </c>
      <c r="Z98">
        <v>124.5</v>
      </c>
      <c r="AA98">
        <v>121.4</v>
      </c>
      <c r="AB98">
        <v>113.8</v>
      </c>
      <c r="AC98">
        <v>119.6</v>
      </c>
      <c r="AD98">
        <v>124.5</v>
      </c>
      <c r="AE98">
        <v>113.7</v>
      </c>
      <c r="AF98">
        <v>118.8</v>
      </c>
      <c r="AG98">
        <v>127</v>
      </c>
      <c r="AH98">
        <f t="shared" si="7"/>
        <v>122.31166666666667</v>
      </c>
    </row>
    <row r="99" spans="1:34" x14ac:dyDescent="0.35">
      <c r="A99" t="s">
        <v>33</v>
      </c>
      <c r="B99">
        <v>2015</v>
      </c>
      <c r="C99" t="s">
        <v>42</v>
      </c>
      <c r="D99" t="str">
        <f t="shared" si="4"/>
        <v>September-2015</v>
      </c>
      <c r="E99">
        <v>123.4</v>
      </c>
      <c r="F99">
        <v>129</v>
      </c>
      <c r="G99">
        <v>115.6</v>
      </c>
      <c r="H99">
        <v>128.30000000000001</v>
      </c>
      <c r="I99">
        <v>107</v>
      </c>
      <c r="J99">
        <v>124</v>
      </c>
      <c r="K99">
        <v>168.5</v>
      </c>
      <c r="L99">
        <v>165.4</v>
      </c>
      <c r="M99">
        <v>86.3</v>
      </c>
      <c r="N99">
        <v>134.4</v>
      </c>
      <c r="O99">
        <v>119.1</v>
      </c>
      <c r="P99">
        <v>132.30000000000001</v>
      </c>
      <c r="Q99">
        <v>131.5</v>
      </c>
      <c r="R99">
        <f t="shared" si="5"/>
        <v>128.06153846153845</v>
      </c>
      <c r="S99">
        <v>134.69999999999999</v>
      </c>
      <c r="T99">
        <v>124</v>
      </c>
      <c r="U99">
        <v>118.6</v>
      </c>
      <c r="V99">
        <v>123.2</v>
      </c>
      <c r="W99">
        <f t="shared" si="6"/>
        <v>121.93333333333334</v>
      </c>
      <c r="X99">
        <v>121.6</v>
      </c>
      <c r="Y99">
        <v>115.1</v>
      </c>
      <c r="Z99">
        <v>120.4</v>
      </c>
      <c r="AA99">
        <v>117.1</v>
      </c>
      <c r="AB99">
        <v>109.1</v>
      </c>
      <c r="AC99">
        <v>117.3</v>
      </c>
      <c r="AD99">
        <v>126.5</v>
      </c>
      <c r="AE99">
        <v>112.9</v>
      </c>
      <c r="AF99">
        <v>116.2</v>
      </c>
      <c r="AG99">
        <v>123.5</v>
      </c>
      <c r="AH99">
        <f t="shared" si="7"/>
        <v>116.89999999999999</v>
      </c>
    </row>
    <row r="100" spans="1:34" x14ac:dyDescent="0.35">
      <c r="A100" t="s">
        <v>34</v>
      </c>
      <c r="B100">
        <v>2015</v>
      </c>
      <c r="C100" t="s">
        <v>42</v>
      </c>
      <c r="D100" t="str">
        <f t="shared" si="4"/>
        <v>September-2015</v>
      </c>
      <c r="E100">
        <v>124.6</v>
      </c>
      <c r="F100">
        <v>130.4</v>
      </c>
      <c r="G100">
        <v>118.7</v>
      </c>
      <c r="H100">
        <v>128.9</v>
      </c>
      <c r="I100">
        <v>111.9</v>
      </c>
      <c r="J100">
        <v>128.4</v>
      </c>
      <c r="K100">
        <v>162.19999999999999</v>
      </c>
      <c r="L100">
        <v>150</v>
      </c>
      <c r="M100">
        <v>90.4</v>
      </c>
      <c r="N100">
        <v>128.4</v>
      </c>
      <c r="O100">
        <v>120.7</v>
      </c>
      <c r="P100">
        <v>132.5</v>
      </c>
      <c r="Q100">
        <v>131.19999999999999</v>
      </c>
      <c r="R100">
        <f t="shared" si="5"/>
        <v>127.56153846153848</v>
      </c>
      <c r="S100">
        <v>132</v>
      </c>
      <c r="T100">
        <v>127.9</v>
      </c>
      <c r="U100">
        <v>123.4</v>
      </c>
      <c r="V100">
        <v>127.2</v>
      </c>
      <c r="W100">
        <f t="shared" si="6"/>
        <v>126.16666666666667</v>
      </c>
      <c r="X100">
        <v>121.6</v>
      </c>
      <c r="Y100">
        <v>120.4</v>
      </c>
      <c r="Z100">
        <v>122.6</v>
      </c>
      <c r="AA100">
        <v>119.8</v>
      </c>
      <c r="AB100">
        <v>111.3</v>
      </c>
      <c r="AC100">
        <v>118.3</v>
      </c>
      <c r="AD100">
        <v>125.7</v>
      </c>
      <c r="AE100">
        <v>113.4</v>
      </c>
      <c r="AF100">
        <v>117.5</v>
      </c>
      <c r="AG100">
        <v>125.4</v>
      </c>
      <c r="AH100">
        <f t="shared" si="7"/>
        <v>118.31666666666666</v>
      </c>
    </row>
    <row r="101" spans="1:34" x14ac:dyDescent="0.35">
      <c r="A101" t="s">
        <v>30</v>
      </c>
      <c r="B101">
        <v>2015</v>
      </c>
      <c r="C101" t="s">
        <v>43</v>
      </c>
      <c r="D101" t="str">
        <f t="shared" si="4"/>
        <v>October-2015</v>
      </c>
      <c r="E101">
        <v>125.6</v>
      </c>
      <c r="F101">
        <v>130.4</v>
      </c>
      <c r="G101">
        <v>120.8</v>
      </c>
      <c r="H101">
        <v>129.4</v>
      </c>
      <c r="I101">
        <v>115.8</v>
      </c>
      <c r="J101">
        <v>133.19999999999999</v>
      </c>
      <c r="K101">
        <v>157.69999999999999</v>
      </c>
      <c r="L101">
        <v>154.19999999999999</v>
      </c>
      <c r="M101">
        <v>93.7</v>
      </c>
      <c r="N101">
        <v>126.6</v>
      </c>
      <c r="O101">
        <v>122.3</v>
      </c>
      <c r="P101">
        <v>133.1</v>
      </c>
      <c r="Q101">
        <v>131.80000000000001</v>
      </c>
      <c r="R101">
        <f t="shared" si="5"/>
        <v>128.8153846153846</v>
      </c>
      <c r="S101">
        <v>131.5</v>
      </c>
      <c r="T101">
        <v>131.1</v>
      </c>
      <c r="U101">
        <v>127.3</v>
      </c>
      <c r="V101">
        <v>130.6</v>
      </c>
      <c r="W101">
        <f t="shared" si="6"/>
        <v>129.66666666666666</v>
      </c>
      <c r="X101">
        <v>139.37</v>
      </c>
      <c r="Y101">
        <v>124.4</v>
      </c>
      <c r="Z101">
        <v>125.1</v>
      </c>
      <c r="AA101">
        <v>122</v>
      </c>
      <c r="AB101">
        <v>113.8</v>
      </c>
      <c r="AC101">
        <v>120.1</v>
      </c>
      <c r="AD101">
        <v>125.1</v>
      </c>
      <c r="AE101">
        <v>114.2</v>
      </c>
      <c r="AF101">
        <v>119.2</v>
      </c>
      <c r="AG101">
        <v>127.7</v>
      </c>
      <c r="AH101">
        <f t="shared" si="7"/>
        <v>122.67833333333334</v>
      </c>
    </row>
    <row r="102" spans="1:34" x14ac:dyDescent="0.35">
      <c r="A102" t="s">
        <v>33</v>
      </c>
      <c r="B102">
        <v>2015</v>
      </c>
      <c r="C102" t="s">
        <v>43</v>
      </c>
      <c r="D102" t="str">
        <f t="shared" si="4"/>
        <v>October-2015</v>
      </c>
      <c r="E102">
        <v>123.6</v>
      </c>
      <c r="F102">
        <v>128.6</v>
      </c>
      <c r="G102">
        <v>115.9</v>
      </c>
      <c r="H102">
        <v>128.5</v>
      </c>
      <c r="I102">
        <v>109</v>
      </c>
      <c r="J102">
        <v>124.1</v>
      </c>
      <c r="K102">
        <v>165.8</v>
      </c>
      <c r="L102">
        <v>187.2</v>
      </c>
      <c r="M102">
        <v>89.4</v>
      </c>
      <c r="N102">
        <v>135.80000000000001</v>
      </c>
      <c r="O102">
        <v>119.4</v>
      </c>
      <c r="P102">
        <v>132.9</v>
      </c>
      <c r="Q102">
        <v>132.6</v>
      </c>
      <c r="R102">
        <f t="shared" si="5"/>
        <v>130.21538461538464</v>
      </c>
      <c r="S102">
        <v>135.30000000000001</v>
      </c>
      <c r="T102">
        <v>124.4</v>
      </c>
      <c r="U102">
        <v>118.8</v>
      </c>
      <c r="V102">
        <v>123.6</v>
      </c>
      <c r="W102">
        <f t="shared" si="6"/>
        <v>122.26666666666665</v>
      </c>
      <c r="X102">
        <v>122.4</v>
      </c>
      <c r="Y102">
        <v>114.9</v>
      </c>
      <c r="Z102">
        <v>120.7</v>
      </c>
      <c r="AA102">
        <v>117.7</v>
      </c>
      <c r="AB102">
        <v>109.3</v>
      </c>
      <c r="AC102">
        <v>117.7</v>
      </c>
      <c r="AD102">
        <v>126.5</v>
      </c>
      <c r="AE102">
        <v>113.5</v>
      </c>
      <c r="AF102">
        <v>116.5</v>
      </c>
      <c r="AG102">
        <v>124.2</v>
      </c>
      <c r="AH102">
        <f t="shared" si="7"/>
        <v>117.18333333333334</v>
      </c>
    </row>
    <row r="103" spans="1:34" x14ac:dyDescent="0.35">
      <c r="A103" t="s">
        <v>34</v>
      </c>
      <c r="B103">
        <v>2015</v>
      </c>
      <c r="C103" t="s">
        <v>43</v>
      </c>
      <c r="D103" t="str">
        <f t="shared" si="4"/>
        <v>October-2015</v>
      </c>
      <c r="E103">
        <v>125</v>
      </c>
      <c r="F103">
        <v>129.80000000000001</v>
      </c>
      <c r="G103">
        <v>118.9</v>
      </c>
      <c r="H103">
        <v>129.1</v>
      </c>
      <c r="I103">
        <v>113.3</v>
      </c>
      <c r="J103">
        <v>129</v>
      </c>
      <c r="K103">
        <v>160.4</v>
      </c>
      <c r="L103">
        <v>165.3</v>
      </c>
      <c r="M103">
        <v>92.3</v>
      </c>
      <c r="N103">
        <v>129.69999999999999</v>
      </c>
      <c r="O103">
        <v>121.1</v>
      </c>
      <c r="P103">
        <v>133</v>
      </c>
      <c r="Q103">
        <v>132.1</v>
      </c>
      <c r="R103">
        <f t="shared" si="5"/>
        <v>129.15384615384613</v>
      </c>
      <c r="S103">
        <v>132.5</v>
      </c>
      <c r="T103">
        <v>128.5</v>
      </c>
      <c r="U103">
        <v>123.8</v>
      </c>
      <c r="V103">
        <v>127.8</v>
      </c>
      <c r="W103">
        <f t="shared" si="6"/>
        <v>126.7</v>
      </c>
      <c r="X103">
        <v>122.4</v>
      </c>
      <c r="Y103">
        <v>120.8</v>
      </c>
      <c r="Z103">
        <v>123</v>
      </c>
      <c r="AA103">
        <v>120.4</v>
      </c>
      <c r="AB103">
        <v>111.4</v>
      </c>
      <c r="AC103">
        <v>118.7</v>
      </c>
      <c r="AD103">
        <v>125.9</v>
      </c>
      <c r="AE103">
        <v>113.9</v>
      </c>
      <c r="AF103">
        <v>117.9</v>
      </c>
      <c r="AG103">
        <v>126.1</v>
      </c>
      <c r="AH103">
        <f t="shared" si="7"/>
        <v>118.71666666666665</v>
      </c>
    </row>
    <row r="104" spans="1:34" x14ac:dyDescent="0.35">
      <c r="A104" t="s">
        <v>30</v>
      </c>
      <c r="B104">
        <v>2015</v>
      </c>
      <c r="C104" t="s">
        <v>45</v>
      </c>
      <c r="D104" t="str">
        <f t="shared" si="4"/>
        <v>November-2015</v>
      </c>
      <c r="E104">
        <v>126.1</v>
      </c>
      <c r="F104">
        <v>130.6</v>
      </c>
      <c r="G104">
        <v>121.7</v>
      </c>
      <c r="H104">
        <v>129.5</v>
      </c>
      <c r="I104">
        <v>117.8</v>
      </c>
      <c r="J104">
        <v>132.1</v>
      </c>
      <c r="K104">
        <v>155.19999999999999</v>
      </c>
      <c r="L104">
        <v>160.80000000000001</v>
      </c>
      <c r="M104">
        <v>94.5</v>
      </c>
      <c r="N104">
        <v>128.30000000000001</v>
      </c>
      <c r="O104">
        <v>123.1</v>
      </c>
      <c r="P104">
        <v>134.19999999999999</v>
      </c>
      <c r="Q104">
        <v>132.4</v>
      </c>
      <c r="R104">
        <f t="shared" si="5"/>
        <v>129.71538461538461</v>
      </c>
      <c r="S104">
        <v>132.19999999999999</v>
      </c>
      <c r="T104">
        <v>132.1</v>
      </c>
      <c r="U104">
        <v>128.19999999999999</v>
      </c>
      <c r="V104">
        <v>131.5</v>
      </c>
      <c r="W104">
        <f t="shared" si="6"/>
        <v>130.6</v>
      </c>
      <c r="X104">
        <v>139.37</v>
      </c>
      <c r="Y104">
        <v>125.6</v>
      </c>
      <c r="Z104">
        <v>125.6</v>
      </c>
      <c r="AA104">
        <v>122.6</v>
      </c>
      <c r="AB104">
        <v>114</v>
      </c>
      <c r="AC104">
        <v>120.9</v>
      </c>
      <c r="AD104">
        <v>125.8</v>
      </c>
      <c r="AE104">
        <v>114.2</v>
      </c>
      <c r="AF104">
        <v>119.6</v>
      </c>
      <c r="AG104">
        <v>128.30000000000001</v>
      </c>
      <c r="AH104">
        <f t="shared" si="7"/>
        <v>123.09500000000001</v>
      </c>
    </row>
    <row r="105" spans="1:34" x14ac:dyDescent="0.35">
      <c r="A105" t="s">
        <v>33</v>
      </c>
      <c r="B105">
        <v>2015</v>
      </c>
      <c r="C105" t="s">
        <v>45</v>
      </c>
      <c r="D105" t="str">
        <f t="shared" si="4"/>
        <v>November-2015</v>
      </c>
      <c r="E105">
        <v>124</v>
      </c>
      <c r="F105">
        <v>129.80000000000001</v>
      </c>
      <c r="G105">
        <v>121.5</v>
      </c>
      <c r="H105">
        <v>128.6</v>
      </c>
      <c r="I105">
        <v>110</v>
      </c>
      <c r="J105">
        <v>123.7</v>
      </c>
      <c r="K105">
        <v>164.6</v>
      </c>
      <c r="L105">
        <v>191.6</v>
      </c>
      <c r="M105">
        <v>90.8</v>
      </c>
      <c r="N105">
        <v>137.1</v>
      </c>
      <c r="O105">
        <v>119.8</v>
      </c>
      <c r="P105">
        <v>133.69999999999999</v>
      </c>
      <c r="Q105">
        <v>133.30000000000001</v>
      </c>
      <c r="R105">
        <f t="shared" si="5"/>
        <v>131.42307692307691</v>
      </c>
      <c r="S105">
        <v>137.6</v>
      </c>
      <c r="T105">
        <v>125</v>
      </c>
      <c r="U105">
        <v>119.3</v>
      </c>
      <c r="V105">
        <v>124.2</v>
      </c>
      <c r="W105">
        <f t="shared" si="6"/>
        <v>122.83333333333333</v>
      </c>
      <c r="X105">
        <v>122.9</v>
      </c>
      <c r="Y105">
        <v>115.1</v>
      </c>
      <c r="Z105">
        <v>121</v>
      </c>
      <c r="AA105">
        <v>118.1</v>
      </c>
      <c r="AB105">
        <v>109.3</v>
      </c>
      <c r="AC105">
        <v>117.9</v>
      </c>
      <c r="AD105">
        <v>126.6</v>
      </c>
      <c r="AE105">
        <v>113.3</v>
      </c>
      <c r="AF105">
        <v>116.6</v>
      </c>
      <c r="AG105">
        <v>124.6</v>
      </c>
      <c r="AH105">
        <f t="shared" si="7"/>
        <v>117.3</v>
      </c>
    </row>
    <row r="106" spans="1:34" x14ac:dyDescent="0.35">
      <c r="A106" t="s">
        <v>34</v>
      </c>
      <c r="B106">
        <v>2015</v>
      </c>
      <c r="C106" t="s">
        <v>45</v>
      </c>
      <c r="D106" t="str">
        <f t="shared" si="4"/>
        <v>November-2015</v>
      </c>
      <c r="E106">
        <v>125.4</v>
      </c>
      <c r="F106">
        <v>130.30000000000001</v>
      </c>
      <c r="G106">
        <v>121.6</v>
      </c>
      <c r="H106">
        <v>129.19999999999999</v>
      </c>
      <c r="I106">
        <v>114.9</v>
      </c>
      <c r="J106">
        <v>128.19999999999999</v>
      </c>
      <c r="K106">
        <v>158.4</v>
      </c>
      <c r="L106">
        <v>171.2</v>
      </c>
      <c r="M106">
        <v>93.3</v>
      </c>
      <c r="N106">
        <v>131.19999999999999</v>
      </c>
      <c r="O106">
        <v>121.7</v>
      </c>
      <c r="P106">
        <v>134</v>
      </c>
      <c r="Q106">
        <v>132.69999999999999</v>
      </c>
      <c r="R106">
        <f t="shared" si="5"/>
        <v>130.16153846153844</v>
      </c>
      <c r="S106">
        <v>133.6</v>
      </c>
      <c r="T106">
        <v>129.30000000000001</v>
      </c>
      <c r="U106">
        <v>124.5</v>
      </c>
      <c r="V106">
        <v>128.6</v>
      </c>
      <c r="W106">
        <f t="shared" si="6"/>
        <v>127.46666666666665</v>
      </c>
      <c r="X106">
        <v>122.9</v>
      </c>
      <c r="Y106">
        <v>121.6</v>
      </c>
      <c r="Z106">
        <v>123.4</v>
      </c>
      <c r="AA106">
        <v>120.9</v>
      </c>
      <c r="AB106">
        <v>111.5</v>
      </c>
      <c r="AC106">
        <v>119.2</v>
      </c>
      <c r="AD106">
        <v>126.3</v>
      </c>
      <c r="AE106">
        <v>113.8</v>
      </c>
      <c r="AF106">
        <v>118.1</v>
      </c>
      <c r="AG106">
        <v>126.6</v>
      </c>
      <c r="AH106">
        <f t="shared" si="7"/>
        <v>119.03333333333335</v>
      </c>
    </row>
    <row r="107" spans="1:34" x14ac:dyDescent="0.35">
      <c r="A107" t="s">
        <v>30</v>
      </c>
      <c r="B107">
        <v>2015</v>
      </c>
      <c r="C107" t="s">
        <v>46</v>
      </c>
      <c r="D107" t="str">
        <f t="shared" si="4"/>
        <v>December-2015</v>
      </c>
      <c r="E107">
        <v>126.3</v>
      </c>
      <c r="F107">
        <v>131.30000000000001</v>
      </c>
      <c r="G107">
        <v>123.3</v>
      </c>
      <c r="H107">
        <v>129.80000000000001</v>
      </c>
      <c r="I107">
        <v>118.3</v>
      </c>
      <c r="J107">
        <v>131.6</v>
      </c>
      <c r="K107">
        <v>145.5</v>
      </c>
      <c r="L107">
        <v>162.1</v>
      </c>
      <c r="M107">
        <v>95.4</v>
      </c>
      <c r="N107">
        <v>128.9</v>
      </c>
      <c r="O107">
        <v>123.3</v>
      </c>
      <c r="P107">
        <v>135.1</v>
      </c>
      <c r="Q107">
        <v>131.4</v>
      </c>
      <c r="R107">
        <f t="shared" si="5"/>
        <v>129.40769230769232</v>
      </c>
      <c r="S107">
        <v>133.1</v>
      </c>
      <c r="T107">
        <v>132.5</v>
      </c>
      <c r="U107">
        <v>128.5</v>
      </c>
      <c r="V107">
        <v>131.9</v>
      </c>
      <c r="W107">
        <f t="shared" si="6"/>
        <v>130.96666666666667</v>
      </c>
      <c r="X107">
        <v>139.37</v>
      </c>
      <c r="Y107">
        <v>125.7</v>
      </c>
      <c r="Z107">
        <v>126</v>
      </c>
      <c r="AA107">
        <v>123.1</v>
      </c>
      <c r="AB107">
        <v>114</v>
      </c>
      <c r="AC107">
        <v>121.6</v>
      </c>
      <c r="AD107">
        <v>125.6</v>
      </c>
      <c r="AE107">
        <v>114.1</v>
      </c>
      <c r="AF107">
        <v>119.8</v>
      </c>
      <c r="AG107">
        <v>127.9</v>
      </c>
      <c r="AH107">
        <f t="shared" si="7"/>
        <v>123.09499999999998</v>
      </c>
    </row>
    <row r="108" spans="1:34" x14ac:dyDescent="0.35">
      <c r="A108" t="s">
        <v>33</v>
      </c>
      <c r="B108">
        <v>2015</v>
      </c>
      <c r="C108" t="s">
        <v>46</v>
      </c>
      <c r="D108" t="str">
        <f t="shared" si="4"/>
        <v>December-2015</v>
      </c>
      <c r="E108">
        <v>124.3</v>
      </c>
      <c r="F108">
        <v>131.69999999999999</v>
      </c>
      <c r="G108">
        <v>127.1</v>
      </c>
      <c r="H108">
        <v>128.6</v>
      </c>
      <c r="I108">
        <v>110</v>
      </c>
      <c r="J108">
        <v>120.8</v>
      </c>
      <c r="K108">
        <v>149</v>
      </c>
      <c r="L108">
        <v>190.1</v>
      </c>
      <c r="M108">
        <v>92.7</v>
      </c>
      <c r="N108">
        <v>138.6</v>
      </c>
      <c r="O108">
        <v>120.2</v>
      </c>
      <c r="P108">
        <v>134.19999999999999</v>
      </c>
      <c r="Q108">
        <v>131.5</v>
      </c>
      <c r="R108">
        <f t="shared" si="5"/>
        <v>130.67692307692306</v>
      </c>
      <c r="S108">
        <v>138.19999999999999</v>
      </c>
      <c r="T108">
        <v>125.4</v>
      </c>
      <c r="U108">
        <v>119.5</v>
      </c>
      <c r="V108">
        <v>124.5</v>
      </c>
      <c r="W108">
        <f t="shared" si="6"/>
        <v>123.13333333333333</v>
      </c>
      <c r="X108">
        <v>122.4</v>
      </c>
      <c r="Y108">
        <v>116</v>
      </c>
      <c r="Z108">
        <v>121</v>
      </c>
      <c r="AA108">
        <v>118.6</v>
      </c>
      <c r="AB108">
        <v>109.3</v>
      </c>
      <c r="AC108">
        <v>118.1</v>
      </c>
      <c r="AD108">
        <v>126.6</v>
      </c>
      <c r="AE108">
        <v>113.2</v>
      </c>
      <c r="AF108">
        <v>116.7</v>
      </c>
      <c r="AG108">
        <v>124</v>
      </c>
      <c r="AH108">
        <f t="shared" si="7"/>
        <v>117.36666666666667</v>
      </c>
    </row>
    <row r="109" spans="1:34" x14ac:dyDescent="0.35">
      <c r="A109" t="s">
        <v>34</v>
      </c>
      <c r="B109">
        <v>2015</v>
      </c>
      <c r="C109" t="s">
        <v>46</v>
      </c>
      <c r="D109" t="str">
        <f t="shared" si="4"/>
        <v>December-2015</v>
      </c>
      <c r="E109">
        <v>125.7</v>
      </c>
      <c r="F109">
        <v>131.4</v>
      </c>
      <c r="G109">
        <v>124.8</v>
      </c>
      <c r="H109">
        <v>129.4</v>
      </c>
      <c r="I109">
        <v>115.3</v>
      </c>
      <c r="J109">
        <v>126.6</v>
      </c>
      <c r="K109">
        <v>146.69999999999999</v>
      </c>
      <c r="L109">
        <v>171.5</v>
      </c>
      <c r="M109">
        <v>94.5</v>
      </c>
      <c r="N109">
        <v>132.1</v>
      </c>
      <c r="O109">
        <v>122</v>
      </c>
      <c r="P109">
        <v>134.69999999999999</v>
      </c>
      <c r="Q109">
        <v>131.4</v>
      </c>
      <c r="R109">
        <f t="shared" si="5"/>
        <v>129.70000000000002</v>
      </c>
      <c r="S109">
        <v>134.5</v>
      </c>
      <c r="T109">
        <v>129.69999999999999</v>
      </c>
      <c r="U109">
        <v>124.8</v>
      </c>
      <c r="V109">
        <v>129</v>
      </c>
      <c r="W109">
        <f t="shared" si="6"/>
        <v>127.83333333333333</v>
      </c>
      <c r="X109">
        <v>122.4</v>
      </c>
      <c r="Y109">
        <v>122</v>
      </c>
      <c r="Z109">
        <v>123.6</v>
      </c>
      <c r="AA109">
        <v>121.4</v>
      </c>
      <c r="AB109">
        <v>111.5</v>
      </c>
      <c r="AC109">
        <v>119.6</v>
      </c>
      <c r="AD109">
        <v>126.2</v>
      </c>
      <c r="AE109">
        <v>113.7</v>
      </c>
      <c r="AF109">
        <v>118.3</v>
      </c>
      <c r="AG109">
        <v>126.1</v>
      </c>
      <c r="AH109">
        <f t="shared" si="7"/>
        <v>119.01666666666665</v>
      </c>
    </row>
    <row r="110" spans="1:34" x14ac:dyDescent="0.35">
      <c r="A110" t="s">
        <v>30</v>
      </c>
      <c r="B110">
        <v>2016</v>
      </c>
      <c r="C110" t="s">
        <v>31</v>
      </c>
      <c r="D110" t="str">
        <f t="shared" si="4"/>
        <v>January-2016</v>
      </c>
      <c r="E110">
        <v>126.8</v>
      </c>
      <c r="F110">
        <v>133.19999999999999</v>
      </c>
      <c r="G110">
        <v>126.5</v>
      </c>
      <c r="H110">
        <v>130.30000000000001</v>
      </c>
      <c r="I110">
        <v>118.9</v>
      </c>
      <c r="J110">
        <v>131.6</v>
      </c>
      <c r="K110">
        <v>140.1</v>
      </c>
      <c r="L110">
        <v>163.80000000000001</v>
      </c>
      <c r="M110">
        <v>97.7</v>
      </c>
      <c r="N110">
        <v>129.6</v>
      </c>
      <c r="O110">
        <v>124.3</v>
      </c>
      <c r="P110">
        <v>135.9</v>
      </c>
      <c r="Q110">
        <v>131.4</v>
      </c>
      <c r="R110">
        <f t="shared" si="5"/>
        <v>130.00769230769231</v>
      </c>
      <c r="S110">
        <v>133.6</v>
      </c>
      <c r="T110">
        <v>133.19999999999999</v>
      </c>
      <c r="U110">
        <v>128.9</v>
      </c>
      <c r="V110">
        <v>132.6</v>
      </c>
      <c r="W110">
        <f t="shared" si="6"/>
        <v>131.56666666666669</v>
      </c>
      <c r="X110">
        <v>139.37</v>
      </c>
      <c r="Y110">
        <v>126.2</v>
      </c>
      <c r="Z110">
        <v>126.6</v>
      </c>
      <c r="AA110">
        <v>123.7</v>
      </c>
      <c r="AB110">
        <v>113.6</v>
      </c>
      <c r="AC110">
        <v>121.4</v>
      </c>
      <c r="AD110">
        <v>126.2</v>
      </c>
      <c r="AE110">
        <v>114.9</v>
      </c>
      <c r="AF110">
        <v>120.1</v>
      </c>
      <c r="AG110">
        <v>128.1</v>
      </c>
      <c r="AH110">
        <f t="shared" si="7"/>
        <v>123.395</v>
      </c>
    </row>
    <row r="111" spans="1:34" x14ac:dyDescent="0.35">
      <c r="A111" t="s">
        <v>33</v>
      </c>
      <c r="B111">
        <v>2016</v>
      </c>
      <c r="C111" t="s">
        <v>31</v>
      </c>
      <c r="D111" t="str">
        <f t="shared" si="4"/>
        <v>January-2016</v>
      </c>
      <c r="E111">
        <v>124.7</v>
      </c>
      <c r="F111">
        <v>135.9</v>
      </c>
      <c r="G111">
        <v>132</v>
      </c>
      <c r="H111">
        <v>129.19999999999999</v>
      </c>
      <c r="I111">
        <v>109.7</v>
      </c>
      <c r="J111">
        <v>119</v>
      </c>
      <c r="K111">
        <v>144.1</v>
      </c>
      <c r="L111">
        <v>184.2</v>
      </c>
      <c r="M111">
        <v>96.7</v>
      </c>
      <c r="N111">
        <v>139.5</v>
      </c>
      <c r="O111">
        <v>120.5</v>
      </c>
      <c r="P111">
        <v>134.69999999999999</v>
      </c>
      <c r="Q111">
        <v>131.19999999999999</v>
      </c>
      <c r="R111">
        <f t="shared" si="5"/>
        <v>130.87692307692308</v>
      </c>
      <c r="S111">
        <v>139.5</v>
      </c>
      <c r="T111">
        <v>125.8</v>
      </c>
      <c r="U111">
        <v>119.8</v>
      </c>
      <c r="V111">
        <v>124.9</v>
      </c>
      <c r="W111">
        <f t="shared" si="6"/>
        <v>123.5</v>
      </c>
      <c r="X111">
        <v>123.4</v>
      </c>
      <c r="Y111">
        <v>116.9</v>
      </c>
      <c r="Z111">
        <v>121.6</v>
      </c>
      <c r="AA111">
        <v>119.1</v>
      </c>
      <c r="AB111">
        <v>108.9</v>
      </c>
      <c r="AC111">
        <v>118.5</v>
      </c>
      <c r="AD111">
        <v>126.4</v>
      </c>
      <c r="AE111">
        <v>114</v>
      </c>
      <c r="AF111">
        <v>116.8</v>
      </c>
      <c r="AG111">
        <v>124.2</v>
      </c>
      <c r="AH111">
        <f t="shared" si="7"/>
        <v>117.73333333333333</v>
      </c>
    </row>
    <row r="112" spans="1:34" x14ac:dyDescent="0.35">
      <c r="A112" t="s">
        <v>34</v>
      </c>
      <c r="B112">
        <v>2016</v>
      </c>
      <c r="C112" t="s">
        <v>31</v>
      </c>
      <c r="D112" t="str">
        <f t="shared" si="4"/>
        <v>January-2016</v>
      </c>
      <c r="E112">
        <v>126.1</v>
      </c>
      <c r="F112">
        <v>134.1</v>
      </c>
      <c r="G112">
        <v>128.6</v>
      </c>
      <c r="H112">
        <v>129.9</v>
      </c>
      <c r="I112">
        <v>115.5</v>
      </c>
      <c r="J112">
        <v>125.7</v>
      </c>
      <c r="K112">
        <v>141.5</v>
      </c>
      <c r="L112">
        <v>170.7</v>
      </c>
      <c r="M112">
        <v>97.4</v>
      </c>
      <c r="N112">
        <v>132.9</v>
      </c>
      <c r="O112">
        <v>122.7</v>
      </c>
      <c r="P112">
        <v>135.30000000000001</v>
      </c>
      <c r="Q112">
        <v>131.30000000000001</v>
      </c>
      <c r="R112">
        <f t="shared" si="5"/>
        <v>130.13076923076923</v>
      </c>
      <c r="S112">
        <v>135.19999999999999</v>
      </c>
      <c r="T112">
        <v>130.30000000000001</v>
      </c>
      <c r="U112">
        <v>125.1</v>
      </c>
      <c r="V112">
        <v>129.5</v>
      </c>
      <c r="W112">
        <f t="shared" si="6"/>
        <v>128.29999999999998</v>
      </c>
      <c r="X112">
        <v>123.4</v>
      </c>
      <c r="Y112">
        <v>122.7</v>
      </c>
      <c r="Z112">
        <v>124.2</v>
      </c>
      <c r="AA112">
        <v>122</v>
      </c>
      <c r="AB112">
        <v>111.1</v>
      </c>
      <c r="AC112">
        <v>119.8</v>
      </c>
      <c r="AD112">
        <v>126.3</v>
      </c>
      <c r="AE112">
        <v>114.5</v>
      </c>
      <c r="AF112">
        <v>118.5</v>
      </c>
      <c r="AG112">
        <v>126.3</v>
      </c>
      <c r="AH112">
        <f t="shared" si="7"/>
        <v>119.41666666666667</v>
      </c>
    </row>
    <row r="113" spans="1:34" x14ac:dyDescent="0.35">
      <c r="A113" t="s">
        <v>30</v>
      </c>
      <c r="B113">
        <v>2016</v>
      </c>
      <c r="C113" t="s">
        <v>35</v>
      </c>
      <c r="D113" t="str">
        <f t="shared" si="4"/>
        <v>February-2016</v>
      </c>
      <c r="E113">
        <v>127.1</v>
      </c>
      <c r="F113">
        <v>133.69999999999999</v>
      </c>
      <c r="G113">
        <v>127.7</v>
      </c>
      <c r="H113">
        <v>130.69999999999999</v>
      </c>
      <c r="I113">
        <v>118.5</v>
      </c>
      <c r="J113">
        <v>130.4</v>
      </c>
      <c r="K113">
        <v>130.9</v>
      </c>
      <c r="L113">
        <v>162.80000000000001</v>
      </c>
      <c r="M113">
        <v>98.7</v>
      </c>
      <c r="N113">
        <v>130.6</v>
      </c>
      <c r="O113">
        <v>124.8</v>
      </c>
      <c r="P113">
        <v>136.4</v>
      </c>
      <c r="Q113">
        <v>130.30000000000001</v>
      </c>
      <c r="R113">
        <f t="shared" si="5"/>
        <v>129.43076923076922</v>
      </c>
      <c r="S113">
        <v>134.4</v>
      </c>
      <c r="T113">
        <v>133.9</v>
      </c>
      <c r="U113">
        <v>129.80000000000001</v>
      </c>
      <c r="V113">
        <v>133.4</v>
      </c>
      <c r="W113">
        <f t="shared" si="6"/>
        <v>132.36666666666667</v>
      </c>
      <c r="X113">
        <v>139.37</v>
      </c>
      <c r="Y113">
        <v>127.5</v>
      </c>
      <c r="Z113">
        <v>127.1</v>
      </c>
      <c r="AA113">
        <v>124.3</v>
      </c>
      <c r="AB113">
        <v>113.9</v>
      </c>
      <c r="AC113">
        <v>122.3</v>
      </c>
      <c r="AD113">
        <v>127.1</v>
      </c>
      <c r="AE113">
        <v>116.8</v>
      </c>
      <c r="AF113">
        <v>120.9</v>
      </c>
      <c r="AG113">
        <v>127.9</v>
      </c>
      <c r="AH113">
        <f t="shared" si="7"/>
        <v>124.26166666666666</v>
      </c>
    </row>
    <row r="114" spans="1:34" x14ac:dyDescent="0.35">
      <c r="A114" t="s">
        <v>33</v>
      </c>
      <c r="B114">
        <v>2016</v>
      </c>
      <c r="C114" t="s">
        <v>35</v>
      </c>
      <c r="D114" t="str">
        <f t="shared" si="4"/>
        <v>February-2016</v>
      </c>
      <c r="E114">
        <v>124.8</v>
      </c>
      <c r="F114">
        <v>135.1</v>
      </c>
      <c r="G114">
        <v>130.30000000000001</v>
      </c>
      <c r="H114">
        <v>129.6</v>
      </c>
      <c r="I114">
        <v>108.4</v>
      </c>
      <c r="J114">
        <v>118.6</v>
      </c>
      <c r="K114">
        <v>129.19999999999999</v>
      </c>
      <c r="L114">
        <v>176.4</v>
      </c>
      <c r="M114">
        <v>99.1</v>
      </c>
      <c r="N114">
        <v>139.69999999999999</v>
      </c>
      <c r="O114">
        <v>120.6</v>
      </c>
      <c r="P114">
        <v>135.19999999999999</v>
      </c>
      <c r="Q114">
        <v>129.1</v>
      </c>
      <c r="R114">
        <f t="shared" si="5"/>
        <v>128.93076923076922</v>
      </c>
      <c r="S114">
        <v>140</v>
      </c>
      <c r="T114">
        <v>126.2</v>
      </c>
      <c r="U114">
        <v>120.1</v>
      </c>
      <c r="V114">
        <v>125.3</v>
      </c>
      <c r="W114">
        <f t="shared" si="6"/>
        <v>123.86666666666667</v>
      </c>
      <c r="X114">
        <v>124.4</v>
      </c>
      <c r="Y114">
        <v>116</v>
      </c>
      <c r="Z114">
        <v>121.8</v>
      </c>
      <c r="AA114">
        <v>119.5</v>
      </c>
      <c r="AB114">
        <v>109.1</v>
      </c>
      <c r="AC114">
        <v>118.8</v>
      </c>
      <c r="AD114">
        <v>126.3</v>
      </c>
      <c r="AE114">
        <v>116.2</v>
      </c>
      <c r="AF114">
        <v>117.2</v>
      </c>
      <c r="AG114">
        <v>123.8</v>
      </c>
      <c r="AH114">
        <f t="shared" si="7"/>
        <v>118.2</v>
      </c>
    </row>
    <row r="115" spans="1:34" x14ac:dyDescent="0.35">
      <c r="A115" t="s">
        <v>34</v>
      </c>
      <c r="B115">
        <v>2016</v>
      </c>
      <c r="C115" t="s">
        <v>35</v>
      </c>
      <c r="D115" t="str">
        <f t="shared" si="4"/>
        <v>February-2016</v>
      </c>
      <c r="E115">
        <v>126.4</v>
      </c>
      <c r="F115">
        <v>134.19999999999999</v>
      </c>
      <c r="G115">
        <v>128.69999999999999</v>
      </c>
      <c r="H115">
        <v>130.30000000000001</v>
      </c>
      <c r="I115">
        <v>114.8</v>
      </c>
      <c r="J115">
        <v>124.9</v>
      </c>
      <c r="K115">
        <v>130.30000000000001</v>
      </c>
      <c r="L115">
        <v>167.4</v>
      </c>
      <c r="M115">
        <v>98.8</v>
      </c>
      <c r="N115">
        <v>133.6</v>
      </c>
      <c r="O115">
        <v>123</v>
      </c>
      <c r="P115">
        <v>135.80000000000001</v>
      </c>
      <c r="Q115">
        <v>129.9</v>
      </c>
      <c r="R115">
        <f t="shared" si="5"/>
        <v>129.08461538461538</v>
      </c>
      <c r="S115">
        <v>135.9</v>
      </c>
      <c r="T115">
        <v>130.9</v>
      </c>
      <c r="U115">
        <v>125.8</v>
      </c>
      <c r="V115">
        <v>130.19999999999999</v>
      </c>
      <c r="W115">
        <f t="shared" si="6"/>
        <v>128.96666666666667</v>
      </c>
      <c r="X115">
        <v>124.4</v>
      </c>
      <c r="Y115">
        <v>123.1</v>
      </c>
      <c r="Z115">
        <v>124.6</v>
      </c>
      <c r="AA115">
        <v>122.5</v>
      </c>
      <c r="AB115">
        <v>111.4</v>
      </c>
      <c r="AC115">
        <v>120.3</v>
      </c>
      <c r="AD115">
        <v>126.6</v>
      </c>
      <c r="AE115">
        <v>116.6</v>
      </c>
      <c r="AF115">
        <v>119.1</v>
      </c>
      <c r="AG115">
        <v>126</v>
      </c>
      <c r="AH115">
        <f t="shared" si="7"/>
        <v>120.2</v>
      </c>
    </row>
    <row r="116" spans="1:34" x14ac:dyDescent="0.35">
      <c r="A116" t="s">
        <v>30</v>
      </c>
      <c r="B116">
        <v>2016</v>
      </c>
      <c r="C116" t="s">
        <v>36</v>
      </c>
      <c r="D116" t="str">
        <f t="shared" si="4"/>
        <v>March-2016</v>
      </c>
      <c r="E116">
        <v>127.3</v>
      </c>
      <c r="F116">
        <v>134.4</v>
      </c>
      <c r="G116">
        <v>125.1</v>
      </c>
      <c r="H116">
        <v>130.5</v>
      </c>
      <c r="I116">
        <v>118.3</v>
      </c>
      <c r="J116">
        <v>131.69999999999999</v>
      </c>
      <c r="K116">
        <v>130.69999999999999</v>
      </c>
      <c r="L116">
        <v>161.19999999999999</v>
      </c>
      <c r="M116">
        <v>100.4</v>
      </c>
      <c r="N116">
        <v>130.80000000000001</v>
      </c>
      <c r="O116">
        <v>124.9</v>
      </c>
      <c r="P116">
        <v>137</v>
      </c>
      <c r="Q116">
        <v>130.4</v>
      </c>
      <c r="R116">
        <f t="shared" si="5"/>
        <v>129.43846153846155</v>
      </c>
      <c r="S116">
        <v>135</v>
      </c>
      <c r="T116">
        <v>134.4</v>
      </c>
      <c r="U116">
        <v>130.19999999999999</v>
      </c>
      <c r="V116">
        <v>133.80000000000001</v>
      </c>
      <c r="W116">
        <f t="shared" si="6"/>
        <v>132.80000000000001</v>
      </c>
      <c r="X116">
        <v>139.37</v>
      </c>
      <c r="Y116">
        <v>127</v>
      </c>
      <c r="Z116">
        <v>127.7</v>
      </c>
      <c r="AA116">
        <v>124.8</v>
      </c>
      <c r="AB116">
        <v>113.6</v>
      </c>
      <c r="AC116">
        <v>122.5</v>
      </c>
      <c r="AD116">
        <v>127.5</v>
      </c>
      <c r="AE116">
        <v>117.4</v>
      </c>
      <c r="AF116">
        <v>121.1</v>
      </c>
      <c r="AG116">
        <v>128</v>
      </c>
      <c r="AH116">
        <f t="shared" si="7"/>
        <v>124.32833333333333</v>
      </c>
    </row>
    <row r="117" spans="1:34" x14ac:dyDescent="0.35">
      <c r="A117" t="s">
        <v>33</v>
      </c>
      <c r="B117">
        <v>2016</v>
      </c>
      <c r="C117" t="s">
        <v>36</v>
      </c>
      <c r="D117" t="str">
        <f t="shared" si="4"/>
        <v>March-2016</v>
      </c>
      <c r="E117">
        <v>124.8</v>
      </c>
      <c r="F117">
        <v>136.30000000000001</v>
      </c>
      <c r="G117">
        <v>123.7</v>
      </c>
      <c r="H117">
        <v>129.69999999999999</v>
      </c>
      <c r="I117">
        <v>107.9</v>
      </c>
      <c r="J117">
        <v>119.9</v>
      </c>
      <c r="K117">
        <v>128.1</v>
      </c>
      <c r="L117">
        <v>170.3</v>
      </c>
      <c r="M117">
        <v>101.8</v>
      </c>
      <c r="N117">
        <v>140.1</v>
      </c>
      <c r="O117">
        <v>120.7</v>
      </c>
      <c r="P117">
        <v>135.4</v>
      </c>
      <c r="Q117">
        <v>128.9</v>
      </c>
      <c r="R117">
        <f t="shared" si="5"/>
        <v>128.27692307692308</v>
      </c>
      <c r="S117">
        <v>140.6</v>
      </c>
      <c r="T117">
        <v>126.4</v>
      </c>
      <c r="U117">
        <v>120.3</v>
      </c>
      <c r="V117">
        <v>125.5</v>
      </c>
      <c r="W117">
        <f t="shared" si="6"/>
        <v>124.06666666666666</v>
      </c>
      <c r="X117">
        <v>124.9</v>
      </c>
      <c r="Y117">
        <v>114.8</v>
      </c>
      <c r="Z117">
        <v>122.3</v>
      </c>
      <c r="AA117">
        <v>119.7</v>
      </c>
      <c r="AB117">
        <v>108.5</v>
      </c>
      <c r="AC117">
        <v>119.1</v>
      </c>
      <c r="AD117">
        <v>126.4</v>
      </c>
      <c r="AE117">
        <v>117.1</v>
      </c>
      <c r="AF117">
        <v>117.3</v>
      </c>
      <c r="AG117">
        <v>123.8</v>
      </c>
      <c r="AH117">
        <f t="shared" si="7"/>
        <v>118.16666666666667</v>
      </c>
    </row>
    <row r="118" spans="1:34" x14ac:dyDescent="0.35">
      <c r="A118" t="s">
        <v>34</v>
      </c>
      <c r="B118">
        <v>2016</v>
      </c>
      <c r="C118" t="s">
        <v>36</v>
      </c>
      <c r="D118" t="str">
        <f t="shared" si="4"/>
        <v>March-2016</v>
      </c>
      <c r="E118">
        <v>126.5</v>
      </c>
      <c r="F118">
        <v>135.1</v>
      </c>
      <c r="G118">
        <v>124.6</v>
      </c>
      <c r="H118">
        <v>130.19999999999999</v>
      </c>
      <c r="I118">
        <v>114.5</v>
      </c>
      <c r="J118">
        <v>126.2</v>
      </c>
      <c r="K118">
        <v>129.80000000000001</v>
      </c>
      <c r="L118">
        <v>164.3</v>
      </c>
      <c r="M118">
        <v>100.9</v>
      </c>
      <c r="N118">
        <v>133.9</v>
      </c>
      <c r="O118">
        <v>123.1</v>
      </c>
      <c r="P118">
        <v>136.30000000000001</v>
      </c>
      <c r="Q118">
        <v>129.80000000000001</v>
      </c>
      <c r="R118">
        <f t="shared" si="5"/>
        <v>128.86153846153846</v>
      </c>
      <c r="S118">
        <v>136.5</v>
      </c>
      <c r="T118">
        <v>131.30000000000001</v>
      </c>
      <c r="U118">
        <v>126.1</v>
      </c>
      <c r="V118">
        <v>130.5</v>
      </c>
      <c r="W118">
        <f t="shared" si="6"/>
        <v>129.29999999999998</v>
      </c>
      <c r="X118">
        <v>124.9</v>
      </c>
      <c r="Y118">
        <v>122.4</v>
      </c>
      <c r="Z118">
        <v>125.1</v>
      </c>
      <c r="AA118">
        <v>122.9</v>
      </c>
      <c r="AB118">
        <v>110.9</v>
      </c>
      <c r="AC118">
        <v>120.6</v>
      </c>
      <c r="AD118">
        <v>126.9</v>
      </c>
      <c r="AE118">
        <v>117.3</v>
      </c>
      <c r="AF118">
        <v>119.3</v>
      </c>
      <c r="AG118">
        <v>126</v>
      </c>
      <c r="AH118">
        <f t="shared" si="7"/>
        <v>120.28333333333332</v>
      </c>
    </row>
    <row r="119" spans="1:34" x14ac:dyDescent="0.35">
      <c r="A119" t="s">
        <v>30</v>
      </c>
      <c r="B119">
        <v>2016</v>
      </c>
      <c r="C119" t="s">
        <v>37</v>
      </c>
      <c r="D119" t="str">
        <f t="shared" si="4"/>
        <v>April-2016</v>
      </c>
      <c r="E119">
        <v>127.4</v>
      </c>
      <c r="F119">
        <v>135.4</v>
      </c>
      <c r="G119">
        <v>123.4</v>
      </c>
      <c r="H119">
        <v>131.30000000000001</v>
      </c>
      <c r="I119">
        <v>118.2</v>
      </c>
      <c r="J119">
        <v>138.1</v>
      </c>
      <c r="K119">
        <v>134.1</v>
      </c>
      <c r="L119">
        <v>162.69999999999999</v>
      </c>
      <c r="M119">
        <v>105</v>
      </c>
      <c r="N119">
        <v>131.4</v>
      </c>
      <c r="O119">
        <v>125.4</v>
      </c>
      <c r="P119">
        <v>137.4</v>
      </c>
      <c r="Q119">
        <v>131.80000000000001</v>
      </c>
      <c r="R119">
        <f t="shared" si="5"/>
        <v>130.89230769230772</v>
      </c>
      <c r="S119">
        <v>135.5</v>
      </c>
      <c r="T119">
        <v>135</v>
      </c>
      <c r="U119">
        <v>130.6</v>
      </c>
      <c r="V119">
        <v>134.4</v>
      </c>
      <c r="W119">
        <f t="shared" si="6"/>
        <v>133.33333333333334</v>
      </c>
      <c r="X119">
        <v>139.37</v>
      </c>
      <c r="Y119">
        <v>127</v>
      </c>
      <c r="Z119">
        <v>128</v>
      </c>
      <c r="AA119">
        <v>125.2</v>
      </c>
      <c r="AB119">
        <v>114.4</v>
      </c>
      <c r="AC119">
        <v>123.2</v>
      </c>
      <c r="AD119">
        <v>127.9</v>
      </c>
      <c r="AE119">
        <v>118.4</v>
      </c>
      <c r="AF119">
        <v>121.7</v>
      </c>
      <c r="AG119">
        <v>129</v>
      </c>
      <c r="AH119">
        <f t="shared" si="7"/>
        <v>124.795</v>
      </c>
    </row>
    <row r="120" spans="1:34" x14ac:dyDescent="0.35">
      <c r="A120" t="s">
        <v>33</v>
      </c>
      <c r="B120">
        <v>2016</v>
      </c>
      <c r="C120" t="s">
        <v>37</v>
      </c>
      <c r="D120" t="str">
        <f t="shared" si="4"/>
        <v>April-2016</v>
      </c>
      <c r="E120">
        <v>124.9</v>
      </c>
      <c r="F120">
        <v>139.30000000000001</v>
      </c>
      <c r="G120">
        <v>119.9</v>
      </c>
      <c r="H120">
        <v>130.19999999999999</v>
      </c>
      <c r="I120">
        <v>108.9</v>
      </c>
      <c r="J120">
        <v>131.1</v>
      </c>
      <c r="K120">
        <v>136.80000000000001</v>
      </c>
      <c r="L120">
        <v>176.9</v>
      </c>
      <c r="M120">
        <v>109.1</v>
      </c>
      <c r="N120">
        <v>140.4</v>
      </c>
      <c r="O120">
        <v>121.1</v>
      </c>
      <c r="P120">
        <v>135.9</v>
      </c>
      <c r="Q120">
        <v>131.80000000000001</v>
      </c>
      <c r="R120">
        <f t="shared" si="5"/>
        <v>131.25384615384615</v>
      </c>
      <c r="S120">
        <v>141.5</v>
      </c>
      <c r="T120">
        <v>126.8</v>
      </c>
      <c r="U120">
        <v>120.5</v>
      </c>
      <c r="V120">
        <v>125.8</v>
      </c>
      <c r="W120">
        <f t="shared" si="6"/>
        <v>124.36666666666667</v>
      </c>
      <c r="X120">
        <v>125.6</v>
      </c>
      <c r="Y120">
        <v>114.6</v>
      </c>
      <c r="Z120">
        <v>122.8</v>
      </c>
      <c r="AA120">
        <v>120</v>
      </c>
      <c r="AB120">
        <v>110</v>
      </c>
      <c r="AC120">
        <v>119.5</v>
      </c>
      <c r="AD120">
        <v>127.6</v>
      </c>
      <c r="AE120">
        <v>117.6</v>
      </c>
      <c r="AF120">
        <v>118.2</v>
      </c>
      <c r="AG120">
        <v>125.3</v>
      </c>
      <c r="AH120">
        <f t="shared" si="7"/>
        <v>118.93333333333334</v>
      </c>
    </row>
    <row r="121" spans="1:34" x14ac:dyDescent="0.35">
      <c r="A121" t="s">
        <v>34</v>
      </c>
      <c r="B121">
        <v>2016</v>
      </c>
      <c r="C121" t="s">
        <v>37</v>
      </c>
      <c r="D121" t="str">
        <f t="shared" si="4"/>
        <v>April-2016</v>
      </c>
      <c r="E121">
        <v>126.6</v>
      </c>
      <c r="F121">
        <v>136.80000000000001</v>
      </c>
      <c r="G121">
        <v>122</v>
      </c>
      <c r="H121">
        <v>130.9</v>
      </c>
      <c r="I121">
        <v>114.8</v>
      </c>
      <c r="J121">
        <v>134.80000000000001</v>
      </c>
      <c r="K121">
        <v>135</v>
      </c>
      <c r="L121">
        <v>167.5</v>
      </c>
      <c r="M121">
        <v>106.4</v>
      </c>
      <c r="N121">
        <v>134.4</v>
      </c>
      <c r="O121">
        <v>123.6</v>
      </c>
      <c r="P121">
        <v>136.69999999999999</v>
      </c>
      <c r="Q121">
        <v>131.80000000000001</v>
      </c>
      <c r="R121">
        <f t="shared" si="5"/>
        <v>130.86923076923077</v>
      </c>
      <c r="S121">
        <v>137.1</v>
      </c>
      <c r="T121">
        <v>131.80000000000001</v>
      </c>
      <c r="U121">
        <v>126.4</v>
      </c>
      <c r="V121">
        <v>131</v>
      </c>
      <c r="W121">
        <f t="shared" si="6"/>
        <v>129.73333333333335</v>
      </c>
      <c r="X121">
        <v>125.6</v>
      </c>
      <c r="Y121">
        <v>122.3</v>
      </c>
      <c r="Z121">
        <v>125.5</v>
      </c>
      <c r="AA121">
        <v>123.2</v>
      </c>
      <c r="AB121">
        <v>112.1</v>
      </c>
      <c r="AC121">
        <v>121.1</v>
      </c>
      <c r="AD121">
        <v>127.7</v>
      </c>
      <c r="AE121">
        <v>118.1</v>
      </c>
      <c r="AF121">
        <v>120</v>
      </c>
      <c r="AG121">
        <v>127.3</v>
      </c>
      <c r="AH121">
        <f t="shared" si="7"/>
        <v>120.96666666666665</v>
      </c>
    </row>
    <row r="122" spans="1:34" x14ac:dyDescent="0.35">
      <c r="A122" t="s">
        <v>30</v>
      </c>
      <c r="B122">
        <v>2016</v>
      </c>
      <c r="C122" t="s">
        <v>38</v>
      </c>
      <c r="D122" t="str">
        <f t="shared" si="4"/>
        <v>May-2016</v>
      </c>
      <c r="E122">
        <v>127.6</v>
      </c>
      <c r="F122">
        <v>137.5</v>
      </c>
      <c r="G122">
        <v>124.4</v>
      </c>
      <c r="H122">
        <v>132.4</v>
      </c>
      <c r="I122">
        <v>118.2</v>
      </c>
      <c r="J122">
        <v>138.1</v>
      </c>
      <c r="K122">
        <v>141.80000000000001</v>
      </c>
      <c r="L122">
        <v>166</v>
      </c>
      <c r="M122">
        <v>107.5</v>
      </c>
      <c r="N122">
        <v>132.19999999999999</v>
      </c>
      <c r="O122">
        <v>126.1</v>
      </c>
      <c r="P122">
        <v>138.30000000000001</v>
      </c>
      <c r="Q122">
        <v>133.6</v>
      </c>
      <c r="R122">
        <f t="shared" si="5"/>
        <v>132.59230769230768</v>
      </c>
      <c r="S122">
        <v>136</v>
      </c>
      <c r="T122">
        <v>135.4</v>
      </c>
      <c r="U122">
        <v>131.1</v>
      </c>
      <c r="V122">
        <v>134.80000000000001</v>
      </c>
      <c r="W122">
        <f t="shared" si="6"/>
        <v>133.76666666666668</v>
      </c>
      <c r="X122">
        <v>139.37</v>
      </c>
      <c r="Y122">
        <v>127.4</v>
      </c>
      <c r="Z122">
        <v>128.5</v>
      </c>
      <c r="AA122">
        <v>125.8</v>
      </c>
      <c r="AB122">
        <v>115.1</v>
      </c>
      <c r="AC122">
        <v>123.6</v>
      </c>
      <c r="AD122">
        <v>129.1</v>
      </c>
      <c r="AE122">
        <v>119.7</v>
      </c>
      <c r="AF122">
        <v>122.5</v>
      </c>
      <c r="AG122">
        <v>130.30000000000001</v>
      </c>
      <c r="AH122">
        <f t="shared" si="7"/>
        <v>125.52833333333335</v>
      </c>
    </row>
    <row r="123" spans="1:34" x14ac:dyDescent="0.35">
      <c r="A123" t="s">
        <v>33</v>
      </c>
      <c r="B123">
        <v>2016</v>
      </c>
      <c r="C123" t="s">
        <v>38</v>
      </c>
      <c r="D123" t="str">
        <f t="shared" si="4"/>
        <v>May-2016</v>
      </c>
      <c r="E123">
        <v>125</v>
      </c>
      <c r="F123">
        <v>142.1</v>
      </c>
      <c r="G123">
        <v>127</v>
      </c>
      <c r="H123">
        <v>130.4</v>
      </c>
      <c r="I123">
        <v>109.6</v>
      </c>
      <c r="J123">
        <v>133.5</v>
      </c>
      <c r="K123">
        <v>151.4</v>
      </c>
      <c r="L123">
        <v>182.8</v>
      </c>
      <c r="M123">
        <v>111.1</v>
      </c>
      <c r="N123">
        <v>141.5</v>
      </c>
      <c r="O123">
        <v>121.5</v>
      </c>
      <c r="P123">
        <v>136.30000000000001</v>
      </c>
      <c r="Q123">
        <v>134.6</v>
      </c>
      <c r="R123">
        <f t="shared" si="5"/>
        <v>134.36923076923074</v>
      </c>
      <c r="S123">
        <v>142.19999999999999</v>
      </c>
      <c r="T123">
        <v>127.2</v>
      </c>
      <c r="U123">
        <v>120.7</v>
      </c>
      <c r="V123">
        <v>126.2</v>
      </c>
      <c r="W123">
        <f t="shared" si="6"/>
        <v>124.7</v>
      </c>
      <c r="X123">
        <v>126</v>
      </c>
      <c r="Y123">
        <v>115</v>
      </c>
      <c r="Z123">
        <v>123.2</v>
      </c>
      <c r="AA123">
        <v>120.3</v>
      </c>
      <c r="AB123">
        <v>110.7</v>
      </c>
      <c r="AC123">
        <v>119.8</v>
      </c>
      <c r="AD123">
        <v>128</v>
      </c>
      <c r="AE123">
        <v>118.5</v>
      </c>
      <c r="AF123">
        <v>118.7</v>
      </c>
      <c r="AG123">
        <v>126.6</v>
      </c>
      <c r="AH123">
        <f t="shared" si="7"/>
        <v>119.48333333333335</v>
      </c>
    </row>
    <row r="124" spans="1:34" x14ac:dyDescent="0.35">
      <c r="A124" t="s">
        <v>34</v>
      </c>
      <c r="B124">
        <v>2016</v>
      </c>
      <c r="C124" t="s">
        <v>38</v>
      </c>
      <c r="D124" t="str">
        <f t="shared" si="4"/>
        <v>May-2016</v>
      </c>
      <c r="E124">
        <v>126.8</v>
      </c>
      <c r="F124">
        <v>139.1</v>
      </c>
      <c r="G124">
        <v>125.4</v>
      </c>
      <c r="H124">
        <v>131.69999999999999</v>
      </c>
      <c r="I124">
        <v>115</v>
      </c>
      <c r="J124">
        <v>136</v>
      </c>
      <c r="K124">
        <v>145.1</v>
      </c>
      <c r="L124">
        <v>171.7</v>
      </c>
      <c r="M124">
        <v>108.7</v>
      </c>
      <c r="N124">
        <v>135.30000000000001</v>
      </c>
      <c r="O124">
        <v>124.2</v>
      </c>
      <c r="P124">
        <v>137.4</v>
      </c>
      <c r="Q124">
        <v>134</v>
      </c>
      <c r="R124">
        <f t="shared" si="5"/>
        <v>133.1076923076923</v>
      </c>
      <c r="S124">
        <v>137.69999999999999</v>
      </c>
      <c r="T124">
        <v>132.19999999999999</v>
      </c>
      <c r="U124">
        <v>126.8</v>
      </c>
      <c r="V124">
        <v>131.4</v>
      </c>
      <c r="W124">
        <f t="shared" si="6"/>
        <v>130.13333333333333</v>
      </c>
      <c r="X124">
        <v>126</v>
      </c>
      <c r="Y124">
        <v>122.7</v>
      </c>
      <c r="Z124">
        <v>126</v>
      </c>
      <c r="AA124">
        <v>123.7</v>
      </c>
      <c r="AB124">
        <v>112.8</v>
      </c>
      <c r="AC124">
        <v>121.5</v>
      </c>
      <c r="AD124">
        <v>128.5</v>
      </c>
      <c r="AE124">
        <v>119.2</v>
      </c>
      <c r="AF124">
        <v>120.7</v>
      </c>
      <c r="AG124">
        <v>128.6</v>
      </c>
      <c r="AH124">
        <f t="shared" si="7"/>
        <v>121.65000000000002</v>
      </c>
    </row>
    <row r="125" spans="1:34" x14ac:dyDescent="0.35">
      <c r="A125" t="s">
        <v>30</v>
      </c>
      <c r="B125">
        <v>2016</v>
      </c>
      <c r="C125" t="s">
        <v>39</v>
      </c>
      <c r="D125" t="str">
        <f t="shared" si="4"/>
        <v>June-2016</v>
      </c>
      <c r="E125">
        <v>128.6</v>
      </c>
      <c r="F125">
        <v>138.6</v>
      </c>
      <c r="G125">
        <v>126.6</v>
      </c>
      <c r="H125">
        <v>133.6</v>
      </c>
      <c r="I125">
        <v>118.6</v>
      </c>
      <c r="J125">
        <v>137.4</v>
      </c>
      <c r="K125">
        <v>152.5</v>
      </c>
      <c r="L125">
        <v>169.2</v>
      </c>
      <c r="M125">
        <v>108.8</v>
      </c>
      <c r="N125">
        <v>133.1</v>
      </c>
      <c r="O125">
        <v>126.4</v>
      </c>
      <c r="P125">
        <v>139.19999999999999</v>
      </c>
      <c r="Q125">
        <v>136</v>
      </c>
      <c r="R125">
        <f t="shared" si="5"/>
        <v>134.50769230769231</v>
      </c>
      <c r="S125">
        <v>137.19999999999999</v>
      </c>
      <c r="T125">
        <v>136.30000000000001</v>
      </c>
      <c r="U125">
        <v>131.6</v>
      </c>
      <c r="V125">
        <v>135.6</v>
      </c>
      <c r="W125">
        <f t="shared" si="6"/>
        <v>134.5</v>
      </c>
      <c r="X125">
        <v>139.37</v>
      </c>
      <c r="Y125">
        <v>128</v>
      </c>
      <c r="Z125">
        <v>129.30000000000001</v>
      </c>
      <c r="AA125">
        <v>126.2</v>
      </c>
      <c r="AB125">
        <v>116.3</v>
      </c>
      <c r="AC125">
        <v>124.1</v>
      </c>
      <c r="AD125">
        <v>130.19999999999999</v>
      </c>
      <c r="AE125">
        <v>119.9</v>
      </c>
      <c r="AF125">
        <v>123.3</v>
      </c>
      <c r="AG125">
        <v>131.9</v>
      </c>
      <c r="AH125">
        <f t="shared" si="7"/>
        <v>126.17833333333333</v>
      </c>
    </row>
    <row r="126" spans="1:34" x14ac:dyDescent="0.35">
      <c r="A126" t="s">
        <v>33</v>
      </c>
      <c r="B126">
        <v>2016</v>
      </c>
      <c r="C126" t="s">
        <v>39</v>
      </c>
      <c r="D126" t="str">
        <f t="shared" si="4"/>
        <v>June-2016</v>
      </c>
      <c r="E126">
        <v>125.9</v>
      </c>
      <c r="F126">
        <v>143.9</v>
      </c>
      <c r="G126">
        <v>130.9</v>
      </c>
      <c r="H126">
        <v>131</v>
      </c>
      <c r="I126">
        <v>110.2</v>
      </c>
      <c r="J126">
        <v>135.5</v>
      </c>
      <c r="K126">
        <v>173.7</v>
      </c>
      <c r="L126">
        <v>184.4</v>
      </c>
      <c r="M126">
        <v>112</v>
      </c>
      <c r="N126">
        <v>142.80000000000001</v>
      </c>
      <c r="O126">
        <v>121.6</v>
      </c>
      <c r="P126">
        <v>136.9</v>
      </c>
      <c r="Q126">
        <v>138.19999999999999</v>
      </c>
      <c r="R126">
        <f t="shared" si="5"/>
        <v>137.46153846153848</v>
      </c>
      <c r="S126">
        <v>142.69999999999999</v>
      </c>
      <c r="T126">
        <v>127.6</v>
      </c>
      <c r="U126">
        <v>121.1</v>
      </c>
      <c r="V126">
        <v>126.6</v>
      </c>
      <c r="W126">
        <f t="shared" si="6"/>
        <v>125.09999999999998</v>
      </c>
      <c r="X126">
        <v>125.5</v>
      </c>
      <c r="Y126">
        <v>115.5</v>
      </c>
      <c r="Z126">
        <v>123.2</v>
      </c>
      <c r="AA126">
        <v>120.6</v>
      </c>
      <c r="AB126">
        <v>112.3</v>
      </c>
      <c r="AC126">
        <v>119.9</v>
      </c>
      <c r="AD126">
        <v>129.30000000000001</v>
      </c>
      <c r="AE126">
        <v>118.8</v>
      </c>
      <c r="AF126">
        <v>119.6</v>
      </c>
      <c r="AG126">
        <v>128.1</v>
      </c>
      <c r="AH126">
        <f t="shared" si="7"/>
        <v>120.16666666666667</v>
      </c>
    </row>
    <row r="127" spans="1:34" x14ac:dyDescent="0.35">
      <c r="A127" t="s">
        <v>34</v>
      </c>
      <c r="B127">
        <v>2016</v>
      </c>
      <c r="C127" t="s">
        <v>39</v>
      </c>
      <c r="D127" t="str">
        <f t="shared" si="4"/>
        <v>June-2016</v>
      </c>
      <c r="E127">
        <v>127.7</v>
      </c>
      <c r="F127">
        <v>140.5</v>
      </c>
      <c r="G127">
        <v>128.30000000000001</v>
      </c>
      <c r="H127">
        <v>132.6</v>
      </c>
      <c r="I127">
        <v>115.5</v>
      </c>
      <c r="J127">
        <v>136.5</v>
      </c>
      <c r="K127">
        <v>159.69999999999999</v>
      </c>
      <c r="L127">
        <v>174.3</v>
      </c>
      <c r="M127">
        <v>109.9</v>
      </c>
      <c r="N127">
        <v>136.30000000000001</v>
      </c>
      <c r="O127">
        <v>124.4</v>
      </c>
      <c r="P127">
        <v>138.1</v>
      </c>
      <c r="Q127">
        <v>136.80000000000001</v>
      </c>
      <c r="R127">
        <f t="shared" si="5"/>
        <v>135.43076923076922</v>
      </c>
      <c r="S127">
        <v>138.69999999999999</v>
      </c>
      <c r="T127">
        <v>132.9</v>
      </c>
      <c r="U127">
        <v>127.2</v>
      </c>
      <c r="V127">
        <v>132</v>
      </c>
      <c r="W127">
        <f t="shared" si="6"/>
        <v>130.70000000000002</v>
      </c>
      <c r="X127">
        <v>125.5</v>
      </c>
      <c r="Y127">
        <v>123.3</v>
      </c>
      <c r="Z127">
        <v>126.4</v>
      </c>
      <c r="AA127">
        <v>124.1</v>
      </c>
      <c r="AB127">
        <v>114.2</v>
      </c>
      <c r="AC127">
        <v>121.7</v>
      </c>
      <c r="AD127">
        <v>129.69999999999999</v>
      </c>
      <c r="AE127">
        <v>119.4</v>
      </c>
      <c r="AF127">
        <v>121.5</v>
      </c>
      <c r="AG127">
        <v>130.1</v>
      </c>
      <c r="AH127">
        <f t="shared" si="7"/>
        <v>122.26666666666667</v>
      </c>
    </row>
    <row r="128" spans="1:34" x14ac:dyDescent="0.35">
      <c r="A128" t="s">
        <v>30</v>
      </c>
      <c r="B128">
        <v>2016</v>
      </c>
      <c r="C128" t="s">
        <v>40</v>
      </c>
      <c r="D128" t="str">
        <f t="shared" si="4"/>
        <v>July-2016</v>
      </c>
      <c r="E128">
        <v>129.30000000000001</v>
      </c>
      <c r="F128">
        <v>139.5</v>
      </c>
      <c r="G128">
        <v>129.6</v>
      </c>
      <c r="H128">
        <v>134.5</v>
      </c>
      <c r="I128">
        <v>119.5</v>
      </c>
      <c r="J128">
        <v>138.5</v>
      </c>
      <c r="K128">
        <v>158.19999999999999</v>
      </c>
      <c r="L128">
        <v>171.8</v>
      </c>
      <c r="M128">
        <v>110.3</v>
      </c>
      <c r="N128">
        <v>134.30000000000001</v>
      </c>
      <c r="O128">
        <v>127.3</v>
      </c>
      <c r="P128">
        <v>139.9</v>
      </c>
      <c r="Q128">
        <v>137.6</v>
      </c>
      <c r="R128">
        <f t="shared" si="5"/>
        <v>136.17692307692306</v>
      </c>
      <c r="S128">
        <v>138</v>
      </c>
      <c r="T128">
        <v>137.19999999999999</v>
      </c>
      <c r="U128">
        <v>132.19999999999999</v>
      </c>
      <c r="V128">
        <v>136.5</v>
      </c>
      <c r="W128">
        <f t="shared" si="6"/>
        <v>135.29999999999998</v>
      </c>
      <c r="X128">
        <v>139.37</v>
      </c>
      <c r="Y128">
        <v>128.19999999999999</v>
      </c>
      <c r="Z128">
        <v>130</v>
      </c>
      <c r="AA128">
        <v>126.7</v>
      </c>
      <c r="AB128">
        <v>116.4</v>
      </c>
      <c r="AC128">
        <v>125.2</v>
      </c>
      <c r="AD128">
        <v>130.80000000000001</v>
      </c>
      <c r="AE128">
        <v>120.9</v>
      </c>
      <c r="AF128">
        <v>123.8</v>
      </c>
      <c r="AG128">
        <v>133</v>
      </c>
      <c r="AH128">
        <f t="shared" si="7"/>
        <v>126.57833333333332</v>
      </c>
    </row>
    <row r="129" spans="1:34" x14ac:dyDescent="0.35">
      <c r="A129" t="s">
        <v>33</v>
      </c>
      <c r="B129">
        <v>2016</v>
      </c>
      <c r="C129" t="s">
        <v>40</v>
      </c>
      <c r="D129" t="str">
        <f t="shared" si="4"/>
        <v>July-2016</v>
      </c>
      <c r="E129">
        <v>126.8</v>
      </c>
      <c r="F129">
        <v>144.19999999999999</v>
      </c>
      <c r="G129">
        <v>136.6</v>
      </c>
      <c r="H129">
        <v>131.80000000000001</v>
      </c>
      <c r="I129">
        <v>111</v>
      </c>
      <c r="J129">
        <v>137</v>
      </c>
      <c r="K129">
        <v>179.5</v>
      </c>
      <c r="L129">
        <v>188.4</v>
      </c>
      <c r="M129">
        <v>113.3</v>
      </c>
      <c r="N129">
        <v>143.9</v>
      </c>
      <c r="O129">
        <v>121.7</v>
      </c>
      <c r="P129">
        <v>137.5</v>
      </c>
      <c r="Q129">
        <v>139.80000000000001</v>
      </c>
      <c r="R129">
        <f t="shared" si="5"/>
        <v>139.34615384615387</v>
      </c>
      <c r="S129">
        <v>142.9</v>
      </c>
      <c r="T129">
        <v>127.9</v>
      </c>
      <c r="U129">
        <v>121.1</v>
      </c>
      <c r="V129">
        <v>126.9</v>
      </c>
      <c r="W129">
        <f t="shared" si="6"/>
        <v>125.3</v>
      </c>
      <c r="X129">
        <v>126.4</v>
      </c>
      <c r="Y129">
        <v>115.5</v>
      </c>
      <c r="Z129">
        <v>123.5</v>
      </c>
      <c r="AA129">
        <v>120.9</v>
      </c>
      <c r="AB129">
        <v>111.7</v>
      </c>
      <c r="AC129">
        <v>120.3</v>
      </c>
      <c r="AD129">
        <v>130.80000000000001</v>
      </c>
      <c r="AE129">
        <v>120</v>
      </c>
      <c r="AF129">
        <v>119.9</v>
      </c>
      <c r="AG129">
        <v>129</v>
      </c>
      <c r="AH129">
        <f t="shared" si="7"/>
        <v>120.71666666666668</v>
      </c>
    </row>
    <row r="130" spans="1:34" x14ac:dyDescent="0.35">
      <c r="A130" t="s">
        <v>34</v>
      </c>
      <c r="B130">
        <v>2016</v>
      </c>
      <c r="C130" t="s">
        <v>40</v>
      </c>
      <c r="D130" t="str">
        <f t="shared" si="4"/>
        <v>July-2016</v>
      </c>
      <c r="E130">
        <v>128.5</v>
      </c>
      <c r="F130">
        <v>141.19999999999999</v>
      </c>
      <c r="G130">
        <v>132.30000000000001</v>
      </c>
      <c r="H130">
        <v>133.5</v>
      </c>
      <c r="I130">
        <v>116.4</v>
      </c>
      <c r="J130">
        <v>137.80000000000001</v>
      </c>
      <c r="K130">
        <v>165.4</v>
      </c>
      <c r="L130">
        <v>177.4</v>
      </c>
      <c r="M130">
        <v>111.3</v>
      </c>
      <c r="N130">
        <v>137.5</v>
      </c>
      <c r="O130">
        <v>125</v>
      </c>
      <c r="P130">
        <v>138.80000000000001</v>
      </c>
      <c r="Q130">
        <v>138.4</v>
      </c>
      <c r="R130">
        <f t="shared" si="5"/>
        <v>137.19230769230768</v>
      </c>
      <c r="S130">
        <v>139.30000000000001</v>
      </c>
      <c r="T130">
        <v>133.5</v>
      </c>
      <c r="U130">
        <v>127.6</v>
      </c>
      <c r="V130">
        <v>132.69999999999999</v>
      </c>
      <c r="W130">
        <f t="shared" si="6"/>
        <v>131.26666666666668</v>
      </c>
      <c r="X130">
        <v>126.4</v>
      </c>
      <c r="Y130">
        <v>123.4</v>
      </c>
      <c r="Z130">
        <v>126.9</v>
      </c>
      <c r="AA130">
        <v>124.5</v>
      </c>
      <c r="AB130">
        <v>113.9</v>
      </c>
      <c r="AC130">
        <v>122.4</v>
      </c>
      <c r="AD130">
        <v>130.80000000000001</v>
      </c>
      <c r="AE130">
        <v>120.5</v>
      </c>
      <c r="AF130">
        <v>121.9</v>
      </c>
      <c r="AG130">
        <v>131.1</v>
      </c>
      <c r="AH130">
        <f t="shared" si="7"/>
        <v>122.81666666666666</v>
      </c>
    </row>
    <row r="131" spans="1:34" x14ac:dyDescent="0.35">
      <c r="A131" t="s">
        <v>30</v>
      </c>
      <c r="B131">
        <v>2016</v>
      </c>
      <c r="C131" t="s">
        <v>41</v>
      </c>
      <c r="D131" t="str">
        <f t="shared" ref="D131:D194" si="8">C131&amp;"-"&amp;B131</f>
        <v>August-2016</v>
      </c>
      <c r="E131">
        <v>130.1</v>
      </c>
      <c r="F131">
        <v>138.80000000000001</v>
      </c>
      <c r="G131">
        <v>130.30000000000001</v>
      </c>
      <c r="H131">
        <v>135.30000000000001</v>
      </c>
      <c r="I131">
        <v>119.9</v>
      </c>
      <c r="J131">
        <v>140.19999999999999</v>
      </c>
      <c r="K131">
        <v>156.9</v>
      </c>
      <c r="L131">
        <v>172.2</v>
      </c>
      <c r="M131">
        <v>112.1</v>
      </c>
      <c r="N131">
        <v>134.9</v>
      </c>
      <c r="O131">
        <v>128.1</v>
      </c>
      <c r="P131">
        <v>140.69999999999999</v>
      </c>
      <c r="Q131">
        <v>138</v>
      </c>
      <c r="R131">
        <f t="shared" ref="R131:R194" si="9">AVERAGE(E131,F131,G131,H131,I131,J131,K131,L131,M131,N131,O131,P131,Q131)</f>
        <v>136.73076923076923</v>
      </c>
      <c r="S131">
        <v>138.9</v>
      </c>
      <c r="T131">
        <v>137.80000000000001</v>
      </c>
      <c r="U131">
        <v>133</v>
      </c>
      <c r="V131">
        <v>137.1</v>
      </c>
      <c r="W131">
        <f t="shared" ref="W131:W194" si="10">AVERAGE(T131,U131,V131)</f>
        <v>135.96666666666667</v>
      </c>
      <c r="X131">
        <v>139.37</v>
      </c>
      <c r="Y131">
        <v>129.1</v>
      </c>
      <c r="Z131">
        <v>130.6</v>
      </c>
      <c r="AA131">
        <v>127</v>
      </c>
      <c r="AB131">
        <v>116</v>
      </c>
      <c r="AC131">
        <v>125.5</v>
      </c>
      <c r="AD131">
        <v>131.9</v>
      </c>
      <c r="AE131">
        <v>122</v>
      </c>
      <c r="AF131">
        <v>124.2</v>
      </c>
      <c r="AG131">
        <v>133.5</v>
      </c>
      <c r="AH131">
        <f t="shared" ref="AH131:AH194" si="11">AVERAGE(X131,Y131,AB131,AD131,AE131,AF131)</f>
        <v>127.09500000000001</v>
      </c>
    </row>
    <row r="132" spans="1:34" x14ac:dyDescent="0.35">
      <c r="A132" t="s">
        <v>33</v>
      </c>
      <c r="B132">
        <v>2016</v>
      </c>
      <c r="C132" t="s">
        <v>41</v>
      </c>
      <c r="D132" t="str">
        <f t="shared" si="8"/>
        <v>August-2016</v>
      </c>
      <c r="E132">
        <v>127.6</v>
      </c>
      <c r="F132">
        <v>140.30000000000001</v>
      </c>
      <c r="G132">
        <v>133.69999999999999</v>
      </c>
      <c r="H132">
        <v>132.19999999999999</v>
      </c>
      <c r="I132">
        <v>111.8</v>
      </c>
      <c r="J132">
        <v>135.80000000000001</v>
      </c>
      <c r="K132">
        <v>163.5</v>
      </c>
      <c r="L132">
        <v>182.3</v>
      </c>
      <c r="M132">
        <v>114.6</v>
      </c>
      <c r="N132">
        <v>144.6</v>
      </c>
      <c r="O132">
        <v>121.9</v>
      </c>
      <c r="P132">
        <v>138.1</v>
      </c>
      <c r="Q132">
        <v>137.6</v>
      </c>
      <c r="R132">
        <f t="shared" si="9"/>
        <v>137.2307692307692</v>
      </c>
      <c r="S132">
        <v>143.6</v>
      </c>
      <c r="T132">
        <v>128.30000000000001</v>
      </c>
      <c r="U132">
        <v>121.4</v>
      </c>
      <c r="V132">
        <v>127.3</v>
      </c>
      <c r="W132">
        <f t="shared" si="10"/>
        <v>125.66666666666667</v>
      </c>
      <c r="X132">
        <v>127.3</v>
      </c>
      <c r="Y132">
        <v>114.7</v>
      </c>
      <c r="Z132">
        <v>123.9</v>
      </c>
      <c r="AA132">
        <v>121.2</v>
      </c>
      <c r="AB132">
        <v>110.4</v>
      </c>
      <c r="AC132">
        <v>120.6</v>
      </c>
      <c r="AD132">
        <v>131.5</v>
      </c>
      <c r="AE132">
        <v>120.9</v>
      </c>
      <c r="AF132">
        <v>119.9</v>
      </c>
      <c r="AG132">
        <v>128.4</v>
      </c>
      <c r="AH132">
        <f t="shared" si="11"/>
        <v>120.78333333333332</v>
      </c>
    </row>
    <row r="133" spans="1:34" x14ac:dyDescent="0.35">
      <c r="A133" t="s">
        <v>34</v>
      </c>
      <c r="B133">
        <v>2016</v>
      </c>
      <c r="C133" t="s">
        <v>41</v>
      </c>
      <c r="D133" t="str">
        <f t="shared" si="8"/>
        <v>August-2016</v>
      </c>
      <c r="E133">
        <v>129.30000000000001</v>
      </c>
      <c r="F133">
        <v>139.30000000000001</v>
      </c>
      <c r="G133">
        <v>131.6</v>
      </c>
      <c r="H133">
        <v>134.1</v>
      </c>
      <c r="I133">
        <v>116.9</v>
      </c>
      <c r="J133">
        <v>138.1</v>
      </c>
      <c r="K133">
        <v>159.1</v>
      </c>
      <c r="L133">
        <v>175.6</v>
      </c>
      <c r="M133">
        <v>112.9</v>
      </c>
      <c r="N133">
        <v>138.1</v>
      </c>
      <c r="O133">
        <v>125.5</v>
      </c>
      <c r="P133">
        <v>139.5</v>
      </c>
      <c r="Q133">
        <v>137.9</v>
      </c>
      <c r="R133">
        <f t="shared" si="9"/>
        <v>136.76153846153846</v>
      </c>
      <c r="S133">
        <v>140.19999999999999</v>
      </c>
      <c r="T133">
        <v>134.1</v>
      </c>
      <c r="U133">
        <v>128.19999999999999</v>
      </c>
      <c r="V133">
        <v>133.19999999999999</v>
      </c>
      <c r="W133">
        <f t="shared" si="10"/>
        <v>131.83333333333331</v>
      </c>
      <c r="X133">
        <v>127.3</v>
      </c>
      <c r="Y133">
        <v>123.6</v>
      </c>
      <c r="Z133">
        <v>127.4</v>
      </c>
      <c r="AA133">
        <v>124.8</v>
      </c>
      <c r="AB133">
        <v>113.1</v>
      </c>
      <c r="AC133">
        <v>122.7</v>
      </c>
      <c r="AD133">
        <v>131.69999999999999</v>
      </c>
      <c r="AE133">
        <v>121.5</v>
      </c>
      <c r="AF133">
        <v>122.1</v>
      </c>
      <c r="AG133">
        <v>131.1</v>
      </c>
      <c r="AH133">
        <f t="shared" si="11"/>
        <v>123.21666666666668</v>
      </c>
    </row>
    <row r="134" spans="1:34" x14ac:dyDescent="0.35">
      <c r="A134" t="s">
        <v>30</v>
      </c>
      <c r="B134">
        <v>2016</v>
      </c>
      <c r="C134" t="s">
        <v>42</v>
      </c>
      <c r="D134" t="str">
        <f t="shared" si="8"/>
        <v>September-2016</v>
      </c>
      <c r="E134">
        <v>130.80000000000001</v>
      </c>
      <c r="F134">
        <v>138.19999999999999</v>
      </c>
      <c r="G134">
        <v>130.5</v>
      </c>
      <c r="H134">
        <v>135.5</v>
      </c>
      <c r="I134">
        <v>120.2</v>
      </c>
      <c r="J134">
        <v>139.19999999999999</v>
      </c>
      <c r="K134">
        <v>149.5</v>
      </c>
      <c r="L134">
        <v>170.4</v>
      </c>
      <c r="M134">
        <v>113.1</v>
      </c>
      <c r="N134">
        <v>135.80000000000001</v>
      </c>
      <c r="O134">
        <v>128.80000000000001</v>
      </c>
      <c r="P134">
        <v>141.5</v>
      </c>
      <c r="Q134">
        <v>137.19999999999999</v>
      </c>
      <c r="R134">
        <f t="shared" si="9"/>
        <v>136.2076923076923</v>
      </c>
      <c r="S134">
        <v>139.9</v>
      </c>
      <c r="T134">
        <v>138.5</v>
      </c>
      <c r="U134">
        <v>133.5</v>
      </c>
      <c r="V134">
        <v>137.80000000000001</v>
      </c>
      <c r="W134">
        <f t="shared" si="10"/>
        <v>136.6</v>
      </c>
      <c r="X134">
        <v>139.37</v>
      </c>
      <c r="Y134">
        <v>129.69999999999999</v>
      </c>
      <c r="Z134">
        <v>131.1</v>
      </c>
      <c r="AA134">
        <v>127.8</v>
      </c>
      <c r="AB134">
        <v>117</v>
      </c>
      <c r="AC134">
        <v>125.7</v>
      </c>
      <c r="AD134">
        <v>132.19999999999999</v>
      </c>
      <c r="AE134">
        <v>122.8</v>
      </c>
      <c r="AF134">
        <v>124.9</v>
      </c>
      <c r="AG134">
        <v>133.4</v>
      </c>
      <c r="AH134">
        <f t="shared" si="11"/>
        <v>127.66166666666665</v>
      </c>
    </row>
    <row r="135" spans="1:34" x14ac:dyDescent="0.35">
      <c r="A135" t="s">
        <v>33</v>
      </c>
      <c r="B135">
        <v>2016</v>
      </c>
      <c r="C135" t="s">
        <v>42</v>
      </c>
      <c r="D135" t="str">
        <f t="shared" si="8"/>
        <v>September-2016</v>
      </c>
      <c r="E135">
        <v>128.1</v>
      </c>
      <c r="F135">
        <v>137.69999999999999</v>
      </c>
      <c r="G135">
        <v>130.6</v>
      </c>
      <c r="H135">
        <v>132.6</v>
      </c>
      <c r="I135">
        <v>111.9</v>
      </c>
      <c r="J135">
        <v>132.5</v>
      </c>
      <c r="K135">
        <v>152.9</v>
      </c>
      <c r="L135">
        <v>173.6</v>
      </c>
      <c r="M135">
        <v>115.1</v>
      </c>
      <c r="N135">
        <v>144.80000000000001</v>
      </c>
      <c r="O135">
        <v>122.1</v>
      </c>
      <c r="P135">
        <v>138.80000000000001</v>
      </c>
      <c r="Q135">
        <v>135.69999999999999</v>
      </c>
      <c r="R135">
        <f t="shared" si="9"/>
        <v>135.10769230769228</v>
      </c>
      <c r="S135">
        <v>143.9</v>
      </c>
      <c r="T135">
        <v>128.69999999999999</v>
      </c>
      <c r="U135">
        <v>121.6</v>
      </c>
      <c r="V135">
        <v>127.7</v>
      </c>
      <c r="W135">
        <f t="shared" si="10"/>
        <v>126</v>
      </c>
      <c r="X135">
        <v>127.9</v>
      </c>
      <c r="Y135">
        <v>114.8</v>
      </c>
      <c r="Z135">
        <v>124.3</v>
      </c>
      <c r="AA135">
        <v>121.4</v>
      </c>
      <c r="AB135">
        <v>111.8</v>
      </c>
      <c r="AC135">
        <v>120.8</v>
      </c>
      <c r="AD135">
        <v>131.6</v>
      </c>
      <c r="AE135">
        <v>121.2</v>
      </c>
      <c r="AF135">
        <v>120.5</v>
      </c>
      <c r="AG135">
        <v>128</v>
      </c>
      <c r="AH135">
        <f t="shared" si="11"/>
        <v>121.30000000000001</v>
      </c>
    </row>
    <row r="136" spans="1:34" x14ac:dyDescent="0.35">
      <c r="A136" t="s">
        <v>34</v>
      </c>
      <c r="B136">
        <v>2016</v>
      </c>
      <c r="C136" t="s">
        <v>42</v>
      </c>
      <c r="D136" t="str">
        <f t="shared" si="8"/>
        <v>September-2016</v>
      </c>
      <c r="E136">
        <v>129.9</v>
      </c>
      <c r="F136">
        <v>138</v>
      </c>
      <c r="G136">
        <v>130.5</v>
      </c>
      <c r="H136">
        <v>134.4</v>
      </c>
      <c r="I136">
        <v>117.2</v>
      </c>
      <c r="J136">
        <v>136.1</v>
      </c>
      <c r="K136">
        <v>150.69999999999999</v>
      </c>
      <c r="L136">
        <v>171.5</v>
      </c>
      <c r="M136">
        <v>113.8</v>
      </c>
      <c r="N136">
        <v>138.80000000000001</v>
      </c>
      <c r="O136">
        <v>126</v>
      </c>
      <c r="P136">
        <v>140.19999999999999</v>
      </c>
      <c r="Q136">
        <v>136.6</v>
      </c>
      <c r="R136">
        <f t="shared" si="9"/>
        <v>135.66923076923075</v>
      </c>
      <c r="S136">
        <v>141</v>
      </c>
      <c r="T136">
        <v>134.6</v>
      </c>
      <c r="U136">
        <v>128.6</v>
      </c>
      <c r="V136">
        <v>133.80000000000001</v>
      </c>
      <c r="W136">
        <f t="shared" si="10"/>
        <v>132.33333333333334</v>
      </c>
      <c r="X136">
        <v>127.9</v>
      </c>
      <c r="Y136">
        <v>124.1</v>
      </c>
      <c r="Z136">
        <v>127.9</v>
      </c>
      <c r="AA136">
        <v>125.4</v>
      </c>
      <c r="AB136">
        <v>114.3</v>
      </c>
      <c r="AC136">
        <v>122.9</v>
      </c>
      <c r="AD136">
        <v>131.80000000000001</v>
      </c>
      <c r="AE136">
        <v>122.1</v>
      </c>
      <c r="AF136">
        <v>122.8</v>
      </c>
      <c r="AG136">
        <v>130.9</v>
      </c>
      <c r="AH136">
        <f t="shared" si="11"/>
        <v>123.83333333333333</v>
      </c>
    </row>
    <row r="137" spans="1:34" x14ac:dyDescent="0.35">
      <c r="A137" t="s">
        <v>30</v>
      </c>
      <c r="B137">
        <v>2016</v>
      </c>
      <c r="C137" t="s">
        <v>43</v>
      </c>
      <c r="D137" t="str">
        <f t="shared" si="8"/>
        <v>October-2016</v>
      </c>
      <c r="E137">
        <v>131.30000000000001</v>
      </c>
      <c r="F137">
        <v>137.6</v>
      </c>
      <c r="G137">
        <v>130.1</v>
      </c>
      <c r="H137">
        <v>136</v>
      </c>
      <c r="I137">
        <v>120.8</v>
      </c>
      <c r="J137">
        <v>138.4</v>
      </c>
      <c r="K137">
        <v>149.19999999999999</v>
      </c>
      <c r="L137">
        <v>170.2</v>
      </c>
      <c r="M137">
        <v>113.4</v>
      </c>
      <c r="N137">
        <v>136.30000000000001</v>
      </c>
      <c r="O137">
        <v>128.69999999999999</v>
      </c>
      <c r="P137">
        <v>142.4</v>
      </c>
      <c r="Q137">
        <v>137.4</v>
      </c>
      <c r="R137">
        <f t="shared" si="9"/>
        <v>136.2923076923077</v>
      </c>
      <c r="S137">
        <v>140.9</v>
      </c>
      <c r="T137">
        <v>139.6</v>
      </c>
      <c r="U137">
        <v>134.30000000000001</v>
      </c>
      <c r="V137">
        <v>138.80000000000001</v>
      </c>
      <c r="W137">
        <f t="shared" si="10"/>
        <v>137.56666666666666</v>
      </c>
      <c r="X137">
        <v>139.37</v>
      </c>
      <c r="Y137">
        <v>129.80000000000001</v>
      </c>
      <c r="Z137">
        <v>131.80000000000001</v>
      </c>
      <c r="AA137">
        <v>128.69999999999999</v>
      </c>
      <c r="AB137">
        <v>117.8</v>
      </c>
      <c r="AC137">
        <v>126.5</v>
      </c>
      <c r="AD137">
        <v>133</v>
      </c>
      <c r="AE137">
        <v>123</v>
      </c>
      <c r="AF137">
        <v>125.7</v>
      </c>
      <c r="AG137">
        <v>133.80000000000001</v>
      </c>
      <c r="AH137">
        <f t="shared" si="11"/>
        <v>128.11166666666668</v>
      </c>
    </row>
    <row r="138" spans="1:34" x14ac:dyDescent="0.35">
      <c r="A138" t="s">
        <v>33</v>
      </c>
      <c r="B138">
        <v>2016</v>
      </c>
      <c r="C138" t="s">
        <v>43</v>
      </c>
      <c r="D138" t="str">
        <f t="shared" si="8"/>
        <v>October-2016</v>
      </c>
      <c r="E138">
        <v>128.69999999999999</v>
      </c>
      <c r="F138">
        <v>138.4</v>
      </c>
      <c r="G138">
        <v>130.30000000000001</v>
      </c>
      <c r="H138">
        <v>132.69999999999999</v>
      </c>
      <c r="I138">
        <v>112.5</v>
      </c>
      <c r="J138">
        <v>130.4</v>
      </c>
      <c r="K138">
        <v>155.1</v>
      </c>
      <c r="L138">
        <v>175.7</v>
      </c>
      <c r="M138">
        <v>115.4</v>
      </c>
      <c r="N138">
        <v>145.30000000000001</v>
      </c>
      <c r="O138">
        <v>122.5</v>
      </c>
      <c r="P138">
        <v>139.6</v>
      </c>
      <c r="Q138">
        <v>136.30000000000001</v>
      </c>
      <c r="R138">
        <f t="shared" si="9"/>
        <v>135.6076923076923</v>
      </c>
      <c r="S138">
        <v>144.30000000000001</v>
      </c>
      <c r="T138">
        <v>129.1</v>
      </c>
      <c r="U138">
        <v>121.9</v>
      </c>
      <c r="V138">
        <v>128</v>
      </c>
      <c r="W138">
        <f t="shared" si="10"/>
        <v>126.33333333333333</v>
      </c>
      <c r="X138">
        <v>128.69999999999999</v>
      </c>
      <c r="Y138">
        <v>115.2</v>
      </c>
      <c r="Z138">
        <v>124.5</v>
      </c>
      <c r="AA138">
        <v>121.8</v>
      </c>
      <c r="AB138">
        <v>112.8</v>
      </c>
      <c r="AC138">
        <v>121.2</v>
      </c>
      <c r="AD138">
        <v>131.9</v>
      </c>
      <c r="AE138">
        <v>120.8</v>
      </c>
      <c r="AF138">
        <v>120.9</v>
      </c>
      <c r="AG138">
        <v>128.6</v>
      </c>
      <c r="AH138">
        <f t="shared" si="11"/>
        <v>121.71666666666665</v>
      </c>
    </row>
    <row r="139" spans="1:34" x14ac:dyDescent="0.35">
      <c r="A139" t="s">
        <v>34</v>
      </c>
      <c r="B139">
        <v>2016</v>
      </c>
      <c r="C139" t="s">
        <v>43</v>
      </c>
      <c r="D139" t="str">
        <f t="shared" si="8"/>
        <v>October-2016</v>
      </c>
      <c r="E139">
        <v>130.5</v>
      </c>
      <c r="F139">
        <v>137.9</v>
      </c>
      <c r="G139">
        <v>130.19999999999999</v>
      </c>
      <c r="H139">
        <v>134.80000000000001</v>
      </c>
      <c r="I139">
        <v>117.8</v>
      </c>
      <c r="J139">
        <v>134.69999999999999</v>
      </c>
      <c r="K139">
        <v>151.19999999999999</v>
      </c>
      <c r="L139">
        <v>172.1</v>
      </c>
      <c r="M139">
        <v>114.1</v>
      </c>
      <c r="N139">
        <v>139.30000000000001</v>
      </c>
      <c r="O139">
        <v>126.1</v>
      </c>
      <c r="P139">
        <v>141.1</v>
      </c>
      <c r="Q139">
        <v>137</v>
      </c>
      <c r="R139">
        <f t="shared" si="9"/>
        <v>135.90769230769226</v>
      </c>
      <c r="S139">
        <v>141.80000000000001</v>
      </c>
      <c r="T139">
        <v>135.5</v>
      </c>
      <c r="U139">
        <v>129.1</v>
      </c>
      <c r="V139">
        <v>134.5</v>
      </c>
      <c r="W139">
        <f t="shared" si="10"/>
        <v>133.03333333333333</v>
      </c>
      <c r="X139">
        <v>128.69999999999999</v>
      </c>
      <c r="Y139">
        <v>124.3</v>
      </c>
      <c r="Z139">
        <v>128.4</v>
      </c>
      <c r="AA139">
        <v>126.1</v>
      </c>
      <c r="AB139">
        <v>115.2</v>
      </c>
      <c r="AC139">
        <v>123.5</v>
      </c>
      <c r="AD139">
        <v>132.4</v>
      </c>
      <c r="AE139">
        <v>122.1</v>
      </c>
      <c r="AF139">
        <v>123.4</v>
      </c>
      <c r="AG139">
        <v>131.4</v>
      </c>
      <c r="AH139">
        <f t="shared" si="11"/>
        <v>124.35000000000001</v>
      </c>
    </row>
    <row r="140" spans="1:34" x14ac:dyDescent="0.35">
      <c r="A140" t="s">
        <v>30</v>
      </c>
      <c r="B140">
        <v>2016</v>
      </c>
      <c r="C140" t="s">
        <v>45</v>
      </c>
      <c r="D140" t="str">
        <f t="shared" si="8"/>
        <v>November-2016</v>
      </c>
      <c r="E140">
        <v>132</v>
      </c>
      <c r="F140">
        <v>137.4</v>
      </c>
      <c r="G140">
        <v>130.6</v>
      </c>
      <c r="H140">
        <v>136.19999999999999</v>
      </c>
      <c r="I140">
        <v>121.1</v>
      </c>
      <c r="J140">
        <v>136.9</v>
      </c>
      <c r="K140">
        <v>141.80000000000001</v>
      </c>
      <c r="L140">
        <v>170</v>
      </c>
      <c r="M140">
        <v>113.4</v>
      </c>
      <c r="N140">
        <v>136.80000000000001</v>
      </c>
      <c r="O140">
        <v>128.69999999999999</v>
      </c>
      <c r="P140">
        <v>143.1</v>
      </c>
      <c r="Q140">
        <v>136.6</v>
      </c>
      <c r="R140">
        <f t="shared" si="9"/>
        <v>135.73846153846154</v>
      </c>
      <c r="S140">
        <v>141.19999999999999</v>
      </c>
      <c r="T140">
        <v>139.9</v>
      </c>
      <c r="U140">
        <v>134.5</v>
      </c>
      <c r="V140">
        <v>139.19999999999999</v>
      </c>
      <c r="W140">
        <f t="shared" si="10"/>
        <v>137.86666666666665</v>
      </c>
      <c r="X140">
        <v>139.37</v>
      </c>
      <c r="Y140">
        <v>130.30000000000001</v>
      </c>
      <c r="Z140">
        <v>132.1</v>
      </c>
      <c r="AA140">
        <v>129.1</v>
      </c>
      <c r="AB140">
        <v>118.2</v>
      </c>
      <c r="AC140">
        <v>126.9</v>
      </c>
      <c r="AD140">
        <v>133.69999999999999</v>
      </c>
      <c r="AE140">
        <v>123.5</v>
      </c>
      <c r="AF140">
        <v>126.1</v>
      </c>
      <c r="AG140">
        <v>133.6</v>
      </c>
      <c r="AH140">
        <f t="shared" si="11"/>
        <v>128.52833333333334</v>
      </c>
    </row>
    <row r="141" spans="1:34" x14ac:dyDescent="0.35">
      <c r="A141" t="s">
        <v>33</v>
      </c>
      <c r="B141">
        <v>2016</v>
      </c>
      <c r="C141" t="s">
        <v>45</v>
      </c>
      <c r="D141" t="str">
        <f t="shared" si="8"/>
        <v>November-2016</v>
      </c>
      <c r="E141">
        <v>130.19999999999999</v>
      </c>
      <c r="F141">
        <v>138.5</v>
      </c>
      <c r="G141">
        <v>134.1</v>
      </c>
      <c r="H141">
        <v>132.9</v>
      </c>
      <c r="I141">
        <v>112.6</v>
      </c>
      <c r="J141">
        <v>130.80000000000001</v>
      </c>
      <c r="K141">
        <v>142</v>
      </c>
      <c r="L141">
        <v>174.9</v>
      </c>
      <c r="M141">
        <v>115.6</v>
      </c>
      <c r="N141">
        <v>145.4</v>
      </c>
      <c r="O141">
        <v>122.7</v>
      </c>
      <c r="P141">
        <v>140.30000000000001</v>
      </c>
      <c r="Q141">
        <v>135.19999999999999</v>
      </c>
      <c r="R141">
        <f t="shared" si="9"/>
        <v>135.01538461538462</v>
      </c>
      <c r="S141">
        <v>144.30000000000001</v>
      </c>
      <c r="T141">
        <v>129.6</v>
      </c>
      <c r="U141">
        <v>122.1</v>
      </c>
      <c r="V141">
        <v>128.5</v>
      </c>
      <c r="W141">
        <f t="shared" si="10"/>
        <v>126.73333333333333</v>
      </c>
      <c r="X141">
        <v>129.1</v>
      </c>
      <c r="Y141">
        <v>116.2</v>
      </c>
      <c r="Z141">
        <v>124.7</v>
      </c>
      <c r="AA141">
        <v>122.1</v>
      </c>
      <c r="AB141">
        <v>113.4</v>
      </c>
      <c r="AC141">
        <v>121.7</v>
      </c>
      <c r="AD141">
        <v>132.1</v>
      </c>
      <c r="AE141">
        <v>121.3</v>
      </c>
      <c r="AF141">
        <v>121.3</v>
      </c>
      <c r="AG141">
        <v>128.5</v>
      </c>
      <c r="AH141">
        <f t="shared" si="11"/>
        <v>122.23333333333333</v>
      </c>
    </row>
    <row r="142" spans="1:34" x14ac:dyDescent="0.35">
      <c r="A142" t="s">
        <v>34</v>
      </c>
      <c r="B142">
        <v>2016</v>
      </c>
      <c r="C142" t="s">
        <v>45</v>
      </c>
      <c r="D142" t="str">
        <f t="shared" si="8"/>
        <v>November-2016</v>
      </c>
      <c r="E142">
        <v>131.4</v>
      </c>
      <c r="F142">
        <v>137.80000000000001</v>
      </c>
      <c r="G142">
        <v>132</v>
      </c>
      <c r="H142">
        <v>135</v>
      </c>
      <c r="I142">
        <v>118</v>
      </c>
      <c r="J142">
        <v>134.1</v>
      </c>
      <c r="K142">
        <v>141.9</v>
      </c>
      <c r="L142">
        <v>171.7</v>
      </c>
      <c r="M142">
        <v>114.1</v>
      </c>
      <c r="N142">
        <v>139.69999999999999</v>
      </c>
      <c r="O142">
        <v>126.2</v>
      </c>
      <c r="P142">
        <v>141.80000000000001</v>
      </c>
      <c r="Q142">
        <v>136.1</v>
      </c>
      <c r="R142">
        <f t="shared" si="9"/>
        <v>135.36923076923077</v>
      </c>
      <c r="S142">
        <v>142</v>
      </c>
      <c r="T142">
        <v>135.80000000000001</v>
      </c>
      <c r="U142">
        <v>129.30000000000001</v>
      </c>
      <c r="V142">
        <v>135</v>
      </c>
      <c r="W142">
        <f t="shared" si="10"/>
        <v>133.36666666666667</v>
      </c>
      <c r="X142">
        <v>129.1</v>
      </c>
      <c r="Y142">
        <v>125</v>
      </c>
      <c r="Z142">
        <v>128.6</v>
      </c>
      <c r="AA142">
        <v>126.4</v>
      </c>
      <c r="AB142">
        <v>115.7</v>
      </c>
      <c r="AC142">
        <v>124</v>
      </c>
      <c r="AD142">
        <v>132.80000000000001</v>
      </c>
      <c r="AE142">
        <v>122.6</v>
      </c>
      <c r="AF142">
        <v>123.8</v>
      </c>
      <c r="AG142">
        <v>131.19999999999999</v>
      </c>
      <c r="AH142">
        <f t="shared" si="11"/>
        <v>124.83333333333333</v>
      </c>
    </row>
    <row r="143" spans="1:34" x14ac:dyDescent="0.35">
      <c r="A143" t="s">
        <v>30</v>
      </c>
      <c r="B143">
        <v>2016</v>
      </c>
      <c r="C143" t="s">
        <v>46</v>
      </c>
      <c r="D143" t="str">
        <f t="shared" si="8"/>
        <v>December-2016</v>
      </c>
      <c r="E143">
        <v>132.6</v>
      </c>
      <c r="F143">
        <v>137.30000000000001</v>
      </c>
      <c r="G143">
        <v>131.6</v>
      </c>
      <c r="H143">
        <v>136.30000000000001</v>
      </c>
      <c r="I143">
        <v>121.6</v>
      </c>
      <c r="J143">
        <v>135.6</v>
      </c>
      <c r="K143">
        <v>127.5</v>
      </c>
      <c r="L143">
        <v>167.9</v>
      </c>
      <c r="M143">
        <v>113.8</v>
      </c>
      <c r="N143">
        <v>137.5</v>
      </c>
      <c r="O143">
        <v>129.1</v>
      </c>
      <c r="P143">
        <v>143.6</v>
      </c>
      <c r="Q143">
        <v>134.69999999999999</v>
      </c>
      <c r="R143">
        <f t="shared" si="9"/>
        <v>134.54615384615383</v>
      </c>
      <c r="S143">
        <v>142.4</v>
      </c>
      <c r="T143">
        <v>140.4</v>
      </c>
      <c r="U143">
        <v>135.19999999999999</v>
      </c>
      <c r="V143">
        <v>139.69999999999999</v>
      </c>
      <c r="W143">
        <f t="shared" si="10"/>
        <v>138.43333333333334</v>
      </c>
      <c r="X143">
        <v>139.37</v>
      </c>
      <c r="Y143">
        <v>132</v>
      </c>
      <c r="Z143">
        <v>132.9</v>
      </c>
      <c r="AA143">
        <v>129.69999999999999</v>
      </c>
      <c r="AB143">
        <v>118.6</v>
      </c>
      <c r="AC143">
        <v>127.3</v>
      </c>
      <c r="AD143">
        <v>134.19999999999999</v>
      </c>
      <c r="AE143">
        <v>121.9</v>
      </c>
      <c r="AF143">
        <v>126.3</v>
      </c>
      <c r="AG143">
        <v>132.80000000000001</v>
      </c>
      <c r="AH143">
        <f t="shared" si="11"/>
        <v>128.72833333333332</v>
      </c>
    </row>
    <row r="144" spans="1:34" x14ac:dyDescent="0.35">
      <c r="A144" t="s">
        <v>33</v>
      </c>
      <c r="B144">
        <v>2016</v>
      </c>
      <c r="C144" t="s">
        <v>46</v>
      </c>
      <c r="D144" t="str">
        <f t="shared" si="8"/>
        <v>December-2016</v>
      </c>
      <c r="E144">
        <v>131.6</v>
      </c>
      <c r="F144">
        <v>138.19999999999999</v>
      </c>
      <c r="G144">
        <v>134.9</v>
      </c>
      <c r="H144">
        <v>133.1</v>
      </c>
      <c r="I144">
        <v>113.5</v>
      </c>
      <c r="J144">
        <v>129.30000000000001</v>
      </c>
      <c r="K144">
        <v>121.1</v>
      </c>
      <c r="L144">
        <v>170.3</v>
      </c>
      <c r="M144">
        <v>115.5</v>
      </c>
      <c r="N144">
        <v>145.5</v>
      </c>
      <c r="O144">
        <v>123.1</v>
      </c>
      <c r="P144">
        <v>140.9</v>
      </c>
      <c r="Q144">
        <v>132.80000000000001</v>
      </c>
      <c r="R144">
        <f t="shared" si="9"/>
        <v>133.06153846153845</v>
      </c>
      <c r="S144">
        <v>145</v>
      </c>
      <c r="T144">
        <v>130</v>
      </c>
      <c r="U144">
        <v>122.2</v>
      </c>
      <c r="V144">
        <v>128.80000000000001</v>
      </c>
      <c r="W144">
        <f t="shared" si="10"/>
        <v>127</v>
      </c>
      <c r="X144">
        <v>128.5</v>
      </c>
      <c r="Y144">
        <v>117.8</v>
      </c>
      <c r="Z144">
        <v>125</v>
      </c>
      <c r="AA144">
        <v>122.3</v>
      </c>
      <c r="AB144">
        <v>113.7</v>
      </c>
      <c r="AC144">
        <v>121.8</v>
      </c>
      <c r="AD144">
        <v>132.30000000000001</v>
      </c>
      <c r="AE144">
        <v>119.9</v>
      </c>
      <c r="AF144">
        <v>121.4</v>
      </c>
      <c r="AG144">
        <v>127.6</v>
      </c>
      <c r="AH144">
        <f t="shared" si="11"/>
        <v>122.26666666666667</v>
      </c>
    </row>
    <row r="145" spans="1:34" x14ac:dyDescent="0.35">
      <c r="A145" t="s">
        <v>34</v>
      </c>
      <c r="B145">
        <v>2016</v>
      </c>
      <c r="C145" t="s">
        <v>46</v>
      </c>
      <c r="D145" t="str">
        <f t="shared" si="8"/>
        <v>December-2016</v>
      </c>
      <c r="E145">
        <v>132.30000000000001</v>
      </c>
      <c r="F145">
        <v>137.6</v>
      </c>
      <c r="G145">
        <v>132.9</v>
      </c>
      <c r="H145">
        <v>135.1</v>
      </c>
      <c r="I145">
        <v>118.6</v>
      </c>
      <c r="J145">
        <v>132.69999999999999</v>
      </c>
      <c r="K145">
        <v>125.3</v>
      </c>
      <c r="L145">
        <v>168.7</v>
      </c>
      <c r="M145">
        <v>114.4</v>
      </c>
      <c r="N145">
        <v>140.19999999999999</v>
      </c>
      <c r="O145">
        <v>126.6</v>
      </c>
      <c r="P145">
        <v>142.30000000000001</v>
      </c>
      <c r="Q145">
        <v>134</v>
      </c>
      <c r="R145">
        <f t="shared" si="9"/>
        <v>133.9</v>
      </c>
      <c r="S145">
        <v>143.1</v>
      </c>
      <c r="T145">
        <v>136.30000000000001</v>
      </c>
      <c r="U145">
        <v>129.80000000000001</v>
      </c>
      <c r="V145">
        <v>135.4</v>
      </c>
      <c r="W145">
        <f t="shared" si="10"/>
        <v>133.83333333333334</v>
      </c>
      <c r="X145">
        <v>128.5</v>
      </c>
      <c r="Y145">
        <v>126.6</v>
      </c>
      <c r="Z145">
        <v>129.19999999999999</v>
      </c>
      <c r="AA145">
        <v>126.9</v>
      </c>
      <c r="AB145">
        <v>116</v>
      </c>
      <c r="AC145">
        <v>124.2</v>
      </c>
      <c r="AD145">
        <v>133.1</v>
      </c>
      <c r="AE145">
        <v>121.1</v>
      </c>
      <c r="AF145">
        <v>123.9</v>
      </c>
      <c r="AG145">
        <v>130.4</v>
      </c>
      <c r="AH145">
        <f t="shared" si="11"/>
        <v>124.86666666666667</v>
      </c>
    </row>
    <row r="146" spans="1:34" x14ac:dyDescent="0.35">
      <c r="A146" t="s">
        <v>30</v>
      </c>
      <c r="B146">
        <v>2017</v>
      </c>
      <c r="C146" t="s">
        <v>31</v>
      </c>
      <c r="D146" t="str">
        <f t="shared" si="8"/>
        <v>January-2017</v>
      </c>
      <c r="E146">
        <v>133.1</v>
      </c>
      <c r="F146">
        <v>137.80000000000001</v>
      </c>
      <c r="G146">
        <v>131.9</v>
      </c>
      <c r="H146">
        <v>136.69999999999999</v>
      </c>
      <c r="I146">
        <v>122</v>
      </c>
      <c r="J146">
        <v>136</v>
      </c>
      <c r="K146">
        <v>119.8</v>
      </c>
      <c r="L146">
        <v>161.69999999999999</v>
      </c>
      <c r="M146">
        <v>114.8</v>
      </c>
      <c r="N146">
        <v>136.9</v>
      </c>
      <c r="O146">
        <v>129</v>
      </c>
      <c r="P146">
        <v>143.9</v>
      </c>
      <c r="Q146">
        <v>133.69999999999999</v>
      </c>
      <c r="R146">
        <f t="shared" si="9"/>
        <v>133.63846153846154</v>
      </c>
      <c r="S146">
        <v>143.1</v>
      </c>
      <c r="T146">
        <v>140.69999999999999</v>
      </c>
      <c r="U146">
        <v>135.80000000000001</v>
      </c>
      <c r="V146">
        <v>140</v>
      </c>
      <c r="W146">
        <f t="shared" si="10"/>
        <v>138.83333333333334</v>
      </c>
      <c r="X146">
        <v>139.37</v>
      </c>
      <c r="Y146">
        <v>132.1</v>
      </c>
      <c r="Z146">
        <v>133.19999999999999</v>
      </c>
      <c r="AA146">
        <v>129.9</v>
      </c>
      <c r="AB146">
        <v>119.1</v>
      </c>
      <c r="AC146">
        <v>127</v>
      </c>
      <c r="AD146">
        <v>134.6</v>
      </c>
      <c r="AE146">
        <v>122.3</v>
      </c>
      <c r="AF146">
        <v>126.6</v>
      </c>
      <c r="AG146">
        <v>132.4</v>
      </c>
      <c r="AH146">
        <f t="shared" si="11"/>
        <v>129.01166666666668</v>
      </c>
    </row>
    <row r="147" spans="1:34" x14ac:dyDescent="0.35">
      <c r="A147" t="s">
        <v>33</v>
      </c>
      <c r="B147">
        <v>2017</v>
      </c>
      <c r="C147" t="s">
        <v>31</v>
      </c>
      <c r="D147" t="str">
        <f t="shared" si="8"/>
        <v>January-2017</v>
      </c>
      <c r="E147">
        <v>132.19999999999999</v>
      </c>
      <c r="F147">
        <v>138.9</v>
      </c>
      <c r="G147">
        <v>132.6</v>
      </c>
      <c r="H147">
        <v>133.1</v>
      </c>
      <c r="I147">
        <v>114</v>
      </c>
      <c r="J147">
        <v>129.6</v>
      </c>
      <c r="K147">
        <v>118.7</v>
      </c>
      <c r="L147">
        <v>155.1</v>
      </c>
      <c r="M147">
        <v>117.3</v>
      </c>
      <c r="N147">
        <v>144.9</v>
      </c>
      <c r="O147">
        <v>123.2</v>
      </c>
      <c r="P147">
        <v>141.6</v>
      </c>
      <c r="Q147">
        <v>132</v>
      </c>
      <c r="R147">
        <f t="shared" si="9"/>
        <v>131.78461538461539</v>
      </c>
      <c r="S147">
        <v>145.6</v>
      </c>
      <c r="T147">
        <v>130.19999999999999</v>
      </c>
      <c r="U147">
        <v>122.3</v>
      </c>
      <c r="V147">
        <v>129</v>
      </c>
      <c r="W147">
        <f t="shared" si="10"/>
        <v>127.16666666666667</v>
      </c>
      <c r="X147">
        <v>129.6</v>
      </c>
      <c r="Y147">
        <v>118</v>
      </c>
      <c r="Z147">
        <v>125.1</v>
      </c>
      <c r="AA147">
        <v>122.6</v>
      </c>
      <c r="AB147">
        <v>115.2</v>
      </c>
      <c r="AC147">
        <v>122</v>
      </c>
      <c r="AD147">
        <v>132.4</v>
      </c>
      <c r="AE147">
        <v>120.9</v>
      </c>
      <c r="AF147">
        <v>122.1</v>
      </c>
      <c r="AG147">
        <v>127.8</v>
      </c>
      <c r="AH147">
        <f t="shared" si="11"/>
        <v>123.03333333333335</v>
      </c>
    </row>
    <row r="148" spans="1:34" x14ac:dyDescent="0.35">
      <c r="A148" t="s">
        <v>34</v>
      </c>
      <c r="B148">
        <v>2017</v>
      </c>
      <c r="C148" t="s">
        <v>31</v>
      </c>
      <c r="D148" t="str">
        <f t="shared" si="8"/>
        <v>January-2017</v>
      </c>
      <c r="E148">
        <v>132.80000000000001</v>
      </c>
      <c r="F148">
        <v>138.19999999999999</v>
      </c>
      <c r="G148">
        <v>132.19999999999999</v>
      </c>
      <c r="H148">
        <v>135.4</v>
      </c>
      <c r="I148">
        <v>119.1</v>
      </c>
      <c r="J148">
        <v>133</v>
      </c>
      <c r="K148">
        <v>119.4</v>
      </c>
      <c r="L148">
        <v>159.5</v>
      </c>
      <c r="M148">
        <v>115.6</v>
      </c>
      <c r="N148">
        <v>139.6</v>
      </c>
      <c r="O148">
        <v>126.6</v>
      </c>
      <c r="P148">
        <v>142.80000000000001</v>
      </c>
      <c r="Q148">
        <v>133.1</v>
      </c>
      <c r="R148">
        <f t="shared" si="9"/>
        <v>132.86923076923074</v>
      </c>
      <c r="S148">
        <v>143.80000000000001</v>
      </c>
      <c r="T148">
        <v>136.6</v>
      </c>
      <c r="U148">
        <v>130.19999999999999</v>
      </c>
      <c r="V148">
        <v>135.6</v>
      </c>
      <c r="W148">
        <f t="shared" si="10"/>
        <v>134.13333333333333</v>
      </c>
      <c r="X148">
        <v>129.6</v>
      </c>
      <c r="Y148">
        <v>126.8</v>
      </c>
      <c r="Z148">
        <v>129.4</v>
      </c>
      <c r="AA148">
        <v>127.1</v>
      </c>
      <c r="AB148">
        <v>117</v>
      </c>
      <c r="AC148">
        <v>124.2</v>
      </c>
      <c r="AD148">
        <v>133.30000000000001</v>
      </c>
      <c r="AE148">
        <v>121.7</v>
      </c>
      <c r="AF148">
        <v>124.4</v>
      </c>
      <c r="AG148">
        <v>130.30000000000001</v>
      </c>
      <c r="AH148">
        <f t="shared" si="11"/>
        <v>125.46666666666665</v>
      </c>
    </row>
    <row r="149" spans="1:34" x14ac:dyDescent="0.35">
      <c r="A149" t="s">
        <v>30</v>
      </c>
      <c r="B149">
        <v>2017</v>
      </c>
      <c r="C149" t="s">
        <v>35</v>
      </c>
      <c r="D149" t="str">
        <f t="shared" si="8"/>
        <v>February-2017</v>
      </c>
      <c r="E149">
        <v>133.30000000000001</v>
      </c>
      <c r="F149">
        <v>138.30000000000001</v>
      </c>
      <c r="G149">
        <v>129.30000000000001</v>
      </c>
      <c r="H149">
        <v>137.19999999999999</v>
      </c>
      <c r="I149">
        <v>122.1</v>
      </c>
      <c r="J149">
        <v>138.69999999999999</v>
      </c>
      <c r="K149">
        <v>119.1</v>
      </c>
      <c r="L149">
        <v>156.9</v>
      </c>
      <c r="M149">
        <v>116.2</v>
      </c>
      <c r="N149">
        <v>136</v>
      </c>
      <c r="O149">
        <v>129.4</v>
      </c>
      <c r="P149">
        <v>144.4</v>
      </c>
      <c r="Q149">
        <v>133.6</v>
      </c>
      <c r="R149">
        <f t="shared" si="9"/>
        <v>133.42307692307693</v>
      </c>
      <c r="S149">
        <v>143.69999999999999</v>
      </c>
      <c r="T149">
        <v>140.9</v>
      </c>
      <c r="U149">
        <v>135.80000000000001</v>
      </c>
      <c r="V149">
        <v>140.19999999999999</v>
      </c>
      <c r="W149">
        <f t="shared" si="10"/>
        <v>138.96666666666667</v>
      </c>
      <c r="X149">
        <v>139.37</v>
      </c>
      <c r="Y149">
        <v>133.19999999999999</v>
      </c>
      <c r="Z149">
        <v>133.6</v>
      </c>
      <c r="AA149">
        <v>130.1</v>
      </c>
      <c r="AB149">
        <v>119.5</v>
      </c>
      <c r="AC149">
        <v>127.7</v>
      </c>
      <c r="AD149">
        <v>134.9</v>
      </c>
      <c r="AE149">
        <v>123.2</v>
      </c>
      <c r="AF149">
        <v>127</v>
      </c>
      <c r="AG149">
        <v>132.6</v>
      </c>
      <c r="AH149">
        <f t="shared" si="11"/>
        <v>129.52833333333334</v>
      </c>
    </row>
    <row r="150" spans="1:34" x14ac:dyDescent="0.35">
      <c r="A150" t="s">
        <v>33</v>
      </c>
      <c r="B150">
        <v>2017</v>
      </c>
      <c r="C150" t="s">
        <v>35</v>
      </c>
      <c r="D150" t="str">
        <f t="shared" si="8"/>
        <v>February-2017</v>
      </c>
      <c r="E150">
        <v>132.80000000000001</v>
      </c>
      <c r="F150">
        <v>139.80000000000001</v>
      </c>
      <c r="G150">
        <v>129.30000000000001</v>
      </c>
      <c r="H150">
        <v>133.5</v>
      </c>
      <c r="I150">
        <v>114.3</v>
      </c>
      <c r="J150">
        <v>131.4</v>
      </c>
      <c r="K150">
        <v>120.2</v>
      </c>
      <c r="L150">
        <v>143.1</v>
      </c>
      <c r="M150">
        <v>119.5</v>
      </c>
      <c r="N150">
        <v>144</v>
      </c>
      <c r="O150">
        <v>123.4</v>
      </c>
      <c r="P150">
        <v>141.9</v>
      </c>
      <c r="Q150">
        <v>132.1</v>
      </c>
      <c r="R150">
        <f t="shared" si="9"/>
        <v>131.17692307692309</v>
      </c>
      <c r="S150">
        <v>146.30000000000001</v>
      </c>
      <c r="T150">
        <v>130.5</v>
      </c>
      <c r="U150">
        <v>122.5</v>
      </c>
      <c r="V150">
        <v>129.30000000000001</v>
      </c>
      <c r="W150">
        <f t="shared" si="10"/>
        <v>127.43333333333334</v>
      </c>
      <c r="X150">
        <v>130.5</v>
      </c>
      <c r="Y150">
        <v>119.2</v>
      </c>
      <c r="Z150">
        <v>125.3</v>
      </c>
      <c r="AA150">
        <v>122.9</v>
      </c>
      <c r="AB150">
        <v>115.5</v>
      </c>
      <c r="AC150">
        <v>122.2</v>
      </c>
      <c r="AD150">
        <v>132.4</v>
      </c>
      <c r="AE150">
        <v>121.7</v>
      </c>
      <c r="AF150">
        <v>122.4</v>
      </c>
      <c r="AG150">
        <v>128.19999999999999</v>
      </c>
      <c r="AH150">
        <f t="shared" si="11"/>
        <v>123.61666666666667</v>
      </c>
    </row>
    <row r="151" spans="1:34" x14ac:dyDescent="0.35">
      <c r="A151" t="s">
        <v>34</v>
      </c>
      <c r="B151">
        <v>2017</v>
      </c>
      <c r="C151" t="s">
        <v>35</v>
      </c>
      <c r="D151" t="str">
        <f t="shared" si="8"/>
        <v>February-2017</v>
      </c>
      <c r="E151">
        <v>133.1</v>
      </c>
      <c r="F151">
        <v>138.80000000000001</v>
      </c>
      <c r="G151">
        <v>129.30000000000001</v>
      </c>
      <c r="H151">
        <v>135.80000000000001</v>
      </c>
      <c r="I151">
        <v>119.2</v>
      </c>
      <c r="J151">
        <v>135.30000000000001</v>
      </c>
      <c r="K151">
        <v>119.5</v>
      </c>
      <c r="L151">
        <v>152.19999999999999</v>
      </c>
      <c r="M151">
        <v>117.3</v>
      </c>
      <c r="N151">
        <v>138.69999999999999</v>
      </c>
      <c r="O151">
        <v>126.9</v>
      </c>
      <c r="P151">
        <v>143.19999999999999</v>
      </c>
      <c r="Q151">
        <v>133</v>
      </c>
      <c r="R151">
        <f t="shared" si="9"/>
        <v>132.48461538461541</v>
      </c>
      <c r="S151">
        <v>144.4</v>
      </c>
      <c r="T151">
        <v>136.80000000000001</v>
      </c>
      <c r="U151">
        <v>130.30000000000001</v>
      </c>
      <c r="V151">
        <v>135.9</v>
      </c>
      <c r="W151">
        <f t="shared" si="10"/>
        <v>134.33333333333334</v>
      </c>
      <c r="X151">
        <v>130.5</v>
      </c>
      <c r="Y151">
        <v>127.9</v>
      </c>
      <c r="Z151">
        <v>129.69999999999999</v>
      </c>
      <c r="AA151">
        <v>127.4</v>
      </c>
      <c r="AB151">
        <v>117.4</v>
      </c>
      <c r="AC151">
        <v>124.6</v>
      </c>
      <c r="AD151">
        <v>133.4</v>
      </c>
      <c r="AE151">
        <v>122.6</v>
      </c>
      <c r="AF151">
        <v>124.8</v>
      </c>
      <c r="AG151">
        <v>130.6</v>
      </c>
      <c r="AH151">
        <f t="shared" si="11"/>
        <v>126.09999999999998</v>
      </c>
    </row>
    <row r="152" spans="1:34" x14ac:dyDescent="0.35">
      <c r="A152" t="s">
        <v>30</v>
      </c>
      <c r="B152">
        <v>2017</v>
      </c>
      <c r="C152" t="s">
        <v>36</v>
      </c>
      <c r="D152" t="str">
        <f t="shared" si="8"/>
        <v>March-2017</v>
      </c>
      <c r="E152">
        <v>133.6</v>
      </c>
      <c r="F152">
        <v>138.80000000000001</v>
      </c>
      <c r="G152">
        <v>128.80000000000001</v>
      </c>
      <c r="H152">
        <v>137.19999999999999</v>
      </c>
      <c r="I152">
        <v>121.6</v>
      </c>
      <c r="J152">
        <v>139.69999999999999</v>
      </c>
      <c r="K152">
        <v>119.7</v>
      </c>
      <c r="L152">
        <v>148</v>
      </c>
      <c r="M152">
        <v>116.9</v>
      </c>
      <c r="N152">
        <v>135.6</v>
      </c>
      <c r="O152">
        <v>129.80000000000001</v>
      </c>
      <c r="P152">
        <v>145.4</v>
      </c>
      <c r="Q152">
        <v>133.4</v>
      </c>
      <c r="R152">
        <f t="shared" si="9"/>
        <v>132.96153846153848</v>
      </c>
      <c r="S152">
        <v>144.19999999999999</v>
      </c>
      <c r="T152">
        <v>141.6</v>
      </c>
      <c r="U152">
        <v>136.19999999999999</v>
      </c>
      <c r="V152">
        <v>140.80000000000001</v>
      </c>
      <c r="W152">
        <f t="shared" si="10"/>
        <v>139.53333333333333</v>
      </c>
      <c r="X152">
        <v>139.37</v>
      </c>
      <c r="Y152">
        <v>134.19999999999999</v>
      </c>
      <c r="Z152">
        <v>134.1</v>
      </c>
      <c r="AA152">
        <v>130.6</v>
      </c>
      <c r="AB152">
        <v>119.8</v>
      </c>
      <c r="AC152">
        <v>128.30000000000001</v>
      </c>
      <c r="AD152">
        <v>135.19999999999999</v>
      </c>
      <c r="AE152">
        <v>123.3</v>
      </c>
      <c r="AF152">
        <v>127.4</v>
      </c>
      <c r="AG152">
        <v>132.80000000000001</v>
      </c>
      <c r="AH152">
        <f t="shared" si="11"/>
        <v>129.8783333333333</v>
      </c>
    </row>
    <row r="153" spans="1:34" x14ac:dyDescent="0.35">
      <c r="A153" t="s">
        <v>33</v>
      </c>
      <c r="B153">
        <v>2017</v>
      </c>
      <c r="C153" t="s">
        <v>36</v>
      </c>
      <c r="D153" t="str">
        <f t="shared" si="8"/>
        <v>March-2017</v>
      </c>
      <c r="E153">
        <v>132.69999999999999</v>
      </c>
      <c r="F153">
        <v>139.4</v>
      </c>
      <c r="G153">
        <v>128.4</v>
      </c>
      <c r="H153">
        <v>134.9</v>
      </c>
      <c r="I153">
        <v>114</v>
      </c>
      <c r="J153">
        <v>136.80000000000001</v>
      </c>
      <c r="K153">
        <v>122.2</v>
      </c>
      <c r="L153">
        <v>135.80000000000001</v>
      </c>
      <c r="M153">
        <v>120.3</v>
      </c>
      <c r="N153">
        <v>142.6</v>
      </c>
      <c r="O153">
        <v>123.6</v>
      </c>
      <c r="P153">
        <v>142.4</v>
      </c>
      <c r="Q153">
        <v>132.6</v>
      </c>
      <c r="R153">
        <f t="shared" si="9"/>
        <v>131.2076923076923</v>
      </c>
      <c r="S153">
        <v>147.5</v>
      </c>
      <c r="T153">
        <v>130.80000000000001</v>
      </c>
      <c r="U153">
        <v>122.8</v>
      </c>
      <c r="V153">
        <v>129.6</v>
      </c>
      <c r="W153">
        <f t="shared" si="10"/>
        <v>127.73333333333335</v>
      </c>
      <c r="X153">
        <v>131.1</v>
      </c>
      <c r="Y153">
        <v>120.8</v>
      </c>
      <c r="Z153">
        <v>125.6</v>
      </c>
      <c r="AA153">
        <v>123.1</v>
      </c>
      <c r="AB153">
        <v>115.6</v>
      </c>
      <c r="AC153">
        <v>122.4</v>
      </c>
      <c r="AD153">
        <v>132.80000000000001</v>
      </c>
      <c r="AE153">
        <v>121.7</v>
      </c>
      <c r="AF153">
        <v>122.6</v>
      </c>
      <c r="AG153">
        <v>128.69999999999999</v>
      </c>
      <c r="AH153">
        <f t="shared" si="11"/>
        <v>124.10000000000001</v>
      </c>
    </row>
    <row r="154" spans="1:34" x14ac:dyDescent="0.35">
      <c r="A154" t="s">
        <v>34</v>
      </c>
      <c r="B154">
        <v>2017</v>
      </c>
      <c r="C154" t="s">
        <v>36</v>
      </c>
      <c r="D154" t="str">
        <f t="shared" si="8"/>
        <v>March-2017</v>
      </c>
      <c r="E154">
        <v>133.30000000000001</v>
      </c>
      <c r="F154">
        <v>139</v>
      </c>
      <c r="G154">
        <v>128.6</v>
      </c>
      <c r="H154">
        <v>136.30000000000001</v>
      </c>
      <c r="I154">
        <v>118.8</v>
      </c>
      <c r="J154">
        <v>138.30000000000001</v>
      </c>
      <c r="K154">
        <v>120.5</v>
      </c>
      <c r="L154">
        <v>143.9</v>
      </c>
      <c r="M154">
        <v>118</v>
      </c>
      <c r="N154">
        <v>137.9</v>
      </c>
      <c r="O154">
        <v>127.2</v>
      </c>
      <c r="P154">
        <v>144</v>
      </c>
      <c r="Q154">
        <v>133.1</v>
      </c>
      <c r="R154">
        <f t="shared" si="9"/>
        <v>132.22307692307692</v>
      </c>
      <c r="S154">
        <v>145.1</v>
      </c>
      <c r="T154">
        <v>137.30000000000001</v>
      </c>
      <c r="U154">
        <v>130.6</v>
      </c>
      <c r="V154">
        <v>136.4</v>
      </c>
      <c r="W154">
        <f t="shared" si="10"/>
        <v>134.76666666666665</v>
      </c>
      <c r="X154">
        <v>131.1</v>
      </c>
      <c r="Y154">
        <v>129.1</v>
      </c>
      <c r="Z154">
        <v>130.1</v>
      </c>
      <c r="AA154">
        <v>127.8</v>
      </c>
      <c r="AB154">
        <v>117.6</v>
      </c>
      <c r="AC154">
        <v>125</v>
      </c>
      <c r="AD154">
        <v>133.80000000000001</v>
      </c>
      <c r="AE154">
        <v>122.6</v>
      </c>
      <c r="AF154">
        <v>125.1</v>
      </c>
      <c r="AG154">
        <v>130.9</v>
      </c>
      <c r="AH154">
        <f t="shared" si="11"/>
        <v>126.55</v>
      </c>
    </row>
    <row r="155" spans="1:34" x14ac:dyDescent="0.35">
      <c r="A155" t="s">
        <v>30</v>
      </c>
      <c r="B155">
        <v>2017</v>
      </c>
      <c r="C155" t="s">
        <v>37</v>
      </c>
      <c r="D155" t="str">
        <f t="shared" si="8"/>
        <v>April-2017</v>
      </c>
      <c r="E155">
        <v>133.19999999999999</v>
      </c>
      <c r="F155">
        <v>138.69999999999999</v>
      </c>
      <c r="G155">
        <v>127.1</v>
      </c>
      <c r="H155">
        <v>137.69999999999999</v>
      </c>
      <c r="I155">
        <v>121.3</v>
      </c>
      <c r="J155">
        <v>141.80000000000001</v>
      </c>
      <c r="K155">
        <v>121.5</v>
      </c>
      <c r="L155">
        <v>144.5</v>
      </c>
      <c r="M155">
        <v>117.4</v>
      </c>
      <c r="N155">
        <v>134.1</v>
      </c>
      <c r="O155">
        <v>130</v>
      </c>
      <c r="P155">
        <v>145.5</v>
      </c>
      <c r="Q155">
        <v>133.5</v>
      </c>
      <c r="R155">
        <f t="shared" si="9"/>
        <v>132.7923076923077</v>
      </c>
      <c r="S155">
        <v>144.4</v>
      </c>
      <c r="T155">
        <v>142.4</v>
      </c>
      <c r="U155">
        <v>136.80000000000001</v>
      </c>
      <c r="V155">
        <v>141.6</v>
      </c>
      <c r="W155">
        <f t="shared" si="10"/>
        <v>140.26666666666668</v>
      </c>
      <c r="X155">
        <v>139.37</v>
      </c>
      <c r="Y155">
        <v>135</v>
      </c>
      <c r="Z155">
        <v>134.30000000000001</v>
      </c>
      <c r="AA155">
        <v>131</v>
      </c>
      <c r="AB155">
        <v>119.2</v>
      </c>
      <c r="AC155">
        <v>128.30000000000001</v>
      </c>
      <c r="AD155">
        <v>135.69999999999999</v>
      </c>
      <c r="AE155">
        <v>123.7</v>
      </c>
      <c r="AF155">
        <v>127.5</v>
      </c>
      <c r="AG155">
        <v>132.9</v>
      </c>
      <c r="AH155">
        <f t="shared" si="11"/>
        <v>130.07833333333335</v>
      </c>
    </row>
    <row r="156" spans="1:34" x14ac:dyDescent="0.35">
      <c r="A156" t="s">
        <v>33</v>
      </c>
      <c r="B156">
        <v>2017</v>
      </c>
      <c r="C156" t="s">
        <v>37</v>
      </c>
      <c r="D156" t="str">
        <f t="shared" si="8"/>
        <v>April-2017</v>
      </c>
      <c r="E156">
        <v>132.69999999999999</v>
      </c>
      <c r="F156">
        <v>140.6</v>
      </c>
      <c r="G156">
        <v>124.5</v>
      </c>
      <c r="H156">
        <v>136.30000000000001</v>
      </c>
      <c r="I156">
        <v>113.5</v>
      </c>
      <c r="J156">
        <v>137.69999999999999</v>
      </c>
      <c r="K156">
        <v>127.1</v>
      </c>
      <c r="L156">
        <v>133.80000000000001</v>
      </c>
      <c r="M156">
        <v>120.8</v>
      </c>
      <c r="N156">
        <v>141.30000000000001</v>
      </c>
      <c r="O156">
        <v>123.8</v>
      </c>
      <c r="P156">
        <v>142.6</v>
      </c>
      <c r="Q156">
        <v>133.4</v>
      </c>
      <c r="R156">
        <f t="shared" si="9"/>
        <v>131.3923076923077</v>
      </c>
      <c r="S156">
        <v>148</v>
      </c>
      <c r="T156">
        <v>131.19999999999999</v>
      </c>
      <c r="U156">
        <v>123</v>
      </c>
      <c r="V156">
        <v>130</v>
      </c>
      <c r="W156">
        <f t="shared" si="10"/>
        <v>128.06666666666666</v>
      </c>
      <c r="X156">
        <v>131.69999999999999</v>
      </c>
      <c r="Y156">
        <v>121.4</v>
      </c>
      <c r="Z156">
        <v>126</v>
      </c>
      <c r="AA156">
        <v>123.4</v>
      </c>
      <c r="AB156">
        <v>114.3</v>
      </c>
      <c r="AC156">
        <v>122.6</v>
      </c>
      <c r="AD156">
        <v>133.6</v>
      </c>
      <c r="AE156">
        <v>122.2</v>
      </c>
      <c r="AF156">
        <v>122.5</v>
      </c>
      <c r="AG156">
        <v>129.1</v>
      </c>
      <c r="AH156">
        <f t="shared" si="11"/>
        <v>124.28333333333335</v>
      </c>
    </row>
    <row r="157" spans="1:34" x14ac:dyDescent="0.35">
      <c r="A157" t="s">
        <v>34</v>
      </c>
      <c r="B157">
        <v>2017</v>
      </c>
      <c r="C157" t="s">
        <v>37</v>
      </c>
      <c r="D157" t="str">
        <f t="shared" si="8"/>
        <v>April-2017</v>
      </c>
      <c r="E157">
        <v>133</v>
      </c>
      <c r="F157">
        <v>139.4</v>
      </c>
      <c r="G157">
        <v>126.1</v>
      </c>
      <c r="H157">
        <v>137.19999999999999</v>
      </c>
      <c r="I157">
        <v>118.4</v>
      </c>
      <c r="J157">
        <v>139.9</v>
      </c>
      <c r="K157">
        <v>123.4</v>
      </c>
      <c r="L157">
        <v>140.9</v>
      </c>
      <c r="M157">
        <v>118.5</v>
      </c>
      <c r="N157">
        <v>136.5</v>
      </c>
      <c r="O157">
        <v>127.4</v>
      </c>
      <c r="P157">
        <v>144.19999999999999</v>
      </c>
      <c r="Q157">
        <v>133.5</v>
      </c>
      <c r="R157">
        <f t="shared" si="9"/>
        <v>132.1846153846154</v>
      </c>
      <c r="S157">
        <v>145.4</v>
      </c>
      <c r="T157">
        <v>138</v>
      </c>
      <c r="U157">
        <v>131.1</v>
      </c>
      <c r="V157">
        <v>137</v>
      </c>
      <c r="W157">
        <f t="shared" si="10"/>
        <v>135.36666666666667</v>
      </c>
      <c r="X157">
        <v>131.69999999999999</v>
      </c>
      <c r="Y157">
        <v>129.80000000000001</v>
      </c>
      <c r="Z157">
        <v>130.4</v>
      </c>
      <c r="AA157">
        <v>128.1</v>
      </c>
      <c r="AB157">
        <v>116.6</v>
      </c>
      <c r="AC157">
        <v>125.1</v>
      </c>
      <c r="AD157">
        <v>134.5</v>
      </c>
      <c r="AE157">
        <v>123.1</v>
      </c>
      <c r="AF157">
        <v>125.1</v>
      </c>
      <c r="AG157">
        <v>131.1</v>
      </c>
      <c r="AH157">
        <f t="shared" si="11"/>
        <v>126.80000000000001</v>
      </c>
    </row>
    <row r="158" spans="1:34" x14ac:dyDescent="0.35">
      <c r="A158" t="s">
        <v>30</v>
      </c>
      <c r="B158">
        <v>2017</v>
      </c>
      <c r="C158" t="s">
        <v>38</v>
      </c>
      <c r="D158" t="str">
        <f t="shared" si="8"/>
        <v>May-2017</v>
      </c>
      <c r="E158">
        <v>133.1</v>
      </c>
      <c r="F158">
        <v>140.30000000000001</v>
      </c>
      <c r="G158">
        <v>126.8</v>
      </c>
      <c r="H158">
        <v>138.19999999999999</v>
      </c>
      <c r="I158">
        <v>120.8</v>
      </c>
      <c r="J158">
        <v>140.19999999999999</v>
      </c>
      <c r="K158">
        <v>123.8</v>
      </c>
      <c r="L158">
        <v>141.80000000000001</v>
      </c>
      <c r="M158">
        <v>118.6</v>
      </c>
      <c r="N158">
        <v>134</v>
      </c>
      <c r="O158">
        <v>130.30000000000001</v>
      </c>
      <c r="P158">
        <v>145.80000000000001</v>
      </c>
      <c r="Q158">
        <v>133.80000000000001</v>
      </c>
      <c r="R158">
        <f t="shared" si="9"/>
        <v>132.88461538461536</v>
      </c>
      <c r="S158">
        <v>145.5</v>
      </c>
      <c r="T158">
        <v>142.5</v>
      </c>
      <c r="U158">
        <v>137.30000000000001</v>
      </c>
      <c r="V158">
        <v>141.80000000000001</v>
      </c>
      <c r="W158">
        <f t="shared" si="10"/>
        <v>140.53333333333333</v>
      </c>
      <c r="X158">
        <v>139.37</v>
      </c>
      <c r="Y158">
        <v>135</v>
      </c>
      <c r="Z158">
        <v>134.9</v>
      </c>
      <c r="AA158">
        <v>131.4</v>
      </c>
      <c r="AB158">
        <v>119.4</v>
      </c>
      <c r="AC158">
        <v>129.4</v>
      </c>
      <c r="AD158">
        <v>136.30000000000001</v>
      </c>
      <c r="AE158">
        <v>123.7</v>
      </c>
      <c r="AF158">
        <v>127.9</v>
      </c>
      <c r="AG158">
        <v>133.30000000000001</v>
      </c>
      <c r="AH158">
        <f t="shared" si="11"/>
        <v>130.27833333333334</v>
      </c>
    </row>
    <row r="159" spans="1:34" x14ac:dyDescent="0.35">
      <c r="A159" t="s">
        <v>33</v>
      </c>
      <c r="B159">
        <v>2017</v>
      </c>
      <c r="C159" t="s">
        <v>38</v>
      </c>
      <c r="D159" t="str">
        <f t="shared" si="8"/>
        <v>May-2017</v>
      </c>
      <c r="E159">
        <v>132.6</v>
      </c>
      <c r="F159">
        <v>144.1</v>
      </c>
      <c r="G159">
        <v>125.6</v>
      </c>
      <c r="H159">
        <v>136.80000000000001</v>
      </c>
      <c r="I159">
        <v>113.4</v>
      </c>
      <c r="J159">
        <v>135.19999999999999</v>
      </c>
      <c r="K159">
        <v>129.19999999999999</v>
      </c>
      <c r="L159">
        <v>131.5</v>
      </c>
      <c r="M159">
        <v>121</v>
      </c>
      <c r="N159">
        <v>139.9</v>
      </c>
      <c r="O159">
        <v>123.8</v>
      </c>
      <c r="P159">
        <v>142.9</v>
      </c>
      <c r="Q159">
        <v>133.6</v>
      </c>
      <c r="R159">
        <f t="shared" si="9"/>
        <v>131.50769230769231</v>
      </c>
      <c r="S159">
        <v>148.30000000000001</v>
      </c>
      <c r="T159">
        <v>131.5</v>
      </c>
      <c r="U159">
        <v>123.2</v>
      </c>
      <c r="V159">
        <v>130.19999999999999</v>
      </c>
      <c r="W159">
        <f t="shared" si="10"/>
        <v>128.29999999999998</v>
      </c>
      <c r="X159">
        <v>132.1</v>
      </c>
      <c r="Y159">
        <v>120.1</v>
      </c>
      <c r="Z159">
        <v>126.5</v>
      </c>
      <c r="AA159">
        <v>123.6</v>
      </c>
      <c r="AB159">
        <v>114.3</v>
      </c>
      <c r="AC159">
        <v>122.8</v>
      </c>
      <c r="AD159">
        <v>133.80000000000001</v>
      </c>
      <c r="AE159">
        <v>122</v>
      </c>
      <c r="AF159">
        <v>122.6</v>
      </c>
      <c r="AG159">
        <v>129.30000000000001</v>
      </c>
      <c r="AH159">
        <f t="shared" si="11"/>
        <v>124.14999999999999</v>
      </c>
    </row>
    <row r="160" spans="1:34" x14ac:dyDescent="0.35">
      <c r="A160" t="s">
        <v>34</v>
      </c>
      <c r="B160">
        <v>2017</v>
      </c>
      <c r="C160" t="s">
        <v>38</v>
      </c>
      <c r="D160" t="str">
        <f t="shared" si="8"/>
        <v>May-2017</v>
      </c>
      <c r="E160">
        <v>132.9</v>
      </c>
      <c r="F160">
        <v>141.6</v>
      </c>
      <c r="G160">
        <v>126.3</v>
      </c>
      <c r="H160">
        <v>137.69999999999999</v>
      </c>
      <c r="I160">
        <v>118.1</v>
      </c>
      <c r="J160">
        <v>137.9</v>
      </c>
      <c r="K160">
        <v>125.6</v>
      </c>
      <c r="L160">
        <v>138.30000000000001</v>
      </c>
      <c r="M160">
        <v>119.4</v>
      </c>
      <c r="N160">
        <v>136</v>
      </c>
      <c r="O160">
        <v>127.6</v>
      </c>
      <c r="P160">
        <v>144.5</v>
      </c>
      <c r="Q160">
        <v>133.69999999999999</v>
      </c>
      <c r="R160">
        <f t="shared" si="9"/>
        <v>132.27692307692308</v>
      </c>
      <c r="S160">
        <v>146.19999999999999</v>
      </c>
      <c r="T160">
        <v>138.19999999999999</v>
      </c>
      <c r="U160">
        <v>131.4</v>
      </c>
      <c r="V160">
        <v>137.19999999999999</v>
      </c>
      <c r="W160">
        <f t="shared" si="10"/>
        <v>135.6</v>
      </c>
      <c r="X160">
        <v>132.1</v>
      </c>
      <c r="Y160">
        <v>129.4</v>
      </c>
      <c r="Z160">
        <v>130.9</v>
      </c>
      <c r="AA160">
        <v>128.4</v>
      </c>
      <c r="AB160">
        <v>116.7</v>
      </c>
      <c r="AC160">
        <v>125.7</v>
      </c>
      <c r="AD160">
        <v>134.80000000000001</v>
      </c>
      <c r="AE160">
        <v>123</v>
      </c>
      <c r="AF160">
        <v>125.3</v>
      </c>
      <c r="AG160">
        <v>131.4</v>
      </c>
      <c r="AH160">
        <f t="shared" si="11"/>
        <v>126.88333333333333</v>
      </c>
    </row>
    <row r="161" spans="1:34" x14ac:dyDescent="0.35">
      <c r="A161" t="s">
        <v>30</v>
      </c>
      <c r="B161">
        <v>2017</v>
      </c>
      <c r="C161" t="s">
        <v>39</v>
      </c>
      <c r="D161" t="str">
        <f t="shared" si="8"/>
        <v>June-2017</v>
      </c>
      <c r="E161">
        <v>133.5</v>
      </c>
      <c r="F161">
        <v>143.69999999999999</v>
      </c>
      <c r="G161">
        <v>128</v>
      </c>
      <c r="H161">
        <v>138.6</v>
      </c>
      <c r="I161">
        <v>120.9</v>
      </c>
      <c r="J161">
        <v>140.9</v>
      </c>
      <c r="K161">
        <v>128.80000000000001</v>
      </c>
      <c r="L161">
        <v>140.19999999999999</v>
      </c>
      <c r="M161">
        <v>118.9</v>
      </c>
      <c r="N161">
        <v>133.5</v>
      </c>
      <c r="O161">
        <v>130.4</v>
      </c>
      <c r="P161">
        <v>146.5</v>
      </c>
      <c r="Q161">
        <v>134.9</v>
      </c>
      <c r="R161">
        <f t="shared" si="9"/>
        <v>133.75384615384615</v>
      </c>
      <c r="S161">
        <v>145.80000000000001</v>
      </c>
      <c r="T161">
        <v>143.1</v>
      </c>
      <c r="U161">
        <v>137.69999999999999</v>
      </c>
      <c r="V161">
        <v>142.30000000000001</v>
      </c>
      <c r="W161">
        <f t="shared" si="10"/>
        <v>141.03333333333333</v>
      </c>
      <c r="X161">
        <v>139.37</v>
      </c>
      <c r="Y161">
        <v>134.80000000000001</v>
      </c>
      <c r="Z161">
        <v>135.19999999999999</v>
      </c>
      <c r="AA161">
        <v>131.30000000000001</v>
      </c>
      <c r="AB161">
        <v>119.4</v>
      </c>
      <c r="AC161">
        <v>129.80000000000001</v>
      </c>
      <c r="AD161">
        <v>136.9</v>
      </c>
      <c r="AE161">
        <v>124.1</v>
      </c>
      <c r="AF161">
        <v>128.1</v>
      </c>
      <c r="AG161">
        <v>133.9</v>
      </c>
      <c r="AH161">
        <f t="shared" si="11"/>
        <v>130.44500000000002</v>
      </c>
    </row>
    <row r="162" spans="1:34" x14ac:dyDescent="0.35">
      <c r="A162" t="s">
        <v>33</v>
      </c>
      <c r="B162">
        <v>2017</v>
      </c>
      <c r="C162" t="s">
        <v>39</v>
      </c>
      <c r="D162" t="str">
        <f t="shared" si="8"/>
        <v>June-2017</v>
      </c>
      <c r="E162">
        <v>132.9</v>
      </c>
      <c r="F162">
        <v>148.69999999999999</v>
      </c>
      <c r="G162">
        <v>128.30000000000001</v>
      </c>
      <c r="H162">
        <v>137.30000000000001</v>
      </c>
      <c r="I162">
        <v>113.5</v>
      </c>
      <c r="J162">
        <v>137.19999999999999</v>
      </c>
      <c r="K162">
        <v>142.19999999999999</v>
      </c>
      <c r="L162">
        <v>128.19999999999999</v>
      </c>
      <c r="M162">
        <v>120.9</v>
      </c>
      <c r="N162">
        <v>138.80000000000001</v>
      </c>
      <c r="O162">
        <v>124.2</v>
      </c>
      <c r="P162">
        <v>143.1</v>
      </c>
      <c r="Q162">
        <v>135.69999999999999</v>
      </c>
      <c r="R162">
        <f t="shared" si="9"/>
        <v>133.15384615384616</v>
      </c>
      <c r="S162">
        <v>148.6</v>
      </c>
      <c r="T162">
        <v>131.5</v>
      </c>
      <c r="U162">
        <v>123.2</v>
      </c>
      <c r="V162">
        <v>130.19999999999999</v>
      </c>
      <c r="W162">
        <f t="shared" si="10"/>
        <v>128.29999999999998</v>
      </c>
      <c r="X162">
        <v>131.4</v>
      </c>
      <c r="Y162">
        <v>119</v>
      </c>
      <c r="Z162">
        <v>126.8</v>
      </c>
      <c r="AA162">
        <v>123.8</v>
      </c>
      <c r="AB162">
        <v>113.9</v>
      </c>
      <c r="AC162">
        <v>122.9</v>
      </c>
      <c r="AD162">
        <v>134.30000000000001</v>
      </c>
      <c r="AE162">
        <v>122.5</v>
      </c>
      <c r="AF162">
        <v>122.7</v>
      </c>
      <c r="AG162">
        <v>129.9</v>
      </c>
      <c r="AH162">
        <f t="shared" si="11"/>
        <v>123.96666666666668</v>
      </c>
    </row>
    <row r="163" spans="1:34" x14ac:dyDescent="0.35">
      <c r="A163" t="s">
        <v>34</v>
      </c>
      <c r="B163">
        <v>2017</v>
      </c>
      <c r="C163" t="s">
        <v>39</v>
      </c>
      <c r="D163" t="str">
        <f t="shared" si="8"/>
        <v>June-2017</v>
      </c>
      <c r="E163">
        <v>133.30000000000001</v>
      </c>
      <c r="F163">
        <v>145.5</v>
      </c>
      <c r="G163">
        <v>128.1</v>
      </c>
      <c r="H163">
        <v>138.1</v>
      </c>
      <c r="I163">
        <v>118.2</v>
      </c>
      <c r="J163">
        <v>139.19999999999999</v>
      </c>
      <c r="K163">
        <v>133.30000000000001</v>
      </c>
      <c r="L163">
        <v>136.19999999999999</v>
      </c>
      <c r="M163">
        <v>119.6</v>
      </c>
      <c r="N163">
        <v>135.30000000000001</v>
      </c>
      <c r="O163">
        <v>127.8</v>
      </c>
      <c r="P163">
        <v>144.9</v>
      </c>
      <c r="Q163">
        <v>135.19999999999999</v>
      </c>
      <c r="R163">
        <f t="shared" si="9"/>
        <v>133.43846153846155</v>
      </c>
      <c r="S163">
        <v>146.5</v>
      </c>
      <c r="T163">
        <v>138.5</v>
      </c>
      <c r="U163">
        <v>131.69999999999999</v>
      </c>
      <c r="V163">
        <v>137.5</v>
      </c>
      <c r="W163">
        <f t="shared" si="10"/>
        <v>135.9</v>
      </c>
      <c r="X163">
        <v>131.4</v>
      </c>
      <c r="Y163">
        <v>128.80000000000001</v>
      </c>
      <c r="Z163">
        <v>131.19999999999999</v>
      </c>
      <c r="AA163">
        <v>128.5</v>
      </c>
      <c r="AB163">
        <v>116.5</v>
      </c>
      <c r="AC163">
        <v>125.9</v>
      </c>
      <c r="AD163">
        <v>135.4</v>
      </c>
      <c r="AE163">
        <v>123.4</v>
      </c>
      <c r="AF163">
        <v>125.5</v>
      </c>
      <c r="AG163">
        <v>132</v>
      </c>
      <c r="AH163">
        <f t="shared" si="11"/>
        <v>126.83333333333333</v>
      </c>
    </row>
    <row r="164" spans="1:34" x14ac:dyDescent="0.35">
      <c r="A164" t="s">
        <v>30</v>
      </c>
      <c r="B164">
        <v>2017</v>
      </c>
      <c r="C164" t="s">
        <v>40</v>
      </c>
      <c r="D164" t="str">
        <f t="shared" si="8"/>
        <v>July-2017</v>
      </c>
      <c r="E164">
        <v>134</v>
      </c>
      <c r="F164">
        <v>144.19999999999999</v>
      </c>
      <c r="G164">
        <v>129.80000000000001</v>
      </c>
      <c r="H164">
        <v>139</v>
      </c>
      <c r="I164">
        <v>120.9</v>
      </c>
      <c r="J164">
        <v>143.9</v>
      </c>
      <c r="K164">
        <v>151.5</v>
      </c>
      <c r="L164">
        <v>138.1</v>
      </c>
      <c r="M164">
        <v>120</v>
      </c>
      <c r="N164">
        <v>133.9</v>
      </c>
      <c r="O164">
        <v>131.4</v>
      </c>
      <c r="P164">
        <v>147.69999999999999</v>
      </c>
      <c r="Q164">
        <v>138.5</v>
      </c>
      <c r="R164">
        <f t="shared" si="9"/>
        <v>136.37692307692308</v>
      </c>
      <c r="S164">
        <v>147.4</v>
      </c>
      <c r="T164">
        <v>144.30000000000001</v>
      </c>
      <c r="U164">
        <v>138.1</v>
      </c>
      <c r="V164">
        <v>143.5</v>
      </c>
      <c r="W164">
        <f t="shared" si="10"/>
        <v>141.96666666666667</v>
      </c>
      <c r="X164">
        <v>139.37</v>
      </c>
      <c r="Y164">
        <v>135.30000000000001</v>
      </c>
      <c r="Z164">
        <v>136.1</v>
      </c>
      <c r="AA164">
        <v>132.1</v>
      </c>
      <c r="AB164">
        <v>119.1</v>
      </c>
      <c r="AC164">
        <v>130.6</v>
      </c>
      <c r="AD164">
        <v>138.6</v>
      </c>
      <c r="AE164">
        <v>124.4</v>
      </c>
      <c r="AF164">
        <v>128.6</v>
      </c>
      <c r="AG164">
        <v>136.19999999999999</v>
      </c>
      <c r="AH164">
        <f t="shared" si="11"/>
        <v>130.89500000000001</v>
      </c>
    </row>
    <row r="165" spans="1:34" x14ac:dyDescent="0.35">
      <c r="A165" t="s">
        <v>33</v>
      </c>
      <c r="B165">
        <v>2017</v>
      </c>
      <c r="C165" t="s">
        <v>40</v>
      </c>
      <c r="D165" t="str">
        <f t="shared" si="8"/>
        <v>July-2017</v>
      </c>
      <c r="E165">
        <v>132.80000000000001</v>
      </c>
      <c r="F165">
        <v>148.4</v>
      </c>
      <c r="G165">
        <v>129.4</v>
      </c>
      <c r="H165">
        <v>137.69999999999999</v>
      </c>
      <c r="I165">
        <v>113.4</v>
      </c>
      <c r="J165">
        <v>139.4</v>
      </c>
      <c r="K165">
        <v>175.1</v>
      </c>
      <c r="L165">
        <v>124.7</v>
      </c>
      <c r="M165">
        <v>121.5</v>
      </c>
      <c r="N165">
        <v>137.80000000000001</v>
      </c>
      <c r="O165">
        <v>124.4</v>
      </c>
      <c r="P165">
        <v>143.69999999999999</v>
      </c>
      <c r="Q165">
        <v>139.80000000000001</v>
      </c>
      <c r="R165">
        <f t="shared" si="9"/>
        <v>136.00769230769231</v>
      </c>
      <c r="S165">
        <v>150.5</v>
      </c>
      <c r="T165">
        <v>131.6</v>
      </c>
      <c r="U165">
        <v>123.7</v>
      </c>
      <c r="V165">
        <v>130.4</v>
      </c>
      <c r="W165">
        <f t="shared" si="10"/>
        <v>128.56666666666669</v>
      </c>
      <c r="X165">
        <v>132.6</v>
      </c>
      <c r="Y165">
        <v>119.7</v>
      </c>
      <c r="Z165">
        <v>127.2</v>
      </c>
      <c r="AA165">
        <v>125</v>
      </c>
      <c r="AB165">
        <v>113.2</v>
      </c>
      <c r="AC165">
        <v>123.5</v>
      </c>
      <c r="AD165">
        <v>135.5</v>
      </c>
      <c r="AE165">
        <v>122.4</v>
      </c>
      <c r="AF165">
        <v>123</v>
      </c>
      <c r="AG165">
        <v>131.80000000000001</v>
      </c>
      <c r="AH165">
        <f t="shared" si="11"/>
        <v>124.39999999999999</v>
      </c>
    </row>
    <row r="166" spans="1:34" x14ac:dyDescent="0.35">
      <c r="A166" t="s">
        <v>34</v>
      </c>
      <c r="B166">
        <v>2017</v>
      </c>
      <c r="C166" t="s">
        <v>40</v>
      </c>
      <c r="D166" t="str">
        <f t="shared" si="8"/>
        <v>July-2017</v>
      </c>
      <c r="E166">
        <v>133.6</v>
      </c>
      <c r="F166">
        <v>145.69999999999999</v>
      </c>
      <c r="G166">
        <v>129.6</v>
      </c>
      <c r="H166">
        <v>138.5</v>
      </c>
      <c r="I166">
        <v>118.1</v>
      </c>
      <c r="J166">
        <v>141.80000000000001</v>
      </c>
      <c r="K166">
        <v>159.5</v>
      </c>
      <c r="L166">
        <v>133.6</v>
      </c>
      <c r="M166">
        <v>120.5</v>
      </c>
      <c r="N166">
        <v>135.19999999999999</v>
      </c>
      <c r="O166">
        <v>128.5</v>
      </c>
      <c r="P166">
        <v>145.80000000000001</v>
      </c>
      <c r="Q166">
        <v>139</v>
      </c>
      <c r="R166">
        <f t="shared" si="9"/>
        <v>136.1076923076923</v>
      </c>
      <c r="S166">
        <v>148.19999999999999</v>
      </c>
      <c r="T166">
        <v>139.30000000000001</v>
      </c>
      <c r="U166">
        <v>132.1</v>
      </c>
      <c r="V166">
        <v>138.30000000000001</v>
      </c>
      <c r="W166">
        <f t="shared" si="10"/>
        <v>136.56666666666666</v>
      </c>
      <c r="X166">
        <v>132.6</v>
      </c>
      <c r="Y166">
        <v>129.4</v>
      </c>
      <c r="Z166">
        <v>131.9</v>
      </c>
      <c r="AA166">
        <v>129.4</v>
      </c>
      <c r="AB166">
        <v>116</v>
      </c>
      <c r="AC166">
        <v>126.6</v>
      </c>
      <c r="AD166">
        <v>136.80000000000001</v>
      </c>
      <c r="AE166">
        <v>123.6</v>
      </c>
      <c r="AF166">
        <v>125.9</v>
      </c>
      <c r="AG166">
        <v>134.19999999999999</v>
      </c>
      <c r="AH166">
        <f t="shared" si="11"/>
        <v>127.38333333333333</v>
      </c>
    </row>
    <row r="167" spans="1:34" x14ac:dyDescent="0.35">
      <c r="A167" t="s">
        <v>30</v>
      </c>
      <c r="B167">
        <v>2017</v>
      </c>
      <c r="C167" t="s">
        <v>41</v>
      </c>
      <c r="D167" t="str">
        <f t="shared" si="8"/>
        <v>August-2017</v>
      </c>
      <c r="E167">
        <v>134.80000000000001</v>
      </c>
      <c r="F167">
        <v>143.1</v>
      </c>
      <c r="G167">
        <v>130</v>
      </c>
      <c r="H167">
        <v>139.4</v>
      </c>
      <c r="I167">
        <v>120.5</v>
      </c>
      <c r="J167">
        <v>148</v>
      </c>
      <c r="K167">
        <v>162.9</v>
      </c>
      <c r="L167">
        <v>137.4</v>
      </c>
      <c r="M167">
        <v>120.8</v>
      </c>
      <c r="N167">
        <v>134.69999999999999</v>
      </c>
      <c r="O167">
        <v>131.6</v>
      </c>
      <c r="P167">
        <v>148.69999999999999</v>
      </c>
      <c r="Q167">
        <v>140.6</v>
      </c>
      <c r="R167">
        <f t="shared" si="9"/>
        <v>137.88461538461536</v>
      </c>
      <c r="S167">
        <v>149</v>
      </c>
      <c r="T167">
        <v>145.30000000000001</v>
      </c>
      <c r="U167">
        <v>139.19999999999999</v>
      </c>
      <c r="V167">
        <v>144.5</v>
      </c>
      <c r="W167">
        <f t="shared" si="10"/>
        <v>143</v>
      </c>
      <c r="X167">
        <v>139.37</v>
      </c>
      <c r="Y167">
        <v>136.4</v>
      </c>
      <c r="Z167">
        <v>137.30000000000001</v>
      </c>
      <c r="AA167">
        <v>133</v>
      </c>
      <c r="AB167">
        <v>120.3</v>
      </c>
      <c r="AC167">
        <v>131.5</v>
      </c>
      <c r="AD167">
        <v>140.19999999999999</v>
      </c>
      <c r="AE167">
        <v>125.4</v>
      </c>
      <c r="AF167">
        <v>129.69999999999999</v>
      </c>
      <c r="AG167">
        <v>137.80000000000001</v>
      </c>
      <c r="AH167">
        <f t="shared" si="11"/>
        <v>131.89499999999998</v>
      </c>
    </row>
    <row r="168" spans="1:34" x14ac:dyDescent="0.35">
      <c r="A168" t="s">
        <v>33</v>
      </c>
      <c r="B168">
        <v>2017</v>
      </c>
      <c r="C168" t="s">
        <v>41</v>
      </c>
      <c r="D168" t="str">
        <f t="shared" si="8"/>
        <v>August-2017</v>
      </c>
      <c r="E168">
        <v>133.19999999999999</v>
      </c>
      <c r="F168">
        <v>143.9</v>
      </c>
      <c r="G168">
        <v>128.30000000000001</v>
      </c>
      <c r="H168">
        <v>138.30000000000001</v>
      </c>
      <c r="I168">
        <v>114.1</v>
      </c>
      <c r="J168">
        <v>142.69999999999999</v>
      </c>
      <c r="K168">
        <v>179.8</v>
      </c>
      <c r="L168">
        <v>123.5</v>
      </c>
      <c r="M168">
        <v>122.1</v>
      </c>
      <c r="N168">
        <v>137.5</v>
      </c>
      <c r="O168">
        <v>124.6</v>
      </c>
      <c r="P168">
        <v>144.5</v>
      </c>
      <c r="Q168">
        <v>140.5</v>
      </c>
      <c r="R168">
        <f t="shared" si="9"/>
        <v>136.38461538461536</v>
      </c>
      <c r="S168">
        <v>152.1</v>
      </c>
      <c r="T168">
        <v>132.69999999999999</v>
      </c>
      <c r="U168">
        <v>124.3</v>
      </c>
      <c r="V168">
        <v>131.4</v>
      </c>
      <c r="W168">
        <f t="shared" si="10"/>
        <v>129.46666666666667</v>
      </c>
      <c r="X168">
        <v>134.4</v>
      </c>
      <c r="Y168">
        <v>118.9</v>
      </c>
      <c r="Z168">
        <v>127.7</v>
      </c>
      <c r="AA168">
        <v>125.7</v>
      </c>
      <c r="AB168">
        <v>114.6</v>
      </c>
      <c r="AC168">
        <v>124.1</v>
      </c>
      <c r="AD168">
        <v>135.69999999999999</v>
      </c>
      <c r="AE168">
        <v>123.3</v>
      </c>
      <c r="AF168">
        <v>123.8</v>
      </c>
      <c r="AG168">
        <v>132.69999999999999</v>
      </c>
      <c r="AH168">
        <f t="shared" si="11"/>
        <v>125.11666666666666</v>
      </c>
    </row>
    <row r="169" spans="1:34" x14ac:dyDescent="0.35">
      <c r="A169" t="s">
        <v>34</v>
      </c>
      <c r="B169">
        <v>2017</v>
      </c>
      <c r="C169" t="s">
        <v>41</v>
      </c>
      <c r="D169" t="str">
        <f t="shared" si="8"/>
        <v>August-2017</v>
      </c>
      <c r="E169">
        <v>134.30000000000001</v>
      </c>
      <c r="F169">
        <v>143.4</v>
      </c>
      <c r="G169">
        <v>129.30000000000001</v>
      </c>
      <c r="H169">
        <v>139</v>
      </c>
      <c r="I169">
        <v>118.1</v>
      </c>
      <c r="J169">
        <v>145.5</v>
      </c>
      <c r="K169">
        <v>168.6</v>
      </c>
      <c r="L169">
        <v>132.69999999999999</v>
      </c>
      <c r="M169">
        <v>121.2</v>
      </c>
      <c r="N169">
        <v>135.6</v>
      </c>
      <c r="O169">
        <v>128.69999999999999</v>
      </c>
      <c r="P169">
        <v>146.80000000000001</v>
      </c>
      <c r="Q169">
        <v>140.6</v>
      </c>
      <c r="R169">
        <f t="shared" si="9"/>
        <v>137.21538461538461</v>
      </c>
      <c r="S169">
        <v>149.80000000000001</v>
      </c>
      <c r="T169">
        <v>140.30000000000001</v>
      </c>
      <c r="U169">
        <v>133</v>
      </c>
      <c r="V169">
        <v>139.30000000000001</v>
      </c>
      <c r="W169">
        <f t="shared" si="10"/>
        <v>137.53333333333333</v>
      </c>
      <c r="X169">
        <v>134.4</v>
      </c>
      <c r="Y169">
        <v>129.80000000000001</v>
      </c>
      <c r="Z169">
        <v>132.80000000000001</v>
      </c>
      <c r="AA169">
        <v>130.19999999999999</v>
      </c>
      <c r="AB169">
        <v>117.3</v>
      </c>
      <c r="AC169">
        <v>127.3</v>
      </c>
      <c r="AD169">
        <v>137.6</v>
      </c>
      <c r="AE169">
        <v>124.5</v>
      </c>
      <c r="AF169">
        <v>126.8</v>
      </c>
      <c r="AG169">
        <v>135.4</v>
      </c>
      <c r="AH169">
        <f t="shared" si="11"/>
        <v>128.4</v>
      </c>
    </row>
    <row r="170" spans="1:34" x14ac:dyDescent="0.35">
      <c r="A170" t="s">
        <v>30</v>
      </c>
      <c r="B170">
        <v>2017</v>
      </c>
      <c r="C170" t="s">
        <v>42</v>
      </c>
      <c r="D170" t="str">
        <f t="shared" si="8"/>
        <v>September-2017</v>
      </c>
      <c r="E170">
        <v>135.19999999999999</v>
      </c>
      <c r="F170">
        <v>142</v>
      </c>
      <c r="G170">
        <v>130.5</v>
      </c>
      <c r="H170">
        <v>140.19999999999999</v>
      </c>
      <c r="I170">
        <v>120.7</v>
      </c>
      <c r="J170">
        <v>147.80000000000001</v>
      </c>
      <c r="K170">
        <v>154.5</v>
      </c>
      <c r="L170">
        <v>137.1</v>
      </c>
      <c r="M170">
        <v>121</v>
      </c>
      <c r="N170">
        <v>134.69999999999999</v>
      </c>
      <c r="O170">
        <v>131.69999999999999</v>
      </c>
      <c r="P170">
        <v>149.30000000000001</v>
      </c>
      <c r="Q170">
        <v>139.6</v>
      </c>
      <c r="R170">
        <f t="shared" si="9"/>
        <v>137.25384615384615</v>
      </c>
      <c r="S170">
        <v>149.80000000000001</v>
      </c>
      <c r="T170">
        <v>146.1</v>
      </c>
      <c r="U170">
        <v>139.69999999999999</v>
      </c>
      <c r="V170">
        <v>145.19999999999999</v>
      </c>
      <c r="W170">
        <f t="shared" si="10"/>
        <v>143.66666666666666</v>
      </c>
      <c r="X170">
        <v>139.37</v>
      </c>
      <c r="Y170">
        <v>137.4</v>
      </c>
      <c r="Z170">
        <v>137.9</v>
      </c>
      <c r="AA170">
        <v>133.4</v>
      </c>
      <c r="AB170">
        <v>121.2</v>
      </c>
      <c r="AC170">
        <v>132.30000000000001</v>
      </c>
      <c r="AD170">
        <v>139.6</v>
      </c>
      <c r="AE170">
        <v>126.7</v>
      </c>
      <c r="AF170">
        <v>130.30000000000001</v>
      </c>
      <c r="AG170">
        <v>137.6</v>
      </c>
      <c r="AH170">
        <f t="shared" si="11"/>
        <v>132.42833333333331</v>
      </c>
    </row>
    <row r="171" spans="1:34" x14ac:dyDescent="0.35">
      <c r="A171" t="s">
        <v>33</v>
      </c>
      <c r="B171">
        <v>2017</v>
      </c>
      <c r="C171" t="s">
        <v>42</v>
      </c>
      <c r="D171" t="str">
        <f t="shared" si="8"/>
        <v>September-2017</v>
      </c>
      <c r="E171">
        <v>133.6</v>
      </c>
      <c r="F171">
        <v>143</v>
      </c>
      <c r="G171">
        <v>129.69999999999999</v>
      </c>
      <c r="H171">
        <v>138.69999999999999</v>
      </c>
      <c r="I171">
        <v>114.5</v>
      </c>
      <c r="J171">
        <v>137.5</v>
      </c>
      <c r="K171">
        <v>160.69999999999999</v>
      </c>
      <c r="L171">
        <v>124.5</v>
      </c>
      <c r="M171">
        <v>122.4</v>
      </c>
      <c r="N171">
        <v>137.30000000000001</v>
      </c>
      <c r="O171">
        <v>124.8</v>
      </c>
      <c r="P171">
        <v>145</v>
      </c>
      <c r="Q171">
        <v>138</v>
      </c>
      <c r="R171">
        <f t="shared" si="9"/>
        <v>134.59230769230768</v>
      </c>
      <c r="S171">
        <v>153.6</v>
      </c>
      <c r="T171">
        <v>133.30000000000001</v>
      </c>
      <c r="U171">
        <v>124.6</v>
      </c>
      <c r="V171">
        <v>132</v>
      </c>
      <c r="W171">
        <f t="shared" si="10"/>
        <v>129.96666666666667</v>
      </c>
      <c r="X171">
        <v>135.69999999999999</v>
      </c>
      <c r="Y171">
        <v>120.6</v>
      </c>
      <c r="Z171">
        <v>128.1</v>
      </c>
      <c r="AA171">
        <v>126.1</v>
      </c>
      <c r="AB171">
        <v>115.7</v>
      </c>
      <c r="AC171">
        <v>124.5</v>
      </c>
      <c r="AD171">
        <v>135.9</v>
      </c>
      <c r="AE171">
        <v>124.4</v>
      </c>
      <c r="AF171">
        <v>124.5</v>
      </c>
      <c r="AG171">
        <v>132.4</v>
      </c>
      <c r="AH171">
        <f t="shared" si="11"/>
        <v>126.13333333333333</v>
      </c>
    </row>
    <row r="172" spans="1:34" x14ac:dyDescent="0.35">
      <c r="A172" t="s">
        <v>34</v>
      </c>
      <c r="B172">
        <v>2017</v>
      </c>
      <c r="C172" t="s">
        <v>42</v>
      </c>
      <c r="D172" t="str">
        <f t="shared" si="8"/>
        <v>September-2017</v>
      </c>
      <c r="E172">
        <v>134.69999999999999</v>
      </c>
      <c r="F172">
        <v>142.4</v>
      </c>
      <c r="G172">
        <v>130.19999999999999</v>
      </c>
      <c r="H172">
        <v>139.6</v>
      </c>
      <c r="I172">
        <v>118.4</v>
      </c>
      <c r="J172">
        <v>143</v>
      </c>
      <c r="K172">
        <v>156.6</v>
      </c>
      <c r="L172">
        <v>132.9</v>
      </c>
      <c r="M172">
        <v>121.5</v>
      </c>
      <c r="N172">
        <v>135.6</v>
      </c>
      <c r="O172">
        <v>128.80000000000001</v>
      </c>
      <c r="P172">
        <v>147.30000000000001</v>
      </c>
      <c r="Q172">
        <v>139</v>
      </c>
      <c r="R172">
        <f t="shared" si="9"/>
        <v>136.15384615384613</v>
      </c>
      <c r="S172">
        <v>150.80000000000001</v>
      </c>
      <c r="T172">
        <v>141.1</v>
      </c>
      <c r="U172">
        <v>133.4</v>
      </c>
      <c r="V172">
        <v>140</v>
      </c>
      <c r="W172">
        <f t="shared" si="10"/>
        <v>138.16666666666666</v>
      </c>
      <c r="X172">
        <v>135.69999999999999</v>
      </c>
      <c r="Y172">
        <v>131</v>
      </c>
      <c r="Z172">
        <v>133.30000000000001</v>
      </c>
      <c r="AA172">
        <v>130.6</v>
      </c>
      <c r="AB172">
        <v>118.3</v>
      </c>
      <c r="AC172">
        <v>127.9</v>
      </c>
      <c r="AD172">
        <v>137.4</v>
      </c>
      <c r="AE172">
        <v>125.7</v>
      </c>
      <c r="AF172">
        <v>127.5</v>
      </c>
      <c r="AG172">
        <v>135.19999999999999</v>
      </c>
      <c r="AH172">
        <f t="shared" si="11"/>
        <v>129.26666666666668</v>
      </c>
    </row>
    <row r="173" spans="1:34" x14ac:dyDescent="0.35">
      <c r="A173" t="s">
        <v>30</v>
      </c>
      <c r="B173">
        <v>2017</v>
      </c>
      <c r="C173" t="s">
        <v>43</v>
      </c>
      <c r="D173" t="str">
        <f t="shared" si="8"/>
        <v>October-2017</v>
      </c>
      <c r="E173">
        <v>135.9</v>
      </c>
      <c r="F173">
        <v>141.9</v>
      </c>
      <c r="G173">
        <v>131</v>
      </c>
      <c r="H173">
        <v>141.5</v>
      </c>
      <c r="I173">
        <v>121.4</v>
      </c>
      <c r="J173">
        <v>146.69999999999999</v>
      </c>
      <c r="K173">
        <v>157.1</v>
      </c>
      <c r="L173">
        <v>136.4</v>
      </c>
      <c r="M173">
        <v>121.4</v>
      </c>
      <c r="N173">
        <v>135.6</v>
      </c>
      <c r="O173">
        <v>131.30000000000001</v>
      </c>
      <c r="P173">
        <v>150.30000000000001</v>
      </c>
      <c r="Q173">
        <v>140.4</v>
      </c>
      <c r="R173">
        <f t="shared" si="9"/>
        <v>137.76153846153846</v>
      </c>
      <c r="S173">
        <v>150.5</v>
      </c>
      <c r="T173">
        <v>147.19999999999999</v>
      </c>
      <c r="U173">
        <v>140.6</v>
      </c>
      <c r="V173">
        <v>146.19999999999999</v>
      </c>
      <c r="W173">
        <f t="shared" si="10"/>
        <v>144.66666666666666</v>
      </c>
      <c r="X173">
        <v>139.37</v>
      </c>
      <c r="Y173">
        <v>138.1</v>
      </c>
      <c r="Z173">
        <v>138.4</v>
      </c>
      <c r="AA173">
        <v>134.19999999999999</v>
      </c>
      <c r="AB173">
        <v>121</v>
      </c>
      <c r="AC173">
        <v>133</v>
      </c>
      <c r="AD173">
        <v>140.1</v>
      </c>
      <c r="AE173">
        <v>127.4</v>
      </c>
      <c r="AF173">
        <v>130.69999999999999</v>
      </c>
      <c r="AG173">
        <v>138.30000000000001</v>
      </c>
      <c r="AH173">
        <f t="shared" si="11"/>
        <v>132.77833333333334</v>
      </c>
    </row>
    <row r="174" spans="1:34" x14ac:dyDescent="0.35">
      <c r="A174" t="s">
        <v>33</v>
      </c>
      <c r="B174">
        <v>2017</v>
      </c>
      <c r="C174" t="s">
        <v>43</v>
      </c>
      <c r="D174" t="str">
        <f t="shared" si="8"/>
        <v>October-2017</v>
      </c>
      <c r="E174">
        <v>133.9</v>
      </c>
      <c r="F174">
        <v>142.80000000000001</v>
      </c>
      <c r="G174">
        <v>131.4</v>
      </c>
      <c r="H174">
        <v>139.1</v>
      </c>
      <c r="I174">
        <v>114.9</v>
      </c>
      <c r="J174">
        <v>135.6</v>
      </c>
      <c r="K174">
        <v>173.2</v>
      </c>
      <c r="L174">
        <v>124.1</v>
      </c>
      <c r="M174">
        <v>122.6</v>
      </c>
      <c r="N174">
        <v>137.80000000000001</v>
      </c>
      <c r="O174">
        <v>125.1</v>
      </c>
      <c r="P174">
        <v>145.5</v>
      </c>
      <c r="Q174">
        <v>139.69999999999999</v>
      </c>
      <c r="R174">
        <f t="shared" si="9"/>
        <v>135.82307692307691</v>
      </c>
      <c r="S174">
        <v>154.6</v>
      </c>
      <c r="T174">
        <v>134</v>
      </c>
      <c r="U174">
        <v>124.9</v>
      </c>
      <c r="V174">
        <v>132.6</v>
      </c>
      <c r="W174">
        <f t="shared" si="10"/>
        <v>130.5</v>
      </c>
      <c r="X174">
        <v>137.30000000000001</v>
      </c>
      <c r="Y174">
        <v>122.6</v>
      </c>
      <c r="Z174">
        <v>128.30000000000001</v>
      </c>
      <c r="AA174">
        <v>126.6</v>
      </c>
      <c r="AB174">
        <v>115</v>
      </c>
      <c r="AC174">
        <v>124.8</v>
      </c>
      <c r="AD174">
        <v>136.30000000000001</v>
      </c>
      <c r="AE174">
        <v>124.6</v>
      </c>
      <c r="AF174">
        <v>124.5</v>
      </c>
      <c r="AG174">
        <v>133.5</v>
      </c>
      <c r="AH174">
        <f t="shared" si="11"/>
        <v>126.71666666666665</v>
      </c>
    </row>
    <row r="175" spans="1:34" x14ac:dyDescent="0.35">
      <c r="A175" t="s">
        <v>34</v>
      </c>
      <c r="B175">
        <v>2017</v>
      </c>
      <c r="C175" t="s">
        <v>43</v>
      </c>
      <c r="D175" t="str">
        <f t="shared" si="8"/>
        <v>October-2017</v>
      </c>
      <c r="E175">
        <v>135.30000000000001</v>
      </c>
      <c r="F175">
        <v>142.19999999999999</v>
      </c>
      <c r="G175">
        <v>131.19999999999999</v>
      </c>
      <c r="H175">
        <v>140.6</v>
      </c>
      <c r="I175">
        <v>119</v>
      </c>
      <c r="J175">
        <v>141.5</v>
      </c>
      <c r="K175">
        <v>162.6</v>
      </c>
      <c r="L175">
        <v>132.30000000000001</v>
      </c>
      <c r="M175">
        <v>121.8</v>
      </c>
      <c r="N175">
        <v>136.30000000000001</v>
      </c>
      <c r="O175">
        <v>128.69999999999999</v>
      </c>
      <c r="P175">
        <v>148.1</v>
      </c>
      <c r="Q175">
        <v>140.1</v>
      </c>
      <c r="R175">
        <f t="shared" si="9"/>
        <v>136.89999999999998</v>
      </c>
      <c r="S175">
        <v>151.6</v>
      </c>
      <c r="T175">
        <v>142</v>
      </c>
      <c r="U175">
        <v>134.1</v>
      </c>
      <c r="V175">
        <v>140.80000000000001</v>
      </c>
      <c r="W175">
        <f t="shared" si="10"/>
        <v>138.96666666666667</v>
      </c>
      <c r="X175">
        <v>137.30000000000001</v>
      </c>
      <c r="Y175">
        <v>132.19999999999999</v>
      </c>
      <c r="Z175">
        <v>133.6</v>
      </c>
      <c r="AA175">
        <v>131.30000000000001</v>
      </c>
      <c r="AB175">
        <v>117.8</v>
      </c>
      <c r="AC175">
        <v>128.4</v>
      </c>
      <c r="AD175">
        <v>137.9</v>
      </c>
      <c r="AE175">
        <v>126.2</v>
      </c>
      <c r="AF175">
        <v>127.7</v>
      </c>
      <c r="AG175">
        <v>136.1</v>
      </c>
      <c r="AH175">
        <f t="shared" si="11"/>
        <v>129.85000000000002</v>
      </c>
    </row>
    <row r="176" spans="1:34" x14ac:dyDescent="0.35">
      <c r="A176" t="s">
        <v>30</v>
      </c>
      <c r="B176">
        <v>2017</v>
      </c>
      <c r="C176" t="s">
        <v>45</v>
      </c>
      <c r="D176" t="str">
        <f t="shared" si="8"/>
        <v>November-2017</v>
      </c>
      <c r="E176">
        <v>136.30000000000001</v>
      </c>
      <c r="F176">
        <v>142.5</v>
      </c>
      <c r="G176">
        <v>140.5</v>
      </c>
      <c r="H176">
        <v>141.5</v>
      </c>
      <c r="I176">
        <v>121.6</v>
      </c>
      <c r="J176">
        <v>147.30000000000001</v>
      </c>
      <c r="K176">
        <v>168</v>
      </c>
      <c r="L176">
        <v>135.80000000000001</v>
      </c>
      <c r="M176">
        <v>122.5</v>
      </c>
      <c r="N176">
        <v>136</v>
      </c>
      <c r="O176">
        <v>131.9</v>
      </c>
      <c r="P176">
        <v>151.4</v>
      </c>
      <c r="Q176">
        <v>142.4</v>
      </c>
      <c r="R176">
        <f t="shared" si="9"/>
        <v>139.82307692307694</v>
      </c>
      <c r="S176">
        <v>152.1</v>
      </c>
      <c r="T176">
        <v>148.19999999999999</v>
      </c>
      <c r="U176">
        <v>141.5</v>
      </c>
      <c r="V176">
        <v>147.30000000000001</v>
      </c>
      <c r="W176">
        <f t="shared" si="10"/>
        <v>145.66666666666666</v>
      </c>
      <c r="X176">
        <v>139.37</v>
      </c>
      <c r="Y176">
        <v>141.1</v>
      </c>
      <c r="Z176">
        <v>139.4</v>
      </c>
      <c r="AA176">
        <v>135.80000000000001</v>
      </c>
      <c r="AB176">
        <v>121.6</v>
      </c>
      <c r="AC176">
        <v>133.69999999999999</v>
      </c>
      <c r="AD176">
        <v>141.5</v>
      </c>
      <c r="AE176">
        <v>128.1</v>
      </c>
      <c r="AF176">
        <v>131.69999999999999</v>
      </c>
      <c r="AG176">
        <v>140</v>
      </c>
      <c r="AH176">
        <f t="shared" si="11"/>
        <v>133.89500000000001</v>
      </c>
    </row>
    <row r="177" spans="1:34" x14ac:dyDescent="0.35">
      <c r="A177" t="s">
        <v>33</v>
      </c>
      <c r="B177">
        <v>2017</v>
      </c>
      <c r="C177" t="s">
        <v>45</v>
      </c>
      <c r="D177" t="str">
        <f t="shared" si="8"/>
        <v>November-2017</v>
      </c>
      <c r="E177">
        <v>134.30000000000001</v>
      </c>
      <c r="F177">
        <v>142.1</v>
      </c>
      <c r="G177">
        <v>146.69999999999999</v>
      </c>
      <c r="H177">
        <v>139.5</v>
      </c>
      <c r="I177">
        <v>115.2</v>
      </c>
      <c r="J177">
        <v>136.4</v>
      </c>
      <c r="K177">
        <v>185.2</v>
      </c>
      <c r="L177">
        <v>122.2</v>
      </c>
      <c r="M177">
        <v>123.9</v>
      </c>
      <c r="N177">
        <v>138.30000000000001</v>
      </c>
      <c r="O177">
        <v>125.4</v>
      </c>
      <c r="P177">
        <v>146</v>
      </c>
      <c r="Q177">
        <v>141.5</v>
      </c>
      <c r="R177">
        <f t="shared" si="9"/>
        <v>138.2076923076923</v>
      </c>
      <c r="S177">
        <v>156.19999999999999</v>
      </c>
      <c r="T177">
        <v>135</v>
      </c>
      <c r="U177">
        <v>125.4</v>
      </c>
      <c r="V177">
        <v>133.5</v>
      </c>
      <c r="W177">
        <f t="shared" si="10"/>
        <v>131.29999999999998</v>
      </c>
      <c r="X177">
        <v>138.6</v>
      </c>
      <c r="Y177">
        <v>125.7</v>
      </c>
      <c r="Z177">
        <v>128.80000000000001</v>
      </c>
      <c r="AA177">
        <v>127.4</v>
      </c>
      <c r="AB177">
        <v>115.3</v>
      </c>
      <c r="AC177">
        <v>125.1</v>
      </c>
      <c r="AD177">
        <v>136.6</v>
      </c>
      <c r="AE177">
        <v>124.9</v>
      </c>
      <c r="AF177">
        <v>124.9</v>
      </c>
      <c r="AG177">
        <v>134.80000000000001</v>
      </c>
      <c r="AH177">
        <f t="shared" si="11"/>
        <v>127.66666666666667</v>
      </c>
    </row>
    <row r="178" spans="1:34" x14ac:dyDescent="0.35">
      <c r="A178" t="s">
        <v>34</v>
      </c>
      <c r="B178">
        <v>2017</v>
      </c>
      <c r="C178" t="s">
        <v>45</v>
      </c>
      <c r="D178" t="str">
        <f t="shared" si="8"/>
        <v>November-2017</v>
      </c>
      <c r="E178">
        <v>135.69999999999999</v>
      </c>
      <c r="F178">
        <v>142.4</v>
      </c>
      <c r="G178">
        <v>142.9</v>
      </c>
      <c r="H178">
        <v>140.80000000000001</v>
      </c>
      <c r="I178">
        <v>119.2</v>
      </c>
      <c r="J178">
        <v>142.19999999999999</v>
      </c>
      <c r="K178">
        <v>173.8</v>
      </c>
      <c r="L178">
        <v>131.19999999999999</v>
      </c>
      <c r="M178">
        <v>123</v>
      </c>
      <c r="N178">
        <v>136.80000000000001</v>
      </c>
      <c r="O178">
        <v>129.19999999999999</v>
      </c>
      <c r="P178">
        <v>148.9</v>
      </c>
      <c r="Q178">
        <v>142.1</v>
      </c>
      <c r="R178">
        <f t="shared" si="9"/>
        <v>139.09230769230768</v>
      </c>
      <c r="S178">
        <v>153.19999999999999</v>
      </c>
      <c r="T178">
        <v>143</v>
      </c>
      <c r="U178">
        <v>134.80000000000001</v>
      </c>
      <c r="V178">
        <v>141.80000000000001</v>
      </c>
      <c r="W178">
        <f t="shared" si="10"/>
        <v>139.86666666666667</v>
      </c>
      <c r="X178">
        <v>138.6</v>
      </c>
      <c r="Y178">
        <v>135.30000000000001</v>
      </c>
      <c r="Z178">
        <v>134.4</v>
      </c>
      <c r="AA178">
        <v>132.6</v>
      </c>
      <c r="AB178">
        <v>118.3</v>
      </c>
      <c r="AC178">
        <v>128.9</v>
      </c>
      <c r="AD178">
        <v>138.6</v>
      </c>
      <c r="AE178">
        <v>126.8</v>
      </c>
      <c r="AF178">
        <v>128.4</v>
      </c>
      <c r="AG178">
        <v>137.6</v>
      </c>
      <c r="AH178">
        <f t="shared" si="11"/>
        <v>130.99999999999997</v>
      </c>
    </row>
    <row r="179" spans="1:34" x14ac:dyDescent="0.35">
      <c r="A179" t="s">
        <v>30</v>
      </c>
      <c r="B179">
        <v>2017</v>
      </c>
      <c r="C179" t="s">
        <v>46</v>
      </c>
      <c r="D179" t="str">
        <f t="shared" si="8"/>
        <v>December-2017</v>
      </c>
      <c r="E179">
        <v>136.4</v>
      </c>
      <c r="F179">
        <v>143.69999999999999</v>
      </c>
      <c r="G179">
        <v>144.80000000000001</v>
      </c>
      <c r="H179">
        <v>141.9</v>
      </c>
      <c r="I179">
        <v>123.1</v>
      </c>
      <c r="J179">
        <v>147.19999999999999</v>
      </c>
      <c r="K179">
        <v>161</v>
      </c>
      <c r="L179">
        <v>133.80000000000001</v>
      </c>
      <c r="M179">
        <v>121.9</v>
      </c>
      <c r="N179">
        <v>135.80000000000001</v>
      </c>
      <c r="O179">
        <v>131.1</v>
      </c>
      <c r="P179">
        <v>151.4</v>
      </c>
      <c r="Q179">
        <v>141.5</v>
      </c>
      <c r="R179">
        <f t="shared" si="9"/>
        <v>139.50769230769231</v>
      </c>
      <c r="S179">
        <v>153.19999999999999</v>
      </c>
      <c r="T179">
        <v>148</v>
      </c>
      <c r="U179">
        <v>141.9</v>
      </c>
      <c r="V179">
        <v>147.19999999999999</v>
      </c>
      <c r="W179">
        <f t="shared" si="10"/>
        <v>145.69999999999999</v>
      </c>
      <c r="X179">
        <v>139.37</v>
      </c>
      <c r="Y179">
        <v>142.6</v>
      </c>
      <c r="Z179">
        <v>139.5</v>
      </c>
      <c r="AA179">
        <v>136.1</v>
      </c>
      <c r="AB179">
        <v>122</v>
      </c>
      <c r="AC179">
        <v>133.4</v>
      </c>
      <c r="AD179">
        <v>141.1</v>
      </c>
      <c r="AE179">
        <v>127.8</v>
      </c>
      <c r="AF179">
        <v>131.9</v>
      </c>
      <c r="AG179">
        <v>139.80000000000001</v>
      </c>
      <c r="AH179">
        <f t="shared" si="11"/>
        <v>134.12833333333333</v>
      </c>
    </row>
    <row r="180" spans="1:34" x14ac:dyDescent="0.35">
      <c r="A180" t="s">
        <v>33</v>
      </c>
      <c r="B180">
        <v>2017</v>
      </c>
      <c r="C180" t="s">
        <v>46</v>
      </c>
      <c r="D180" t="str">
        <f t="shared" si="8"/>
        <v>December-2017</v>
      </c>
      <c r="E180">
        <v>134.4</v>
      </c>
      <c r="F180">
        <v>142.6</v>
      </c>
      <c r="G180">
        <v>145.9</v>
      </c>
      <c r="H180">
        <v>139.5</v>
      </c>
      <c r="I180">
        <v>115.9</v>
      </c>
      <c r="J180">
        <v>135</v>
      </c>
      <c r="K180">
        <v>163.19999999999999</v>
      </c>
      <c r="L180">
        <v>119.8</v>
      </c>
      <c r="M180">
        <v>120.7</v>
      </c>
      <c r="N180">
        <v>139.69999999999999</v>
      </c>
      <c r="O180">
        <v>125.7</v>
      </c>
      <c r="P180">
        <v>146.30000000000001</v>
      </c>
      <c r="Q180">
        <v>138.80000000000001</v>
      </c>
      <c r="R180">
        <f t="shared" si="9"/>
        <v>135.96153846153845</v>
      </c>
      <c r="S180">
        <v>157</v>
      </c>
      <c r="T180">
        <v>135.6</v>
      </c>
      <c r="U180">
        <v>125.6</v>
      </c>
      <c r="V180">
        <v>134</v>
      </c>
      <c r="W180">
        <f t="shared" si="10"/>
        <v>131.73333333333332</v>
      </c>
      <c r="X180">
        <v>139.1</v>
      </c>
      <c r="Y180">
        <v>126.8</v>
      </c>
      <c r="Z180">
        <v>129.30000000000001</v>
      </c>
      <c r="AA180">
        <v>128.19999999999999</v>
      </c>
      <c r="AB180">
        <v>115.3</v>
      </c>
      <c r="AC180">
        <v>125.6</v>
      </c>
      <c r="AD180">
        <v>136.69999999999999</v>
      </c>
      <c r="AE180">
        <v>124.6</v>
      </c>
      <c r="AF180">
        <v>125.1</v>
      </c>
      <c r="AG180">
        <v>134.1</v>
      </c>
      <c r="AH180">
        <f t="shared" si="11"/>
        <v>127.93333333333334</v>
      </c>
    </row>
    <row r="181" spans="1:34" x14ac:dyDescent="0.35">
      <c r="A181" t="s">
        <v>34</v>
      </c>
      <c r="B181">
        <v>2017</v>
      </c>
      <c r="C181" t="s">
        <v>46</v>
      </c>
      <c r="D181" t="str">
        <f t="shared" si="8"/>
        <v>December-2017</v>
      </c>
      <c r="E181">
        <v>135.80000000000001</v>
      </c>
      <c r="F181">
        <v>143.30000000000001</v>
      </c>
      <c r="G181">
        <v>145.19999999999999</v>
      </c>
      <c r="H181">
        <v>141</v>
      </c>
      <c r="I181">
        <v>120.5</v>
      </c>
      <c r="J181">
        <v>141.5</v>
      </c>
      <c r="K181">
        <v>161.69999999999999</v>
      </c>
      <c r="L181">
        <v>129.1</v>
      </c>
      <c r="M181">
        <v>121.5</v>
      </c>
      <c r="N181">
        <v>137.1</v>
      </c>
      <c r="O181">
        <v>128.80000000000001</v>
      </c>
      <c r="P181">
        <v>149</v>
      </c>
      <c r="Q181">
        <v>140.5</v>
      </c>
      <c r="R181">
        <f t="shared" si="9"/>
        <v>138.07692307692307</v>
      </c>
      <c r="S181">
        <v>154.19999999999999</v>
      </c>
      <c r="T181">
        <v>143.1</v>
      </c>
      <c r="U181">
        <v>135.1</v>
      </c>
      <c r="V181">
        <v>142</v>
      </c>
      <c r="W181">
        <f t="shared" si="10"/>
        <v>140.06666666666666</v>
      </c>
      <c r="X181">
        <v>139.1</v>
      </c>
      <c r="Y181">
        <v>136.6</v>
      </c>
      <c r="Z181">
        <v>134.69999999999999</v>
      </c>
      <c r="AA181">
        <v>133.1</v>
      </c>
      <c r="AB181">
        <v>118.5</v>
      </c>
      <c r="AC181">
        <v>129</v>
      </c>
      <c r="AD181">
        <v>138.5</v>
      </c>
      <c r="AE181">
        <v>126.5</v>
      </c>
      <c r="AF181">
        <v>128.6</v>
      </c>
      <c r="AG181">
        <v>137.19999999999999</v>
      </c>
      <c r="AH181">
        <f t="shared" si="11"/>
        <v>131.30000000000001</v>
      </c>
    </row>
    <row r="182" spans="1:34" x14ac:dyDescent="0.35">
      <c r="A182" t="s">
        <v>30</v>
      </c>
      <c r="B182">
        <v>2018</v>
      </c>
      <c r="C182" t="s">
        <v>31</v>
      </c>
      <c r="D182" t="str">
        <f t="shared" si="8"/>
        <v>January-2018</v>
      </c>
      <c r="E182">
        <v>136.6</v>
      </c>
      <c r="F182">
        <v>144.4</v>
      </c>
      <c r="G182">
        <v>143.80000000000001</v>
      </c>
      <c r="H182">
        <v>142</v>
      </c>
      <c r="I182">
        <v>123.2</v>
      </c>
      <c r="J182">
        <v>147.9</v>
      </c>
      <c r="K182">
        <v>152.1</v>
      </c>
      <c r="L182">
        <v>131.80000000000001</v>
      </c>
      <c r="M182">
        <v>119.5</v>
      </c>
      <c r="N182">
        <v>136</v>
      </c>
      <c r="O182">
        <v>131.19999999999999</v>
      </c>
      <c r="P182">
        <v>151.80000000000001</v>
      </c>
      <c r="Q182">
        <v>140.4</v>
      </c>
      <c r="R182">
        <f t="shared" si="9"/>
        <v>138.51538461538462</v>
      </c>
      <c r="S182">
        <v>153.6</v>
      </c>
      <c r="T182">
        <v>148.30000000000001</v>
      </c>
      <c r="U182">
        <v>142.30000000000001</v>
      </c>
      <c r="V182">
        <v>147.5</v>
      </c>
      <c r="W182">
        <f t="shared" si="10"/>
        <v>146.03333333333333</v>
      </c>
      <c r="X182">
        <v>139.37</v>
      </c>
      <c r="Y182">
        <v>142.30000000000001</v>
      </c>
      <c r="Z182">
        <v>139.80000000000001</v>
      </c>
      <c r="AA182">
        <v>136</v>
      </c>
      <c r="AB182">
        <v>122.7</v>
      </c>
      <c r="AC182">
        <v>134.30000000000001</v>
      </c>
      <c r="AD182">
        <v>141.6</v>
      </c>
      <c r="AE182">
        <v>128.6</v>
      </c>
      <c r="AF182">
        <v>132.30000000000001</v>
      </c>
      <c r="AG182">
        <v>139.30000000000001</v>
      </c>
      <c r="AH182">
        <f t="shared" si="11"/>
        <v>134.47833333333335</v>
      </c>
    </row>
    <row r="183" spans="1:34" x14ac:dyDescent="0.35">
      <c r="A183" t="s">
        <v>33</v>
      </c>
      <c r="B183">
        <v>2018</v>
      </c>
      <c r="C183" t="s">
        <v>31</v>
      </c>
      <c r="D183" t="str">
        <f t="shared" si="8"/>
        <v>January-2018</v>
      </c>
      <c r="E183">
        <v>134.6</v>
      </c>
      <c r="F183">
        <v>143.69999999999999</v>
      </c>
      <c r="G183">
        <v>143.6</v>
      </c>
      <c r="H183">
        <v>139.6</v>
      </c>
      <c r="I183">
        <v>116.4</v>
      </c>
      <c r="J183">
        <v>133.80000000000001</v>
      </c>
      <c r="K183">
        <v>150.5</v>
      </c>
      <c r="L183">
        <v>118.4</v>
      </c>
      <c r="M183">
        <v>117.3</v>
      </c>
      <c r="N183">
        <v>140.5</v>
      </c>
      <c r="O183">
        <v>125.9</v>
      </c>
      <c r="P183">
        <v>146.80000000000001</v>
      </c>
      <c r="Q183">
        <v>137.19999999999999</v>
      </c>
      <c r="R183">
        <f t="shared" si="9"/>
        <v>134.48461538461541</v>
      </c>
      <c r="S183">
        <v>157.69999999999999</v>
      </c>
      <c r="T183">
        <v>136</v>
      </c>
      <c r="U183">
        <v>125.9</v>
      </c>
      <c r="V183">
        <v>134.4</v>
      </c>
      <c r="W183">
        <f t="shared" si="10"/>
        <v>132.1</v>
      </c>
      <c r="X183">
        <v>140.4</v>
      </c>
      <c r="Y183">
        <v>127.3</v>
      </c>
      <c r="Z183">
        <v>129.5</v>
      </c>
      <c r="AA183">
        <v>129</v>
      </c>
      <c r="AB183">
        <v>116.3</v>
      </c>
      <c r="AC183">
        <v>126.2</v>
      </c>
      <c r="AD183">
        <v>137.1</v>
      </c>
      <c r="AE183">
        <v>125.5</v>
      </c>
      <c r="AF183">
        <v>125.8</v>
      </c>
      <c r="AG183">
        <v>134.1</v>
      </c>
      <c r="AH183">
        <f t="shared" si="11"/>
        <v>128.73333333333332</v>
      </c>
    </row>
    <row r="184" spans="1:34" x14ac:dyDescent="0.35">
      <c r="A184" t="s">
        <v>34</v>
      </c>
      <c r="B184">
        <v>2018</v>
      </c>
      <c r="C184" t="s">
        <v>31</v>
      </c>
      <c r="D184" t="str">
        <f t="shared" si="8"/>
        <v>January-2018</v>
      </c>
      <c r="E184">
        <v>136</v>
      </c>
      <c r="F184">
        <v>144.19999999999999</v>
      </c>
      <c r="G184">
        <v>143.69999999999999</v>
      </c>
      <c r="H184">
        <v>141.1</v>
      </c>
      <c r="I184">
        <v>120.7</v>
      </c>
      <c r="J184">
        <v>141.30000000000001</v>
      </c>
      <c r="K184">
        <v>151.6</v>
      </c>
      <c r="L184">
        <v>127.3</v>
      </c>
      <c r="M184">
        <v>118.8</v>
      </c>
      <c r="N184">
        <v>137.5</v>
      </c>
      <c r="O184">
        <v>129</v>
      </c>
      <c r="P184">
        <v>149.5</v>
      </c>
      <c r="Q184">
        <v>139.19999999999999</v>
      </c>
      <c r="R184">
        <f t="shared" si="9"/>
        <v>136.91538461538462</v>
      </c>
      <c r="S184">
        <v>154.69999999999999</v>
      </c>
      <c r="T184">
        <v>143.5</v>
      </c>
      <c r="U184">
        <v>135.5</v>
      </c>
      <c r="V184">
        <v>142.30000000000001</v>
      </c>
      <c r="W184">
        <f t="shared" si="10"/>
        <v>140.43333333333334</v>
      </c>
      <c r="X184">
        <v>140.4</v>
      </c>
      <c r="Y184">
        <v>136.6</v>
      </c>
      <c r="Z184">
        <v>134.9</v>
      </c>
      <c r="AA184">
        <v>133.30000000000001</v>
      </c>
      <c r="AB184">
        <v>119.3</v>
      </c>
      <c r="AC184">
        <v>129.69999999999999</v>
      </c>
      <c r="AD184">
        <v>139</v>
      </c>
      <c r="AE184">
        <v>127.3</v>
      </c>
      <c r="AF184">
        <v>129.1</v>
      </c>
      <c r="AG184">
        <v>136.9</v>
      </c>
      <c r="AH184">
        <f t="shared" si="11"/>
        <v>131.94999999999999</v>
      </c>
    </row>
    <row r="185" spans="1:34" x14ac:dyDescent="0.35">
      <c r="A185" t="s">
        <v>30</v>
      </c>
      <c r="B185">
        <v>2018</v>
      </c>
      <c r="C185" t="s">
        <v>35</v>
      </c>
      <c r="D185" t="str">
        <f t="shared" si="8"/>
        <v>February-2018</v>
      </c>
      <c r="E185">
        <v>136.4</v>
      </c>
      <c r="F185">
        <v>143.69999999999999</v>
      </c>
      <c r="G185">
        <v>140.6</v>
      </c>
      <c r="H185">
        <v>141.5</v>
      </c>
      <c r="I185">
        <v>122.9</v>
      </c>
      <c r="J185">
        <v>149.4</v>
      </c>
      <c r="K185">
        <v>142.4</v>
      </c>
      <c r="L185">
        <v>130.19999999999999</v>
      </c>
      <c r="M185">
        <v>117.9</v>
      </c>
      <c r="N185">
        <v>135.6</v>
      </c>
      <c r="O185">
        <v>130.5</v>
      </c>
      <c r="P185">
        <v>151.69999999999999</v>
      </c>
      <c r="Q185">
        <v>138.69999999999999</v>
      </c>
      <c r="R185">
        <f t="shared" si="9"/>
        <v>137.03846153846155</v>
      </c>
      <c r="S185">
        <v>153.30000000000001</v>
      </c>
      <c r="T185">
        <v>148.69999999999999</v>
      </c>
      <c r="U185">
        <v>142.4</v>
      </c>
      <c r="V185">
        <v>147.80000000000001</v>
      </c>
      <c r="W185">
        <f t="shared" si="10"/>
        <v>146.30000000000001</v>
      </c>
      <c r="X185">
        <v>139.37</v>
      </c>
      <c r="Y185">
        <v>142.4</v>
      </c>
      <c r="Z185">
        <v>139.9</v>
      </c>
      <c r="AA185">
        <v>136.19999999999999</v>
      </c>
      <c r="AB185">
        <v>123.3</v>
      </c>
      <c r="AC185">
        <v>134.30000000000001</v>
      </c>
      <c r="AD185">
        <v>141.5</v>
      </c>
      <c r="AE185">
        <v>128.80000000000001</v>
      </c>
      <c r="AF185">
        <v>132.5</v>
      </c>
      <c r="AG185">
        <v>138.5</v>
      </c>
      <c r="AH185">
        <f t="shared" si="11"/>
        <v>134.64499999999998</v>
      </c>
    </row>
    <row r="186" spans="1:34" x14ac:dyDescent="0.35">
      <c r="A186" t="s">
        <v>33</v>
      </c>
      <c r="B186">
        <v>2018</v>
      </c>
      <c r="C186" t="s">
        <v>35</v>
      </c>
      <c r="D186" t="str">
        <f t="shared" si="8"/>
        <v>February-2018</v>
      </c>
      <c r="E186">
        <v>134.80000000000001</v>
      </c>
      <c r="F186">
        <v>143</v>
      </c>
      <c r="G186">
        <v>139.9</v>
      </c>
      <c r="H186">
        <v>139.9</v>
      </c>
      <c r="I186">
        <v>116.2</v>
      </c>
      <c r="J186">
        <v>135.5</v>
      </c>
      <c r="K186">
        <v>136.9</v>
      </c>
      <c r="L186">
        <v>117</v>
      </c>
      <c r="M186">
        <v>115.4</v>
      </c>
      <c r="N186">
        <v>140.69999999999999</v>
      </c>
      <c r="O186">
        <v>125.9</v>
      </c>
      <c r="P186">
        <v>147.1</v>
      </c>
      <c r="Q186">
        <v>135.6</v>
      </c>
      <c r="R186">
        <f t="shared" si="9"/>
        <v>132.91538461538462</v>
      </c>
      <c r="S186">
        <v>159.30000000000001</v>
      </c>
      <c r="T186">
        <v>136.30000000000001</v>
      </c>
      <c r="U186">
        <v>126.1</v>
      </c>
      <c r="V186">
        <v>134.69999999999999</v>
      </c>
      <c r="W186">
        <f t="shared" si="10"/>
        <v>132.36666666666665</v>
      </c>
      <c r="X186">
        <v>141.30000000000001</v>
      </c>
      <c r="Y186">
        <v>127.3</v>
      </c>
      <c r="Z186">
        <v>129.9</v>
      </c>
      <c r="AA186">
        <v>129.80000000000001</v>
      </c>
      <c r="AB186">
        <v>117.4</v>
      </c>
      <c r="AC186">
        <v>126.5</v>
      </c>
      <c r="AD186">
        <v>137.19999999999999</v>
      </c>
      <c r="AE186">
        <v>126.2</v>
      </c>
      <c r="AF186">
        <v>126.5</v>
      </c>
      <c r="AG186">
        <v>134</v>
      </c>
      <c r="AH186">
        <f t="shared" si="11"/>
        <v>129.31666666666669</v>
      </c>
    </row>
    <row r="187" spans="1:34" x14ac:dyDescent="0.35">
      <c r="A187" t="s">
        <v>34</v>
      </c>
      <c r="B187">
        <v>2018</v>
      </c>
      <c r="C187" t="s">
        <v>35</v>
      </c>
      <c r="D187" t="str">
        <f t="shared" si="8"/>
        <v>February-2018</v>
      </c>
      <c r="E187">
        <v>135.9</v>
      </c>
      <c r="F187">
        <v>143.5</v>
      </c>
      <c r="G187">
        <v>140.30000000000001</v>
      </c>
      <c r="H187">
        <v>140.9</v>
      </c>
      <c r="I187">
        <v>120.4</v>
      </c>
      <c r="J187">
        <v>142.9</v>
      </c>
      <c r="K187">
        <v>140.5</v>
      </c>
      <c r="L187">
        <v>125.8</v>
      </c>
      <c r="M187">
        <v>117.1</v>
      </c>
      <c r="N187">
        <v>137.30000000000001</v>
      </c>
      <c r="O187">
        <v>128.6</v>
      </c>
      <c r="P187">
        <v>149.6</v>
      </c>
      <c r="Q187">
        <v>137.6</v>
      </c>
      <c r="R187">
        <f t="shared" si="9"/>
        <v>135.4153846153846</v>
      </c>
      <c r="S187">
        <v>154.9</v>
      </c>
      <c r="T187">
        <v>143.80000000000001</v>
      </c>
      <c r="U187">
        <v>135.6</v>
      </c>
      <c r="V187">
        <v>142.6</v>
      </c>
      <c r="W187">
        <f t="shared" si="10"/>
        <v>140.66666666666666</v>
      </c>
      <c r="X187">
        <v>141.30000000000001</v>
      </c>
      <c r="Y187">
        <v>136.69999999999999</v>
      </c>
      <c r="Z187">
        <v>135.19999999999999</v>
      </c>
      <c r="AA187">
        <v>133.80000000000001</v>
      </c>
      <c r="AB187">
        <v>120.2</v>
      </c>
      <c r="AC187">
        <v>129.9</v>
      </c>
      <c r="AD187">
        <v>139</v>
      </c>
      <c r="AE187">
        <v>127.7</v>
      </c>
      <c r="AF187">
        <v>129.6</v>
      </c>
      <c r="AG187">
        <v>136.4</v>
      </c>
      <c r="AH187">
        <f t="shared" si="11"/>
        <v>132.41666666666669</v>
      </c>
    </row>
    <row r="188" spans="1:34" x14ac:dyDescent="0.35">
      <c r="A188" t="s">
        <v>30</v>
      </c>
      <c r="B188">
        <v>2018</v>
      </c>
      <c r="C188" t="s">
        <v>36</v>
      </c>
      <c r="D188" t="str">
        <f t="shared" si="8"/>
        <v>March-2018</v>
      </c>
      <c r="E188">
        <v>136.80000000000001</v>
      </c>
      <c r="F188">
        <v>143.80000000000001</v>
      </c>
      <c r="G188">
        <v>140</v>
      </c>
      <c r="H188">
        <v>142</v>
      </c>
      <c r="I188">
        <v>123.2</v>
      </c>
      <c r="J188">
        <v>152.9</v>
      </c>
      <c r="K188">
        <v>138</v>
      </c>
      <c r="L188">
        <v>129.30000000000001</v>
      </c>
      <c r="M188">
        <v>117.1</v>
      </c>
      <c r="N188">
        <v>136.30000000000001</v>
      </c>
      <c r="O188">
        <v>131.19999999999999</v>
      </c>
      <c r="P188">
        <v>152.80000000000001</v>
      </c>
      <c r="Q188">
        <v>138.6</v>
      </c>
      <c r="R188">
        <f t="shared" si="9"/>
        <v>137.07692307692307</v>
      </c>
      <c r="S188">
        <v>155.1</v>
      </c>
      <c r="T188">
        <v>149.19999999999999</v>
      </c>
      <c r="U188">
        <v>143</v>
      </c>
      <c r="V188">
        <v>148.30000000000001</v>
      </c>
      <c r="W188">
        <f t="shared" si="10"/>
        <v>146.83333333333334</v>
      </c>
      <c r="X188">
        <v>139.37</v>
      </c>
      <c r="Y188">
        <v>142.6</v>
      </c>
      <c r="Z188">
        <v>139.9</v>
      </c>
      <c r="AA188">
        <v>136.69999999999999</v>
      </c>
      <c r="AB188">
        <v>124.6</v>
      </c>
      <c r="AC188">
        <v>135.1</v>
      </c>
      <c r="AD188">
        <v>142.69999999999999</v>
      </c>
      <c r="AE188">
        <v>129.30000000000001</v>
      </c>
      <c r="AF188">
        <v>133.30000000000001</v>
      </c>
      <c r="AG188">
        <v>138.69999999999999</v>
      </c>
      <c r="AH188">
        <f t="shared" si="11"/>
        <v>135.31166666666664</v>
      </c>
    </row>
    <row r="189" spans="1:34" x14ac:dyDescent="0.35">
      <c r="A189" t="s">
        <v>33</v>
      </c>
      <c r="B189">
        <v>2018</v>
      </c>
      <c r="C189" t="s">
        <v>36</v>
      </c>
      <c r="D189" t="str">
        <f t="shared" si="8"/>
        <v>March-2018</v>
      </c>
      <c r="E189">
        <v>135</v>
      </c>
      <c r="F189">
        <v>143.1</v>
      </c>
      <c r="G189">
        <v>135.5</v>
      </c>
      <c r="H189">
        <v>139.9</v>
      </c>
      <c r="I189">
        <v>116.5</v>
      </c>
      <c r="J189">
        <v>138.5</v>
      </c>
      <c r="K189">
        <v>128</v>
      </c>
      <c r="L189">
        <v>115.5</v>
      </c>
      <c r="M189">
        <v>114.2</v>
      </c>
      <c r="N189">
        <v>140.69999999999999</v>
      </c>
      <c r="O189">
        <v>126.2</v>
      </c>
      <c r="P189">
        <v>147.6</v>
      </c>
      <c r="Q189">
        <v>134.80000000000001</v>
      </c>
      <c r="R189">
        <f t="shared" si="9"/>
        <v>131.96153846153845</v>
      </c>
      <c r="S189">
        <v>159.69999999999999</v>
      </c>
      <c r="T189">
        <v>136.69999999999999</v>
      </c>
      <c r="U189">
        <v>126.7</v>
      </c>
      <c r="V189">
        <v>135.19999999999999</v>
      </c>
      <c r="W189">
        <f t="shared" si="10"/>
        <v>132.86666666666665</v>
      </c>
      <c r="X189">
        <v>142</v>
      </c>
      <c r="Y189">
        <v>126.4</v>
      </c>
      <c r="Z189">
        <v>130.80000000000001</v>
      </c>
      <c r="AA189">
        <v>130.5</v>
      </c>
      <c r="AB189">
        <v>117.8</v>
      </c>
      <c r="AC189">
        <v>126.8</v>
      </c>
      <c r="AD189">
        <v>137.80000000000001</v>
      </c>
      <c r="AE189">
        <v>126.7</v>
      </c>
      <c r="AF189">
        <v>127.1</v>
      </c>
      <c r="AG189">
        <v>134</v>
      </c>
      <c r="AH189">
        <f t="shared" si="11"/>
        <v>129.63333333333335</v>
      </c>
    </row>
    <row r="190" spans="1:34" x14ac:dyDescent="0.35">
      <c r="A190" t="s">
        <v>34</v>
      </c>
      <c r="B190">
        <v>2018</v>
      </c>
      <c r="C190" t="s">
        <v>36</v>
      </c>
      <c r="D190" t="str">
        <f t="shared" si="8"/>
        <v>March-2018</v>
      </c>
      <c r="E190">
        <v>136.19999999999999</v>
      </c>
      <c r="F190">
        <v>143.6</v>
      </c>
      <c r="G190">
        <v>138.30000000000001</v>
      </c>
      <c r="H190">
        <v>141.19999999999999</v>
      </c>
      <c r="I190">
        <v>120.7</v>
      </c>
      <c r="J190">
        <v>146.19999999999999</v>
      </c>
      <c r="K190">
        <v>134.6</v>
      </c>
      <c r="L190">
        <v>124.6</v>
      </c>
      <c r="M190">
        <v>116.1</v>
      </c>
      <c r="N190">
        <v>137.80000000000001</v>
      </c>
      <c r="O190">
        <v>129.1</v>
      </c>
      <c r="P190">
        <v>150.4</v>
      </c>
      <c r="Q190">
        <v>137.19999999999999</v>
      </c>
      <c r="R190">
        <f t="shared" si="9"/>
        <v>135.07692307692307</v>
      </c>
      <c r="S190">
        <v>156.30000000000001</v>
      </c>
      <c r="T190">
        <v>144.30000000000001</v>
      </c>
      <c r="U190">
        <v>136.19999999999999</v>
      </c>
      <c r="V190">
        <v>143.1</v>
      </c>
      <c r="W190">
        <f t="shared" si="10"/>
        <v>141.20000000000002</v>
      </c>
      <c r="X190">
        <v>142</v>
      </c>
      <c r="Y190">
        <v>136.5</v>
      </c>
      <c r="Z190">
        <v>135.6</v>
      </c>
      <c r="AA190">
        <v>134.30000000000001</v>
      </c>
      <c r="AB190">
        <v>121</v>
      </c>
      <c r="AC190">
        <v>130.4</v>
      </c>
      <c r="AD190">
        <v>139.80000000000001</v>
      </c>
      <c r="AE190">
        <v>128.19999999999999</v>
      </c>
      <c r="AF190">
        <v>130.30000000000001</v>
      </c>
      <c r="AG190">
        <v>136.5</v>
      </c>
      <c r="AH190">
        <f t="shared" si="11"/>
        <v>132.96666666666667</v>
      </c>
    </row>
    <row r="191" spans="1:34" x14ac:dyDescent="0.35">
      <c r="A191" t="s">
        <v>30</v>
      </c>
      <c r="B191">
        <v>2018</v>
      </c>
      <c r="C191" t="s">
        <v>37</v>
      </c>
      <c r="D191" t="str">
        <f t="shared" si="8"/>
        <v>April-2018</v>
      </c>
      <c r="E191">
        <v>137.1</v>
      </c>
      <c r="F191">
        <v>144.5</v>
      </c>
      <c r="G191">
        <v>135.9</v>
      </c>
      <c r="H191">
        <v>142.4</v>
      </c>
      <c r="I191">
        <v>123.5</v>
      </c>
      <c r="J191">
        <v>156.4</v>
      </c>
      <c r="K191">
        <v>135.1</v>
      </c>
      <c r="L191">
        <v>128.4</v>
      </c>
      <c r="M191">
        <v>115.2</v>
      </c>
      <c r="N191">
        <v>137.19999999999999</v>
      </c>
      <c r="O191">
        <v>131.9</v>
      </c>
      <c r="P191">
        <v>153.80000000000001</v>
      </c>
      <c r="Q191">
        <v>138.6</v>
      </c>
      <c r="R191">
        <f t="shared" si="9"/>
        <v>136.92307692307693</v>
      </c>
      <c r="S191">
        <v>156.1</v>
      </c>
      <c r="T191">
        <v>150.1</v>
      </c>
      <c r="U191">
        <v>143.30000000000001</v>
      </c>
      <c r="V191">
        <v>149.1</v>
      </c>
      <c r="W191">
        <f t="shared" si="10"/>
        <v>147.5</v>
      </c>
      <c r="X191">
        <v>139.37</v>
      </c>
      <c r="Y191">
        <v>143.80000000000001</v>
      </c>
      <c r="Z191">
        <v>140.9</v>
      </c>
      <c r="AA191">
        <v>137.6</v>
      </c>
      <c r="AB191">
        <v>125.3</v>
      </c>
      <c r="AC191">
        <v>136</v>
      </c>
      <c r="AD191">
        <v>143.69999999999999</v>
      </c>
      <c r="AE191">
        <v>130.4</v>
      </c>
      <c r="AF191">
        <v>134.19999999999999</v>
      </c>
      <c r="AG191">
        <v>139.1</v>
      </c>
      <c r="AH191">
        <f t="shared" si="11"/>
        <v>136.12833333333333</v>
      </c>
    </row>
    <row r="192" spans="1:34" x14ac:dyDescent="0.35">
      <c r="A192" t="s">
        <v>33</v>
      </c>
      <c r="B192">
        <v>2018</v>
      </c>
      <c r="C192" t="s">
        <v>37</v>
      </c>
      <c r="D192" t="str">
        <f t="shared" si="8"/>
        <v>April-2018</v>
      </c>
      <c r="E192">
        <v>135</v>
      </c>
      <c r="F192">
        <v>144.30000000000001</v>
      </c>
      <c r="G192">
        <v>130.80000000000001</v>
      </c>
      <c r="H192">
        <v>140.30000000000001</v>
      </c>
      <c r="I192">
        <v>116.6</v>
      </c>
      <c r="J192">
        <v>150.1</v>
      </c>
      <c r="K192">
        <v>127.6</v>
      </c>
      <c r="L192">
        <v>114</v>
      </c>
      <c r="M192">
        <v>110.6</v>
      </c>
      <c r="N192">
        <v>140.19999999999999</v>
      </c>
      <c r="O192">
        <v>126.5</v>
      </c>
      <c r="P192">
        <v>148.30000000000001</v>
      </c>
      <c r="Q192">
        <v>135.69999999999999</v>
      </c>
      <c r="R192">
        <f t="shared" si="9"/>
        <v>132.30769230769232</v>
      </c>
      <c r="S192">
        <v>159.19999999999999</v>
      </c>
      <c r="T192">
        <v>137.80000000000001</v>
      </c>
      <c r="U192">
        <v>127.4</v>
      </c>
      <c r="V192">
        <v>136.19999999999999</v>
      </c>
      <c r="W192">
        <f t="shared" si="10"/>
        <v>133.80000000000001</v>
      </c>
      <c r="X192">
        <v>142.9</v>
      </c>
      <c r="Y192">
        <v>124.6</v>
      </c>
      <c r="Z192">
        <v>131.80000000000001</v>
      </c>
      <c r="AA192">
        <v>131.30000000000001</v>
      </c>
      <c r="AB192">
        <v>118.9</v>
      </c>
      <c r="AC192">
        <v>127.6</v>
      </c>
      <c r="AD192">
        <v>139.69999999999999</v>
      </c>
      <c r="AE192">
        <v>127.6</v>
      </c>
      <c r="AF192">
        <v>128.19999999999999</v>
      </c>
      <c r="AG192">
        <v>134.80000000000001</v>
      </c>
      <c r="AH192">
        <f t="shared" si="11"/>
        <v>130.31666666666663</v>
      </c>
    </row>
    <row r="193" spans="1:34" x14ac:dyDescent="0.35">
      <c r="A193" t="s">
        <v>34</v>
      </c>
      <c r="B193">
        <v>2018</v>
      </c>
      <c r="C193" t="s">
        <v>37</v>
      </c>
      <c r="D193" t="str">
        <f t="shared" si="8"/>
        <v>April-2018</v>
      </c>
      <c r="E193">
        <v>136.4</v>
      </c>
      <c r="F193">
        <v>144.4</v>
      </c>
      <c r="G193">
        <v>133.9</v>
      </c>
      <c r="H193">
        <v>141.6</v>
      </c>
      <c r="I193">
        <v>121</v>
      </c>
      <c r="J193">
        <v>153.5</v>
      </c>
      <c r="K193">
        <v>132.6</v>
      </c>
      <c r="L193">
        <v>123.5</v>
      </c>
      <c r="M193">
        <v>113.7</v>
      </c>
      <c r="N193">
        <v>138.19999999999999</v>
      </c>
      <c r="O193">
        <v>129.6</v>
      </c>
      <c r="P193">
        <v>151.19999999999999</v>
      </c>
      <c r="Q193">
        <v>137.5</v>
      </c>
      <c r="R193">
        <f t="shared" si="9"/>
        <v>135.16153846153847</v>
      </c>
      <c r="S193">
        <v>156.9</v>
      </c>
      <c r="T193">
        <v>145.30000000000001</v>
      </c>
      <c r="U193">
        <v>136.69999999999999</v>
      </c>
      <c r="V193">
        <v>144</v>
      </c>
      <c r="W193">
        <f t="shared" si="10"/>
        <v>142</v>
      </c>
      <c r="X193">
        <v>142.9</v>
      </c>
      <c r="Y193">
        <v>136.5</v>
      </c>
      <c r="Z193">
        <v>136.6</v>
      </c>
      <c r="AA193">
        <v>135.19999999999999</v>
      </c>
      <c r="AB193">
        <v>121.9</v>
      </c>
      <c r="AC193">
        <v>131.30000000000001</v>
      </c>
      <c r="AD193">
        <v>141.4</v>
      </c>
      <c r="AE193">
        <v>129.19999999999999</v>
      </c>
      <c r="AF193">
        <v>131.30000000000001</v>
      </c>
      <c r="AG193">
        <v>137.1</v>
      </c>
      <c r="AH193">
        <f t="shared" si="11"/>
        <v>133.86666666666665</v>
      </c>
    </row>
    <row r="194" spans="1:34" x14ac:dyDescent="0.35">
      <c r="A194" t="s">
        <v>30</v>
      </c>
      <c r="B194">
        <v>2018</v>
      </c>
      <c r="C194" t="s">
        <v>38</v>
      </c>
      <c r="D194" t="str">
        <f t="shared" si="8"/>
        <v>May-2018</v>
      </c>
      <c r="E194">
        <v>137.4</v>
      </c>
      <c r="F194">
        <v>145.69999999999999</v>
      </c>
      <c r="G194">
        <v>135.5</v>
      </c>
      <c r="H194">
        <v>142.9</v>
      </c>
      <c r="I194">
        <v>123.6</v>
      </c>
      <c r="J194">
        <v>157.5</v>
      </c>
      <c r="K194">
        <v>137.80000000000001</v>
      </c>
      <c r="L194">
        <v>127.2</v>
      </c>
      <c r="M194">
        <v>111.8</v>
      </c>
      <c r="N194">
        <v>137.4</v>
      </c>
      <c r="O194">
        <v>132.19999999999999</v>
      </c>
      <c r="P194">
        <v>154.30000000000001</v>
      </c>
      <c r="Q194">
        <v>139.1</v>
      </c>
      <c r="R194">
        <f t="shared" si="9"/>
        <v>137.1076923076923</v>
      </c>
      <c r="S194">
        <v>157</v>
      </c>
      <c r="T194">
        <v>150.80000000000001</v>
      </c>
      <c r="U194">
        <v>144.1</v>
      </c>
      <c r="V194">
        <v>149.80000000000001</v>
      </c>
      <c r="W194">
        <f t="shared" si="10"/>
        <v>148.23333333333332</v>
      </c>
      <c r="X194">
        <v>139.37</v>
      </c>
      <c r="Y194">
        <v>144.30000000000001</v>
      </c>
      <c r="Z194">
        <v>141.80000000000001</v>
      </c>
      <c r="AA194">
        <v>138.4</v>
      </c>
      <c r="AB194">
        <v>126.4</v>
      </c>
      <c r="AC194">
        <v>136.80000000000001</v>
      </c>
      <c r="AD194">
        <v>144.4</v>
      </c>
      <c r="AE194">
        <v>131.19999999999999</v>
      </c>
      <c r="AF194">
        <v>135.1</v>
      </c>
      <c r="AG194">
        <v>139.80000000000001</v>
      </c>
      <c r="AH194">
        <f t="shared" si="11"/>
        <v>136.79500000000002</v>
      </c>
    </row>
    <row r="195" spans="1:34" x14ac:dyDescent="0.35">
      <c r="A195" t="s">
        <v>33</v>
      </c>
      <c r="B195">
        <v>2018</v>
      </c>
      <c r="C195" t="s">
        <v>38</v>
      </c>
      <c r="D195" t="str">
        <f t="shared" ref="D195:D261" si="12">C195&amp;"-"&amp;B195</f>
        <v>May-2018</v>
      </c>
      <c r="E195">
        <v>135</v>
      </c>
      <c r="F195">
        <v>148.19999999999999</v>
      </c>
      <c r="G195">
        <v>130.5</v>
      </c>
      <c r="H195">
        <v>140.69999999999999</v>
      </c>
      <c r="I195">
        <v>116.4</v>
      </c>
      <c r="J195">
        <v>151.30000000000001</v>
      </c>
      <c r="K195">
        <v>131.4</v>
      </c>
      <c r="L195">
        <v>112.8</v>
      </c>
      <c r="M195">
        <v>105.3</v>
      </c>
      <c r="N195">
        <v>139.6</v>
      </c>
      <c r="O195">
        <v>126.6</v>
      </c>
      <c r="P195">
        <v>148.69999999999999</v>
      </c>
      <c r="Q195">
        <v>136.4</v>
      </c>
      <c r="R195">
        <f t="shared" ref="R195:R261" si="13">AVERAGE(E195,F195,G195,H195,I195,J195,K195,L195,M195,N195,O195,P195,Q195)</f>
        <v>132.53076923076921</v>
      </c>
      <c r="S195">
        <v>160.30000000000001</v>
      </c>
      <c r="T195">
        <v>138.6</v>
      </c>
      <c r="U195">
        <v>127.9</v>
      </c>
      <c r="V195">
        <v>137</v>
      </c>
      <c r="W195">
        <f t="shared" ref="W195:W261" si="14">AVERAGE(T195,U195,V195)</f>
        <v>134.5</v>
      </c>
      <c r="X195">
        <v>143.19999999999999</v>
      </c>
      <c r="Y195">
        <v>124.7</v>
      </c>
      <c r="Z195">
        <v>132.5</v>
      </c>
      <c r="AA195">
        <v>132</v>
      </c>
      <c r="AB195">
        <v>119.8</v>
      </c>
      <c r="AC195">
        <v>128</v>
      </c>
      <c r="AD195">
        <v>140.4</v>
      </c>
      <c r="AE195">
        <v>128.1</v>
      </c>
      <c r="AF195">
        <v>128.9</v>
      </c>
      <c r="AG195">
        <v>135.4</v>
      </c>
      <c r="AH195">
        <f t="shared" ref="AH195:AH261" si="15">AVERAGE(X195,Y195,AB195,AD195,AE195,AF195)</f>
        <v>130.85</v>
      </c>
    </row>
    <row r="196" spans="1:34" x14ac:dyDescent="0.35">
      <c r="A196" t="s">
        <v>34</v>
      </c>
      <c r="B196">
        <v>2018</v>
      </c>
      <c r="C196" t="s">
        <v>38</v>
      </c>
      <c r="D196" t="str">
        <f t="shared" si="12"/>
        <v>May-2018</v>
      </c>
      <c r="E196">
        <v>136.6</v>
      </c>
      <c r="F196">
        <v>146.6</v>
      </c>
      <c r="G196">
        <v>133.6</v>
      </c>
      <c r="H196">
        <v>142.1</v>
      </c>
      <c r="I196">
        <v>121</v>
      </c>
      <c r="J196">
        <v>154.6</v>
      </c>
      <c r="K196">
        <v>135.6</v>
      </c>
      <c r="L196">
        <v>122.3</v>
      </c>
      <c r="M196">
        <v>109.6</v>
      </c>
      <c r="N196">
        <v>138.1</v>
      </c>
      <c r="O196">
        <v>129.9</v>
      </c>
      <c r="P196">
        <v>151.69999999999999</v>
      </c>
      <c r="Q196">
        <v>138.1</v>
      </c>
      <c r="R196">
        <f t="shared" si="13"/>
        <v>135.36923076923077</v>
      </c>
      <c r="S196">
        <v>157.9</v>
      </c>
      <c r="T196">
        <v>146</v>
      </c>
      <c r="U196">
        <v>137.4</v>
      </c>
      <c r="V196">
        <v>144.69999999999999</v>
      </c>
      <c r="W196">
        <f t="shared" si="14"/>
        <v>142.69999999999999</v>
      </c>
      <c r="X196">
        <v>143.19999999999999</v>
      </c>
      <c r="Y196">
        <v>136.9</v>
      </c>
      <c r="Z196">
        <v>137.4</v>
      </c>
      <c r="AA196">
        <v>136</v>
      </c>
      <c r="AB196">
        <v>122.9</v>
      </c>
      <c r="AC196">
        <v>131.80000000000001</v>
      </c>
      <c r="AD196">
        <v>142.1</v>
      </c>
      <c r="AE196">
        <v>129.9</v>
      </c>
      <c r="AF196">
        <v>132.1</v>
      </c>
      <c r="AG196">
        <v>137.80000000000001</v>
      </c>
      <c r="AH196">
        <f t="shared" si="15"/>
        <v>134.51666666666668</v>
      </c>
    </row>
    <row r="197" spans="1:34" x14ac:dyDescent="0.35">
      <c r="A197" t="s">
        <v>30</v>
      </c>
      <c r="B197">
        <v>2018</v>
      </c>
      <c r="C197" t="s">
        <v>39</v>
      </c>
      <c r="D197" t="str">
        <f t="shared" si="12"/>
        <v>June-2018</v>
      </c>
      <c r="E197">
        <v>137.6</v>
      </c>
      <c r="F197">
        <v>148.1</v>
      </c>
      <c r="G197">
        <v>136.69999999999999</v>
      </c>
      <c r="H197">
        <v>143.19999999999999</v>
      </c>
      <c r="I197">
        <v>124</v>
      </c>
      <c r="J197">
        <v>154.1</v>
      </c>
      <c r="K197">
        <v>143.5</v>
      </c>
      <c r="L197">
        <v>126</v>
      </c>
      <c r="M197">
        <v>112.4</v>
      </c>
      <c r="N197">
        <v>137.6</v>
      </c>
      <c r="O197">
        <v>132.80000000000001</v>
      </c>
      <c r="P197">
        <v>154.30000000000001</v>
      </c>
      <c r="Q197">
        <v>140</v>
      </c>
      <c r="R197">
        <f t="shared" si="13"/>
        <v>137.71538461538461</v>
      </c>
      <c r="S197">
        <v>157.30000000000001</v>
      </c>
      <c r="T197">
        <v>151.30000000000001</v>
      </c>
      <c r="U197">
        <v>144.69999999999999</v>
      </c>
      <c r="V197">
        <v>150.30000000000001</v>
      </c>
      <c r="W197">
        <f t="shared" si="14"/>
        <v>148.76666666666668</v>
      </c>
      <c r="X197">
        <v>139.37</v>
      </c>
      <c r="Y197">
        <v>145.1</v>
      </c>
      <c r="Z197">
        <v>142.19999999999999</v>
      </c>
      <c r="AA197">
        <v>138.4</v>
      </c>
      <c r="AB197">
        <v>127.4</v>
      </c>
      <c r="AC197">
        <v>137.80000000000001</v>
      </c>
      <c r="AD197">
        <v>145.1</v>
      </c>
      <c r="AE197">
        <v>131.4</v>
      </c>
      <c r="AF197">
        <v>135.6</v>
      </c>
      <c r="AG197">
        <v>140.5</v>
      </c>
      <c r="AH197">
        <f t="shared" si="15"/>
        <v>137.32833333333335</v>
      </c>
    </row>
    <row r="198" spans="1:34" x14ac:dyDescent="0.35">
      <c r="A198" t="s">
        <v>33</v>
      </c>
      <c r="B198">
        <v>2018</v>
      </c>
      <c r="C198" t="s">
        <v>39</v>
      </c>
      <c r="D198" t="str">
        <f t="shared" si="12"/>
        <v>June-2018</v>
      </c>
      <c r="E198">
        <v>135.30000000000001</v>
      </c>
      <c r="F198">
        <v>149.69999999999999</v>
      </c>
      <c r="G198">
        <v>133.9</v>
      </c>
      <c r="H198">
        <v>140.80000000000001</v>
      </c>
      <c r="I198">
        <v>116.6</v>
      </c>
      <c r="J198">
        <v>152.19999999999999</v>
      </c>
      <c r="K198">
        <v>144</v>
      </c>
      <c r="L198">
        <v>112.3</v>
      </c>
      <c r="M198">
        <v>108.4</v>
      </c>
      <c r="N198">
        <v>140</v>
      </c>
      <c r="O198">
        <v>126.7</v>
      </c>
      <c r="P198">
        <v>149</v>
      </c>
      <c r="Q198">
        <v>138.4</v>
      </c>
      <c r="R198">
        <f t="shared" si="13"/>
        <v>134.40769230769232</v>
      </c>
      <c r="S198">
        <v>161</v>
      </c>
      <c r="T198">
        <v>138.9</v>
      </c>
      <c r="U198">
        <v>128.69999999999999</v>
      </c>
      <c r="V198">
        <v>137.4</v>
      </c>
      <c r="W198">
        <f t="shared" si="14"/>
        <v>135</v>
      </c>
      <c r="X198">
        <v>142.5</v>
      </c>
      <c r="Y198">
        <v>126.5</v>
      </c>
      <c r="Z198">
        <v>133.1</v>
      </c>
      <c r="AA198">
        <v>132.6</v>
      </c>
      <c r="AB198">
        <v>120.4</v>
      </c>
      <c r="AC198">
        <v>128.5</v>
      </c>
      <c r="AD198">
        <v>141.19999999999999</v>
      </c>
      <c r="AE198">
        <v>128.19999999999999</v>
      </c>
      <c r="AF198">
        <v>129.5</v>
      </c>
      <c r="AG198">
        <v>136.19999999999999</v>
      </c>
      <c r="AH198">
        <f t="shared" si="15"/>
        <v>131.38333333333333</v>
      </c>
    </row>
    <row r="199" spans="1:34" x14ac:dyDescent="0.35">
      <c r="A199" t="s">
        <v>34</v>
      </c>
      <c r="B199">
        <v>2018</v>
      </c>
      <c r="C199" t="s">
        <v>39</v>
      </c>
      <c r="D199" t="str">
        <f t="shared" si="12"/>
        <v>June-2018</v>
      </c>
      <c r="E199">
        <v>136.9</v>
      </c>
      <c r="F199">
        <v>148.69999999999999</v>
      </c>
      <c r="G199">
        <v>135.6</v>
      </c>
      <c r="H199">
        <v>142.30000000000001</v>
      </c>
      <c r="I199">
        <v>121.3</v>
      </c>
      <c r="J199">
        <v>153.19999999999999</v>
      </c>
      <c r="K199">
        <v>143.69999999999999</v>
      </c>
      <c r="L199">
        <v>121.4</v>
      </c>
      <c r="M199">
        <v>111.1</v>
      </c>
      <c r="N199">
        <v>138.4</v>
      </c>
      <c r="O199">
        <v>130.30000000000001</v>
      </c>
      <c r="P199">
        <v>151.80000000000001</v>
      </c>
      <c r="Q199">
        <v>139.4</v>
      </c>
      <c r="R199">
        <f t="shared" si="13"/>
        <v>136.46923076923079</v>
      </c>
      <c r="S199">
        <v>158.30000000000001</v>
      </c>
      <c r="T199">
        <v>146.4</v>
      </c>
      <c r="U199">
        <v>138.1</v>
      </c>
      <c r="V199">
        <v>145.19999999999999</v>
      </c>
      <c r="W199">
        <f t="shared" si="14"/>
        <v>143.23333333333332</v>
      </c>
      <c r="X199">
        <v>142.5</v>
      </c>
      <c r="Y199">
        <v>138.1</v>
      </c>
      <c r="Z199">
        <v>137.9</v>
      </c>
      <c r="AA199">
        <v>136.19999999999999</v>
      </c>
      <c r="AB199">
        <v>123.7</v>
      </c>
      <c r="AC199">
        <v>132.6</v>
      </c>
      <c r="AD199">
        <v>142.80000000000001</v>
      </c>
      <c r="AE199">
        <v>130.1</v>
      </c>
      <c r="AF199">
        <v>132.6</v>
      </c>
      <c r="AG199">
        <v>138.5</v>
      </c>
      <c r="AH199">
        <f t="shared" si="15"/>
        <v>134.96666666666667</v>
      </c>
    </row>
    <row r="200" spans="1:34" x14ac:dyDescent="0.35">
      <c r="A200" t="s">
        <v>30</v>
      </c>
      <c r="B200">
        <v>2018</v>
      </c>
      <c r="C200" t="s">
        <v>40</v>
      </c>
      <c r="D200" t="str">
        <f t="shared" si="12"/>
        <v>July-2018</v>
      </c>
      <c r="E200">
        <v>138.4</v>
      </c>
      <c r="F200">
        <v>149.30000000000001</v>
      </c>
      <c r="G200">
        <v>139.30000000000001</v>
      </c>
      <c r="H200">
        <v>143.4</v>
      </c>
      <c r="I200">
        <v>124.1</v>
      </c>
      <c r="J200">
        <v>153.30000000000001</v>
      </c>
      <c r="K200">
        <v>154.19999999999999</v>
      </c>
      <c r="L200">
        <v>126.4</v>
      </c>
      <c r="M200">
        <v>114.3</v>
      </c>
      <c r="N200">
        <v>138.19999999999999</v>
      </c>
      <c r="O200">
        <v>132.80000000000001</v>
      </c>
      <c r="P200">
        <v>154.80000000000001</v>
      </c>
      <c r="Q200">
        <v>142</v>
      </c>
      <c r="R200">
        <f t="shared" si="13"/>
        <v>139.26923076923077</v>
      </c>
      <c r="S200">
        <v>156.1</v>
      </c>
      <c r="T200">
        <v>151.5</v>
      </c>
      <c r="U200">
        <v>145.1</v>
      </c>
      <c r="V200">
        <v>150.6</v>
      </c>
      <c r="W200">
        <f t="shared" si="14"/>
        <v>149.06666666666669</v>
      </c>
      <c r="X200">
        <v>139.37</v>
      </c>
      <c r="Y200">
        <v>146.80000000000001</v>
      </c>
      <c r="Z200">
        <v>143.1</v>
      </c>
      <c r="AA200">
        <v>139</v>
      </c>
      <c r="AB200">
        <v>127.5</v>
      </c>
      <c r="AC200">
        <v>138.4</v>
      </c>
      <c r="AD200">
        <v>145.80000000000001</v>
      </c>
      <c r="AE200">
        <v>131.4</v>
      </c>
      <c r="AF200">
        <v>136</v>
      </c>
      <c r="AG200">
        <v>141.80000000000001</v>
      </c>
      <c r="AH200">
        <f t="shared" si="15"/>
        <v>137.81166666666667</v>
      </c>
    </row>
    <row r="201" spans="1:34" x14ac:dyDescent="0.35">
      <c r="A201" t="s">
        <v>33</v>
      </c>
      <c r="B201">
        <v>2018</v>
      </c>
      <c r="C201" t="s">
        <v>40</v>
      </c>
      <c r="D201" t="str">
        <f t="shared" si="12"/>
        <v>July-2018</v>
      </c>
      <c r="E201">
        <v>135.6</v>
      </c>
      <c r="F201">
        <v>148.6</v>
      </c>
      <c r="G201">
        <v>139.1</v>
      </c>
      <c r="H201">
        <v>141</v>
      </c>
      <c r="I201">
        <v>116.7</v>
      </c>
      <c r="J201">
        <v>149.69999999999999</v>
      </c>
      <c r="K201">
        <v>159.19999999999999</v>
      </c>
      <c r="L201">
        <v>112.6</v>
      </c>
      <c r="M201">
        <v>111.8</v>
      </c>
      <c r="N201">
        <v>140.30000000000001</v>
      </c>
      <c r="O201">
        <v>126.8</v>
      </c>
      <c r="P201">
        <v>149.4</v>
      </c>
      <c r="Q201">
        <v>140.30000000000001</v>
      </c>
      <c r="R201">
        <f t="shared" si="13"/>
        <v>136.23846153846154</v>
      </c>
      <c r="S201">
        <v>161.4</v>
      </c>
      <c r="T201">
        <v>139.6</v>
      </c>
      <c r="U201">
        <v>128.9</v>
      </c>
      <c r="V201">
        <v>137.9</v>
      </c>
      <c r="W201">
        <f t="shared" si="14"/>
        <v>135.46666666666667</v>
      </c>
      <c r="X201">
        <v>143.6</v>
      </c>
      <c r="Y201">
        <v>128.1</v>
      </c>
      <c r="Z201">
        <v>133.6</v>
      </c>
      <c r="AA201">
        <v>133.6</v>
      </c>
      <c r="AB201">
        <v>120.1</v>
      </c>
      <c r="AC201">
        <v>129</v>
      </c>
      <c r="AD201">
        <v>144</v>
      </c>
      <c r="AE201">
        <v>128.19999999999999</v>
      </c>
      <c r="AF201">
        <v>130.19999999999999</v>
      </c>
      <c r="AG201">
        <v>137.5</v>
      </c>
      <c r="AH201">
        <f t="shared" si="15"/>
        <v>132.36666666666667</v>
      </c>
    </row>
    <row r="202" spans="1:34" x14ac:dyDescent="0.35">
      <c r="A202" t="s">
        <v>34</v>
      </c>
      <c r="B202">
        <v>2018</v>
      </c>
      <c r="C202" t="s">
        <v>40</v>
      </c>
      <c r="D202" t="str">
        <f t="shared" si="12"/>
        <v>July-2018</v>
      </c>
      <c r="E202">
        <v>137.5</v>
      </c>
      <c r="F202">
        <v>149.1</v>
      </c>
      <c r="G202">
        <v>139.19999999999999</v>
      </c>
      <c r="H202">
        <v>142.5</v>
      </c>
      <c r="I202">
        <v>121.4</v>
      </c>
      <c r="J202">
        <v>151.6</v>
      </c>
      <c r="K202">
        <v>155.9</v>
      </c>
      <c r="L202">
        <v>121.7</v>
      </c>
      <c r="M202">
        <v>113.5</v>
      </c>
      <c r="N202">
        <v>138.9</v>
      </c>
      <c r="O202">
        <v>130.30000000000001</v>
      </c>
      <c r="P202">
        <v>152.30000000000001</v>
      </c>
      <c r="Q202">
        <v>141.4</v>
      </c>
      <c r="R202">
        <f t="shared" si="13"/>
        <v>138.1</v>
      </c>
      <c r="S202">
        <v>157.5</v>
      </c>
      <c r="T202">
        <v>146.80000000000001</v>
      </c>
      <c r="U202">
        <v>138.4</v>
      </c>
      <c r="V202">
        <v>145.6</v>
      </c>
      <c r="W202">
        <f t="shared" si="14"/>
        <v>143.60000000000002</v>
      </c>
      <c r="X202">
        <v>143.6</v>
      </c>
      <c r="Y202">
        <v>139.69999999999999</v>
      </c>
      <c r="Z202">
        <v>138.6</v>
      </c>
      <c r="AA202">
        <v>137</v>
      </c>
      <c r="AB202">
        <v>123.6</v>
      </c>
      <c r="AC202">
        <v>133.1</v>
      </c>
      <c r="AD202">
        <v>144.69999999999999</v>
      </c>
      <c r="AE202">
        <v>130.1</v>
      </c>
      <c r="AF202">
        <v>133.19999999999999</v>
      </c>
      <c r="AG202">
        <v>139.80000000000001</v>
      </c>
      <c r="AH202">
        <f t="shared" si="15"/>
        <v>135.81666666666663</v>
      </c>
    </row>
    <row r="203" spans="1:34" x14ac:dyDescent="0.35">
      <c r="A203" t="s">
        <v>30</v>
      </c>
      <c r="B203">
        <v>2018</v>
      </c>
      <c r="C203" t="s">
        <v>41</v>
      </c>
      <c r="D203" t="str">
        <f t="shared" si="12"/>
        <v>August-2018</v>
      </c>
      <c r="E203">
        <v>139.19999999999999</v>
      </c>
      <c r="F203">
        <v>148.80000000000001</v>
      </c>
      <c r="G203">
        <v>139.1</v>
      </c>
      <c r="H203">
        <v>143.5</v>
      </c>
      <c r="I203">
        <v>125</v>
      </c>
      <c r="J203">
        <v>154.4</v>
      </c>
      <c r="K203">
        <v>156.30000000000001</v>
      </c>
      <c r="L203">
        <v>126.8</v>
      </c>
      <c r="M203">
        <v>115.4</v>
      </c>
      <c r="N203">
        <v>138.6</v>
      </c>
      <c r="O203">
        <v>133.80000000000001</v>
      </c>
      <c r="P203">
        <v>155.19999999999999</v>
      </c>
      <c r="Q203">
        <v>142.69999999999999</v>
      </c>
      <c r="R203">
        <f t="shared" si="13"/>
        <v>139.90769230769232</v>
      </c>
      <c r="S203">
        <v>156.4</v>
      </c>
      <c r="T203">
        <v>152.1</v>
      </c>
      <c r="U203">
        <v>145.80000000000001</v>
      </c>
      <c r="V203">
        <v>151.30000000000001</v>
      </c>
      <c r="W203">
        <f t="shared" si="14"/>
        <v>149.73333333333332</v>
      </c>
      <c r="X203">
        <v>139.37</v>
      </c>
      <c r="Y203">
        <v>147.69999999999999</v>
      </c>
      <c r="Z203">
        <v>143.80000000000001</v>
      </c>
      <c r="AA203">
        <v>139.4</v>
      </c>
      <c r="AB203">
        <v>128.30000000000001</v>
      </c>
      <c r="AC203">
        <v>138.6</v>
      </c>
      <c r="AD203">
        <v>146.9</v>
      </c>
      <c r="AE203">
        <v>131.30000000000001</v>
      </c>
      <c r="AF203">
        <v>136.6</v>
      </c>
      <c r="AG203">
        <v>142.5</v>
      </c>
      <c r="AH203">
        <f t="shared" si="15"/>
        <v>138.36166666666665</v>
      </c>
    </row>
    <row r="204" spans="1:34" x14ac:dyDescent="0.35">
      <c r="A204" t="s">
        <v>33</v>
      </c>
      <c r="B204">
        <v>2018</v>
      </c>
      <c r="C204" t="s">
        <v>41</v>
      </c>
      <c r="D204" t="str">
        <f t="shared" si="12"/>
        <v>August-2018</v>
      </c>
      <c r="E204">
        <v>136.5</v>
      </c>
      <c r="F204">
        <v>146.4</v>
      </c>
      <c r="G204">
        <v>136.6</v>
      </c>
      <c r="H204">
        <v>141.19999999999999</v>
      </c>
      <c r="I204">
        <v>117.4</v>
      </c>
      <c r="J204">
        <v>146.30000000000001</v>
      </c>
      <c r="K204">
        <v>157.30000000000001</v>
      </c>
      <c r="L204">
        <v>113.6</v>
      </c>
      <c r="M204">
        <v>113.3</v>
      </c>
      <c r="N204">
        <v>141.1</v>
      </c>
      <c r="O204">
        <v>127.4</v>
      </c>
      <c r="P204">
        <v>150.4</v>
      </c>
      <c r="Q204">
        <v>140.1</v>
      </c>
      <c r="R204">
        <f t="shared" si="13"/>
        <v>135.96923076923076</v>
      </c>
      <c r="S204">
        <v>162.1</v>
      </c>
      <c r="T204">
        <v>140</v>
      </c>
      <c r="U204">
        <v>129</v>
      </c>
      <c r="V204">
        <v>138.30000000000001</v>
      </c>
      <c r="W204">
        <f t="shared" si="14"/>
        <v>135.76666666666668</v>
      </c>
      <c r="X204">
        <v>144.6</v>
      </c>
      <c r="Y204">
        <v>129.80000000000001</v>
      </c>
      <c r="Z204">
        <v>134.4</v>
      </c>
      <c r="AA204">
        <v>134.9</v>
      </c>
      <c r="AB204">
        <v>120.7</v>
      </c>
      <c r="AC204">
        <v>129.80000000000001</v>
      </c>
      <c r="AD204">
        <v>145.30000000000001</v>
      </c>
      <c r="AE204">
        <v>128.30000000000001</v>
      </c>
      <c r="AF204">
        <v>131</v>
      </c>
      <c r="AG204">
        <v>138</v>
      </c>
      <c r="AH204">
        <f t="shared" si="15"/>
        <v>133.28333333333333</v>
      </c>
    </row>
    <row r="205" spans="1:34" x14ac:dyDescent="0.35">
      <c r="A205" t="s">
        <v>34</v>
      </c>
      <c r="B205">
        <v>2018</v>
      </c>
      <c r="C205" t="s">
        <v>41</v>
      </c>
      <c r="D205" t="str">
        <f t="shared" si="12"/>
        <v>August-2018</v>
      </c>
      <c r="E205">
        <v>138.30000000000001</v>
      </c>
      <c r="F205">
        <v>148</v>
      </c>
      <c r="G205">
        <v>138.1</v>
      </c>
      <c r="H205">
        <v>142.6</v>
      </c>
      <c r="I205">
        <v>122.2</v>
      </c>
      <c r="J205">
        <v>150.6</v>
      </c>
      <c r="K205">
        <v>156.6</v>
      </c>
      <c r="L205">
        <v>122.4</v>
      </c>
      <c r="M205">
        <v>114.7</v>
      </c>
      <c r="N205">
        <v>139.4</v>
      </c>
      <c r="O205">
        <v>131.1</v>
      </c>
      <c r="P205">
        <v>153</v>
      </c>
      <c r="Q205">
        <v>141.69999999999999</v>
      </c>
      <c r="R205">
        <f t="shared" si="13"/>
        <v>138.36153846153849</v>
      </c>
      <c r="S205">
        <v>157.9</v>
      </c>
      <c r="T205">
        <v>147.30000000000001</v>
      </c>
      <c r="U205">
        <v>138.80000000000001</v>
      </c>
      <c r="V205">
        <v>146.1</v>
      </c>
      <c r="W205">
        <f t="shared" si="14"/>
        <v>144.06666666666669</v>
      </c>
      <c r="X205">
        <v>144.6</v>
      </c>
      <c r="Y205">
        <v>140.9</v>
      </c>
      <c r="Z205">
        <v>139.4</v>
      </c>
      <c r="AA205">
        <v>137.69999999999999</v>
      </c>
      <c r="AB205">
        <v>124.3</v>
      </c>
      <c r="AC205">
        <v>133.6</v>
      </c>
      <c r="AD205">
        <v>146</v>
      </c>
      <c r="AE205">
        <v>130.1</v>
      </c>
      <c r="AF205">
        <v>133.9</v>
      </c>
      <c r="AG205">
        <v>140.4</v>
      </c>
      <c r="AH205">
        <f t="shared" si="15"/>
        <v>136.63333333333333</v>
      </c>
    </row>
    <row r="206" spans="1:34" x14ac:dyDescent="0.35">
      <c r="A206" t="s">
        <v>30</v>
      </c>
      <c r="B206">
        <v>2018</v>
      </c>
      <c r="C206" t="s">
        <v>42</v>
      </c>
      <c r="D206" t="str">
        <f t="shared" si="12"/>
        <v>September-2018</v>
      </c>
      <c r="E206">
        <v>139.4</v>
      </c>
      <c r="F206">
        <v>147.19999999999999</v>
      </c>
      <c r="G206">
        <v>136.6</v>
      </c>
      <c r="H206">
        <v>143.69999999999999</v>
      </c>
      <c r="I206">
        <v>124.6</v>
      </c>
      <c r="J206">
        <v>150.1</v>
      </c>
      <c r="K206">
        <v>149.4</v>
      </c>
      <c r="L206">
        <v>125.4</v>
      </c>
      <c r="M206">
        <v>114.4</v>
      </c>
      <c r="N206">
        <v>138.69999999999999</v>
      </c>
      <c r="O206">
        <v>133.1</v>
      </c>
      <c r="P206">
        <v>155.9</v>
      </c>
      <c r="Q206">
        <v>141.30000000000001</v>
      </c>
      <c r="R206">
        <f t="shared" si="13"/>
        <v>138.44615384615386</v>
      </c>
      <c r="S206">
        <v>157.69999999999999</v>
      </c>
      <c r="T206">
        <v>152.1</v>
      </c>
      <c r="U206">
        <v>146.1</v>
      </c>
      <c r="V206">
        <v>151.30000000000001</v>
      </c>
      <c r="W206">
        <f t="shared" si="14"/>
        <v>149.83333333333334</v>
      </c>
      <c r="X206">
        <v>139.37</v>
      </c>
      <c r="Y206">
        <v>149</v>
      </c>
      <c r="Z206">
        <v>144</v>
      </c>
      <c r="AA206">
        <v>140</v>
      </c>
      <c r="AB206">
        <v>129.9</v>
      </c>
      <c r="AC206">
        <v>140</v>
      </c>
      <c r="AD206">
        <v>147.6</v>
      </c>
      <c r="AE206">
        <v>132</v>
      </c>
      <c r="AF206">
        <v>137.4</v>
      </c>
      <c r="AG206">
        <v>142.1</v>
      </c>
      <c r="AH206">
        <f t="shared" si="15"/>
        <v>139.21166666666667</v>
      </c>
    </row>
    <row r="207" spans="1:34" x14ac:dyDescent="0.35">
      <c r="A207" t="s">
        <v>33</v>
      </c>
      <c r="B207">
        <v>2018</v>
      </c>
      <c r="C207" t="s">
        <v>42</v>
      </c>
      <c r="D207" t="str">
        <f t="shared" si="12"/>
        <v>September-2018</v>
      </c>
      <c r="E207">
        <v>137</v>
      </c>
      <c r="F207">
        <v>143.1</v>
      </c>
      <c r="G207">
        <v>132.80000000000001</v>
      </c>
      <c r="H207">
        <v>141.5</v>
      </c>
      <c r="I207">
        <v>117.8</v>
      </c>
      <c r="J207">
        <v>140</v>
      </c>
      <c r="K207">
        <v>151.30000000000001</v>
      </c>
      <c r="L207">
        <v>113.5</v>
      </c>
      <c r="M207">
        <v>112.3</v>
      </c>
      <c r="N207">
        <v>141.19999999999999</v>
      </c>
      <c r="O207">
        <v>127.7</v>
      </c>
      <c r="P207">
        <v>151.30000000000001</v>
      </c>
      <c r="Q207">
        <v>138.9</v>
      </c>
      <c r="R207">
        <f t="shared" si="13"/>
        <v>134.49230769230769</v>
      </c>
      <c r="S207">
        <v>163.30000000000001</v>
      </c>
      <c r="T207">
        <v>140.80000000000001</v>
      </c>
      <c r="U207">
        <v>129.30000000000001</v>
      </c>
      <c r="V207">
        <v>139.1</v>
      </c>
      <c r="W207">
        <f t="shared" si="14"/>
        <v>136.4</v>
      </c>
      <c r="X207">
        <v>145.30000000000001</v>
      </c>
      <c r="Y207">
        <v>131.19999999999999</v>
      </c>
      <c r="Z207">
        <v>134.9</v>
      </c>
      <c r="AA207">
        <v>135.69999999999999</v>
      </c>
      <c r="AB207">
        <v>122.5</v>
      </c>
      <c r="AC207">
        <v>130.19999999999999</v>
      </c>
      <c r="AD207">
        <v>145.19999999999999</v>
      </c>
      <c r="AE207">
        <v>129.30000000000001</v>
      </c>
      <c r="AF207">
        <v>131.9</v>
      </c>
      <c r="AG207">
        <v>138.1</v>
      </c>
      <c r="AH207">
        <f t="shared" si="15"/>
        <v>134.23333333333332</v>
      </c>
    </row>
    <row r="208" spans="1:34" x14ac:dyDescent="0.35">
      <c r="A208" t="s">
        <v>34</v>
      </c>
      <c r="B208">
        <v>2018</v>
      </c>
      <c r="C208" t="s">
        <v>42</v>
      </c>
      <c r="D208" t="str">
        <f t="shared" si="12"/>
        <v>September-2018</v>
      </c>
      <c r="E208">
        <v>138.6</v>
      </c>
      <c r="F208">
        <v>145.80000000000001</v>
      </c>
      <c r="G208">
        <v>135.1</v>
      </c>
      <c r="H208">
        <v>142.9</v>
      </c>
      <c r="I208">
        <v>122.1</v>
      </c>
      <c r="J208">
        <v>145.4</v>
      </c>
      <c r="K208">
        <v>150</v>
      </c>
      <c r="L208">
        <v>121.4</v>
      </c>
      <c r="M208">
        <v>113.7</v>
      </c>
      <c r="N208">
        <v>139.5</v>
      </c>
      <c r="O208">
        <v>130.80000000000001</v>
      </c>
      <c r="P208">
        <v>153.80000000000001</v>
      </c>
      <c r="Q208">
        <v>140.4</v>
      </c>
      <c r="R208">
        <f t="shared" si="13"/>
        <v>136.88461538461539</v>
      </c>
      <c r="S208">
        <v>159.19999999999999</v>
      </c>
      <c r="T208">
        <v>147.69999999999999</v>
      </c>
      <c r="U208">
        <v>139.1</v>
      </c>
      <c r="V208">
        <v>146.5</v>
      </c>
      <c r="W208">
        <f t="shared" si="14"/>
        <v>144.43333333333331</v>
      </c>
      <c r="X208">
        <v>145.30000000000001</v>
      </c>
      <c r="Y208">
        <v>142.30000000000001</v>
      </c>
      <c r="Z208">
        <v>139.69999999999999</v>
      </c>
      <c r="AA208">
        <v>138.4</v>
      </c>
      <c r="AB208">
        <v>126</v>
      </c>
      <c r="AC208">
        <v>134.5</v>
      </c>
      <c r="AD208">
        <v>146.19999999999999</v>
      </c>
      <c r="AE208">
        <v>130.9</v>
      </c>
      <c r="AF208">
        <v>134.69999999999999</v>
      </c>
      <c r="AG208">
        <v>140.19999999999999</v>
      </c>
      <c r="AH208">
        <f t="shared" si="15"/>
        <v>137.56666666666663</v>
      </c>
    </row>
    <row r="209" spans="1:34" x14ac:dyDescent="0.35">
      <c r="A209" t="s">
        <v>30</v>
      </c>
      <c r="B209">
        <v>2018</v>
      </c>
      <c r="C209" t="s">
        <v>43</v>
      </c>
      <c r="D209" t="str">
        <f t="shared" si="12"/>
        <v>October-2018</v>
      </c>
      <c r="E209">
        <v>139.30000000000001</v>
      </c>
      <c r="F209">
        <v>147.6</v>
      </c>
      <c r="G209">
        <v>134.6</v>
      </c>
      <c r="H209">
        <v>141.9</v>
      </c>
      <c r="I209">
        <v>123.5</v>
      </c>
      <c r="J209">
        <v>144.5</v>
      </c>
      <c r="K209">
        <v>147.6</v>
      </c>
      <c r="L209">
        <v>121.4</v>
      </c>
      <c r="M209">
        <v>112.3</v>
      </c>
      <c r="N209">
        <v>139.5</v>
      </c>
      <c r="O209">
        <v>134.6</v>
      </c>
      <c r="P209">
        <v>155.19999999999999</v>
      </c>
      <c r="Q209">
        <v>140.19999999999999</v>
      </c>
      <c r="R209">
        <f t="shared" si="13"/>
        <v>137.09230769230768</v>
      </c>
      <c r="S209">
        <v>159.6</v>
      </c>
      <c r="T209">
        <v>150.69999999999999</v>
      </c>
      <c r="U209">
        <v>144.5</v>
      </c>
      <c r="V209">
        <v>149.80000000000001</v>
      </c>
      <c r="W209">
        <f t="shared" si="14"/>
        <v>148.33333333333334</v>
      </c>
      <c r="X209">
        <v>139.37</v>
      </c>
      <c r="Y209">
        <v>149.69999999999999</v>
      </c>
      <c r="Z209">
        <v>147.5</v>
      </c>
      <c r="AA209">
        <v>144.80000000000001</v>
      </c>
      <c r="AB209">
        <v>130.80000000000001</v>
      </c>
      <c r="AC209">
        <v>140.1</v>
      </c>
      <c r="AD209">
        <v>148</v>
      </c>
      <c r="AE209">
        <v>134.4</v>
      </c>
      <c r="AF209">
        <v>139.80000000000001</v>
      </c>
      <c r="AG209">
        <v>142.19999999999999</v>
      </c>
      <c r="AH209">
        <f t="shared" si="15"/>
        <v>140.345</v>
      </c>
    </row>
    <row r="210" spans="1:34" x14ac:dyDescent="0.35">
      <c r="A210" t="s">
        <v>33</v>
      </c>
      <c r="B210">
        <v>2018</v>
      </c>
      <c r="C210" t="s">
        <v>43</v>
      </c>
      <c r="D210" t="str">
        <f t="shared" si="12"/>
        <v>October-2018</v>
      </c>
      <c r="E210">
        <v>137.6</v>
      </c>
      <c r="F210">
        <v>144.9</v>
      </c>
      <c r="G210">
        <v>133.5</v>
      </c>
      <c r="H210">
        <v>141.5</v>
      </c>
      <c r="I210">
        <v>118</v>
      </c>
      <c r="J210">
        <v>139.5</v>
      </c>
      <c r="K210">
        <v>153</v>
      </c>
      <c r="L210">
        <v>113.2</v>
      </c>
      <c r="M210">
        <v>112.8</v>
      </c>
      <c r="N210">
        <v>141.1</v>
      </c>
      <c r="O210">
        <v>127.6</v>
      </c>
      <c r="P210">
        <v>152</v>
      </c>
      <c r="Q210">
        <v>139.4</v>
      </c>
      <c r="R210">
        <f t="shared" si="13"/>
        <v>134.93076923076922</v>
      </c>
      <c r="S210">
        <v>164</v>
      </c>
      <c r="T210">
        <v>141.5</v>
      </c>
      <c r="U210">
        <v>129.80000000000001</v>
      </c>
      <c r="V210">
        <v>139.69999999999999</v>
      </c>
      <c r="W210">
        <f t="shared" si="14"/>
        <v>137</v>
      </c>
      <c r="X210">
        <v>146.30000000000001</v>
      </c>
      <c r="Y210">
        <v>133.4</v>
      </c>
      <c r="Z210">
        <v>135.1</v>
      </c>
      <c r="AA210">
        <v>136.19999999999999</v>
      </c>
      <c r="AB210">
        <v>123.3</v>
      </c>
      <c r="AC210">
        <v>130.69999999999999</v>
      </c>
      <c r="AD210">
        <v>145.5</v>
      </c>
      <c r="AE210">
        <v>130.4</v>
      </c>
      <c r="AF210">
        <v>132.5</v>
      </c>
      <c r="AG210">
        <v>138.9</v>
      </c>
      <c r="AH210">
        <f t="shared" si="15"/>
        <v>135.23333333333332</v>
      </c>
    </row>
    <row r="211" spans="1:34" x14ac:dyDescent="0.35">
      <c r="A211" t="s">
        <v>34</v>
      </c>
      <c r="B211">
        <v>2018</v>
      </c>
      <c r="C211" t="s">
        <v>43</v>
      </c>
      <c r="D211" t="str">
        <f t="shared" si="12"/>
        <v>October-2018</v>
      </c>
      <c r="E211">
        <v>137.4</v>
      </c>
      <c r="F211">
        <v>149.5</v>
      </c>
      <c r="G211">
        <v>137.30000000000001</v>
      </c>
      <c r="H211">
        <v>141.9</v>
      </c>
      <c r="I211">
        <v>121.1</v>
      </c>
      <c r="J211">
        <v>142.5</v>
      </c>
      <c r="K211">
        <v>146.69999999999999</v>
      </c>
      <c r="L211">
        <v>119.1</v>
      </c>
      <c r="M211">
        <v>111.9</v>
      </c>
      <c r="N211">
        <v>141</v>
      </c>
      <c r="O211">
        <v>133.6</v>
      </c>
      <c r="P211">
        <v>154.5</v>
      </c>
      <c r="Q211">
        <v>139.69999999999999</v>
      </c>
      <c r="R211">
        <f t="shared" si="13"/>
        <v>136.63076923076923</v>
      </c>
      <c r="S211">
        <v>162.6</v>
      </c>
      <c r="T211">
        <v>148</v>
      </c>
      <c r="U211">
        <v>139.19999999999999</v>
      </c>
      <c r="V211">
        <v>146.80000000000001</v>
      </c>
      <c r="W211">
        <f t="shared" si="14"/>
        <v>144.66666666666666</v>
      </c>
      <c r="X211">
        <v>146.9</v>
      </c>
      <c r="Y211">
        <v>145.30000000000001</v>
      </c>
      <c r="Z211">
        <v>142.19999999999999</v>
      </c>
      <c r="AA211">
        <v>142.1</v>
      </c>
      <c r="AB211">
        <v>125.5</v>
      </c>
      <c r="AC211">
        <v>136.5</v>
      </c>
      <c r="AD211">
        <v>147.80000000000001</v>
      </c>
      <c r="AE211">
        <v>132</v>
      </c>
      <c r="AF211">
        <v>136.30000000000001</v>
      </c>
      <c r="AG211">
        <v>140.80000000000001</v>
      </c>
      <c r="AH211">
        <f t="shared" si="15"/>
        <v>138.96666666666667</v>
      </c>
    </row>
    <row r="212" spans="1:34" x14ac:dyDescent="0.35">
      <c r="A212" t="s">
        <v>30</v>
      </c>
      <c r="B212">
        <v>2018</v>
      </c>
      <c r="C212" t="s">
        <v>45</v>
      </c>
      <c r="D212" t="str">
        <f t="shared" si="12"/>
        <v>November-2018</v>
      </c>
      <c r="E212">
        <v>137.1</v>
      </c>
      <c r="F212">
        <v>150.80000000000001</v>
      </c>
      <c r="G212">
        <v>136.69999999999999</v>
      </c>
      <c r="H212">
        <v>141.9</v>
      </c>
      <c r="I212">
        <v>122.8</v>
      </c>
      <c r="J212">
        <v>143.9</v>
      </c>
      <c r="K212">
        <v>147.5</v>
      </c>
      <c r="L212">
        <v>121</v>
      </c>
      <c r="M212">
        <v>111.6</v>
      </c>
      <c r="N212">
        <v>140.6</v>
      </c>
      <c r="O212">
        <v>137.5</v>
      </c>
      <c r="P212">
        <v>156.1</v>
      </c>
      <c r="Q212">
        <v>140</v>
      </c>
      <c r="R212">
        <f t="shared" si="13"/>
        <v>137.49999999999997</v>
      </c>
      <c r="S212">
        <v>161.9</v>
      </c>
      <c r="T212">
        <v>151.69999999999999</v>
      </c>
      <c r="U212">
        <v>145.5</v>
      </c>
      <c r="V212">
        <v>150.80000000000001</v>
      </c>
      <c r="W212">
        <f t="shared" si="14"/>
        <v>149.33333333333334</v>
      </c>
      <c r="X212">
        <v>139.37</v>
      </c>
      <c r="Y212">
        <v>150.30000000000001</v>
      </c>
      <c r="Z212">
        <v>148</v>
      </c>
      <c r="AA212">
        <v>145.4</v>
      </c>
      <c r="AB212">
        <v>130.30000000000001</v>
      </c>
      <c r="AC212">
        <v>143.1</v>
      </c>
      <c r="AD212">
        <v>150.19999999999999</v>
      </c>
      <c r="AE212">
        <v>133.1</v>
      </c>
      <c r="AF212">
        <v>140.1</v>
      </c>
      <c r="AG212">
        <v>142.4</v>
      </c>
      <c r="AH212">
        <f t="shared" si="15"/>
        <v>140.5616666666667</v>
      </c>
    </row>
    <row r="213" spans="1:34" x14ac:dyDescent="0.35">
      <c r="A213" t="s">
        <v>33</v>
      </c>
      <c r="B213">
        <v>2018</v>
      </c>
      <c r="C213" t="s">
        <v>45</v>
      </c>
      <c r="D213" t="str">
        <f t="shared" si="12"/>
        <v>November-2018</v>
      </c>
      <c r="E213">
        <v>138.1</v>
      </c>
      <c r="F213">
        <v>146.30000000000001</v>
      </c>
      <c r="G213">
        <v>137.80000000000001</v>
      </c>
      <c r="H213">
        <v>141.6</v>
      </c>
      <c r="I213">
        <v>118.1</v>
      </c>
      <c r="J213">
        <v>141.5</v>
      </c>
      <c r="K213">
        <v>145.19999999999999</v>
      </c>
      <c r="L213">
        <v>115.3</v>
      </c>
      <c r="M213">
        <v>112.5</v>
      </c>
      <c r="N213">
        <v>141.4</v>
      </c>
      <c r="O213">
        <v>128</v>
      </c>
      <c r="P213">
        <v>152.6</v>
      </c>
      <c r="Q213">
        <v>139.1</v>
      </c>
      <c r="R213">
        <f t="shared" si="13"/>
        <v>135.19230769230768</v>
      </c>
      <c r="S213">
        <v>164.4</v>
      </c>
      <c r="T213">
        <v>142.4</v>
      </c>
      <c r="U213">
        <v>130.19999999999999</v>
      </c>
      <c r="V213">
        <v>140.5</v>
      </c>
      <c r="W213">
        <f t="shared" si="14"/>
        <v>137.70000000000002</v>
      </c>
      <c r="X213">
        <v>146.9</v>
      </c>
      <c r="Y213">
        <v>136.69999999999999</v>
      </c>
      <c r="Z213">
        <v>135.80000000000001</v>
      </c>
      <c r="AA213">
        <v>136.80000000000001</v>
      </c>
      <c r="AB213">
        <v>121.2</v>
      </c>
      <c r="AC213">
        <v>131.30000000000001</v>
      </c>
      <c r="AD213">
        <v>146.1</v>
      </c>
      <c r="AE213">
        <v>130.5</v>
      </c>
      <c r="AF213">
        <v>132.19999999999999</v>
      </c>
      <c r="AG213">
        <v>139</v>
      </c>
      <c r="AH213">
        <f t="shared" si="15"/>
        <v>135.6</v>
      </c>
    </row>
    <row r="214" spans="1:34" x14ac:dyDescent="0.35">
      <c r="A214" t="s">
        <v>34</v>
      </c>
      <c r="B214">
        <v>2018</v>
      </c>
      <c r="C214" t="s">
        <v>45</v>
      </c>
      <c r="D214" t="str">
        <f t="shared" si="12"/>
        <v>November-2018</v>
      </c>
      <c r="E214">
        <v>137.4</v>
      </c>
      <c r="F214">
        <v>149.19999999999999</v>
      </c>
      <c r="G214">
        <v>137.1</v>
      </c>
      <c r="H214">
        <v>141.80000000000001</v>
      </c>
      <c r="I214">
        <v>121.1</v>
      </c>
      <c r="J214">
        <v>142.80000000000001</v>
      </c>
      <c r="K214">
        <v>146.69999999999999</v>
      </c>
      <c r="L214">
        <v>119.1</v>
      </c>
      <c r="M214">
        <v>111.9</v>
      </c>
      <c r="N214">
        <v>140.9</v>
      </c>
      <c r="O214">
        <v>133.5</v>
      </c>
      <c r="P214">
        <v>154.5</v>
      </c>
      <c r="Q214">
        <v>139.69999999999999</v>
      </c>
      <c r="R214">
        <f t="shared" si="13"/>
        <v>136.59230769230771</v>
      </c>
      <c r="S214">
        <v>162.6</v>
      </c>
      <c r="T214">
        <v>148</v>
      </c>
      <c r="U214">
        <v>139.1</v>
      </c>
      <c r="V214">
        <v>146.69999999999999</v>
      </c>
      <c r="W214">
        <f t="shared" si="14"/>
        <v>144.6</v>
      </c>
      <c r="X214">
        <v>146.9</v>
      </c>
      <c r="Y214">
        <v>145.1</v>
      </c>
      <c r="Z214">
        <v>142.19999999999999</v>
      </c>
      <c r="AA214">
        <v>142.1</v>
      </c>
      <c r="AB214">
        <v>125.5</v>
      </c>
      <c r="AC214">
        <v>136.5</v>
      </c>
      <c r="AD214">
        <v>147.80000000000001</v>
      </c>
      <c r="AE214">
        <v>132</v>
      </c>
      <c r="AF214">
        <v>136.30000000000001</v>
      </c>
      <c r="AG214">
        <v>140.80000000000001</v>
      </c>
      <c r="AH214">
        <f t="shared" si="15"/>
        <v>138.93333333333331</v>
      </c>
    </row>
    <row r="215" spans="1:34" x14ac:dyDescent="0.35">
      <c r="A215" t="s">
        <v>30</v>
      </c>
      <c r="B215">
        <v>2018</v>
      </c>
      <c r="C215" t="s">
        <v>46</v>
      </c>
      <c r="D215" t="str">
        <f t="shared" si="12"/>
        <v>December-2018</v>
      </c>
      <c r="E215">
        <v>137.1</v>
      </c>
      <c r="F215">
        <v>151.9</v>
      </c>
      <c r="G215">
        <v>137.4</v>
      </c>
      <c r="H215">
        <v>142.4</v>
      </c>
      <c r="I215">
        <v>124.2</v>
      </c>
      <c r="J215">
        <v>140.19999999999999</v>
      </c>
      <c r="K215">
        <v>136.6</v>
      </c>
      <c r="L215">
        <v>120.9</v>
      </c>
      <c r="M215">
        <v>109.9</v>
      </c>
      <c r="N215">
        <v>140.19999999999999</v>
      </c>
      <c r="O215">
        <v>137.80000000000001</v>
      </c>
      <c r="P215">
        <v>156</v>
      </c>
      <c r="Q215">
        <v>138.5</v>
      </c>
      <c r="R215">
        <f t="shared" si="13"/>
        <v>136.3923076923077</v>
      </c>
      <c r="S215">
        <v>162.4</v>
      </c>
      <c r="T215">
        <v>151.6</v>
      </c>
      <c r="U215">
        <v>145.9</v>
      </c>
      <c r="V215">
        <v>150.80000000000001</v>
      </c>
      <c r="W215">
        <f t="shared" si="14"/>
        <v>149.43333333333334</v>
      </c>
      <c r="X215">
        <v>139.37</v>
      </c>
      <c r="Y215">
        <v>149</v>
      </c>
      <c r="Z215">
        <v>149.5</v>
      </c>
      <c r="AA215">
        <v>149.6</v>
      </c>
      <c r="AB215">
        <v>128.9</v>
      </c>
      <c r="AC215">
        <v>143.30000000000001</v>
      </c>
      <c r="AD215">
        <v>155.1</v>
      </c>
      <c r="AE215">
        <v>133.19999999999999</v>
      </c>
      <c r="AF215">
        <v>141.6</v>
      </c>
      <c r="AG215">
        <v>141.9</v>
      </c>
      <c r="AH215">
        <f t="shared" si="15"/>
        <v>141.19499999999999</v>
      </c>
    </row>
    <row r="216" spans="1:34" x14ac:dyDescent="0.35">
      <c r="A216" t="s">
        <v>33</v>
      </c>
      <c r="B216">
        <v>2018</v>
      </c>
      <c r="C216" t="s">
        <v>46</v>
      </c>
      <c r="D216" t="str">
        <f t="shared" si="12"/>
        <v>December-2018</v>
      </c>
      <c r="E216">
        <v>138.5</v>
      </c>
      <c r="F216">
        <v>147.80000000000001</v>
      </c>
      <c r="G216">
        <v>141.1</v>
      </c>
      <c r="H216">
        <v>141.6</v>
      </c>
      <c r="I216">
        <v>118.1</v>
      </c>
      <c r="J216">
        <v>138.5</v>
      </c>
      <c r="K216">
        <v>132.4</v>
      </c>
      <c r="L216">
        <v>117.5</v>
      </c>
      <c r="M216">
        <v>111</v>
      </c>
      <c r="N216">
        <v>141.5</v>
      </c>
      <c r="O216">
        <v>128.1</v>
      </c>
      <c r="P216">
        <v>152.9</v>
      </c>
      <c r="Q216">
        <v>137.6</v>
      </c>
      <c r="R216">
        <f t="shared" si="13"/>
        <v>134.35384615384615</v>
      </c>
      <c r="S216">
        <v>164.6</v>
      </c>
      <c r="T216">
        <v>142.69999999999999</v>
      </c>
      <c r="U216">
        <v>130.30000000000001</v>
      </c>
      <c r="V216">
        <v>140.80000000000001</v>
      </c>
      <c r="W216">
        <f t="shared" si="14"/>
        <v>137.93333333333334</v>
      </c>
      <c r="X216">
        <v>146.5</v>
      </c>
      <c r="Y216">
        <v>132.4</v>
      </c>
      <c r="Z216">
        <v>136.19999999999999</v>
      </c>
      <c r="AA216">
        <v>137.30000000000001</v>
      </c>
      <c r="AB216">
        <v>118.8</v>
      </c>
      <c r="AC216">
        <v>131.69999999999999</v>
      </c>
      <c r="AD216">
        <v>146.5</v>
      </c>
      <c r="AE216">
        <v>130.80000000000001</v>
      </c>
      <c r="AF216">
        <v>131.69999999999999</v>
      </c>
      <c r="AG216">
        <v>138</v>
      </c>
      <c r="AH216">
        <f t="shared" si="15"/>
        <v>134.45000000000002</v>
      </c>
    </row>
    <row r="217" spans="1:34" x14ac:dyDescent="0.35">
      <c r="A217" t="s">
        <v>34</v>
      </c>
      <c r="B217">
        <v>2018</v>
      </c>
      <c r="C217" t="s">
        <v>46</v>
      </c>
      <c r="D217" t="str">
        <f t="shared" si="12"/>
        <v>December-2018</v>
      </c>
      <c r="E217">
        <v>137.5</v>
      </c>
      <c r="F217">
        <v>150.5</v>
      </c>
      <c r="G217">
        <v>138.80000000000001</v>
      </c>
      <c r="H217">
        <v>142.1</v>
      </c>
      <c r="I217">
        <v>122</v>
      </c>
      <c r="J217">
        <v>139.4</v>
      </c>
      <c r="K217">
        <v>135.19999999999999</v>
      </c>
      <c r="L217">
        <v>119.8</v>
      </c>
      <c r="M217">
        <v>110.3</v>
      </c>
      <c r="N217">
        <v>140.6</v>
      </c>
      <c r="O217">
        <v>133.80000000000001</v>
      </c>
      <c r="P217">
        <v>154.6</v>
      </c>
      <c r="Q217">
        <v>138.19999999999999</v>
      </c>
      <c r="R217">
        <f t="shared" si="13"/>
        <v>135.59999999999997</v>
      </c>
      <c r="S217">
        <v>163</v>
      </c>
      <c r="T217">
        <v>148.1</v>
      </c>
      <c r="U217">
        <v>139.4</v>
      </c>
      <c r="V217">
        <v>146.80000000000001</v>
      </c>
      <c r="W217">
        <f t="shared" si="14"/>
        <v>144.76666666666668</v>
      </c>
      <c r="X217">
        <v>146.5</v>
      </c>
      <c r="Y217">
        <v>142.69999999999999</v>
      </c>
      <c r="Z217">
        <v>143.19999999999999</v>
      </c>
      <c r="AA217">
        <v>144.9</v>
      </c>
      <c r="AB217">
        <v>123.6</v>
      </c>
      <c r="AC217">
        <v>136.80000000000001</v>
      </c>
      <c r="AD217">
        <v>150.1</v>
      </c>
      <c r="AE217">
        <v>132.19999999999999</v>
      </c>
      <c r="AF217">
        <v>136.80000000000001</v>
      </c>
      <c r="AG217">
        <v>140.1</v>
      </c>
      <c r="AH217">
        <f t="shared" si="15"/>
        <v>138.64999999999998</v>
      </c>
    </row>
    <row r="218" spans="1:34" x14ac:dyDescent="0.35">
      <c r="A218" t="s">
        <v>30</v>
      </c>
      <c r="B218">
        <v>2019</v>
      </c>
      <c r="C218" t="s">
        <v>31</v>
      </c>
      <c r="D218" t="str">
        <f t="shared" si="12"/>
        <v>January-2019</v>
      </c>
      <c r="E218">
        <v>136.6</v>
      </c>
      <c r="F218">
        <v>152.5</v>
      </c>
      <c r="G218">
        <v>138.19999999999999</v>
      </c>
      <c r="H218">
        <v>142.4</v>
      </c>
      <c r="I218">
        <v>123.9</v>
      </c>
      <c r="J218">
        <v>135.5</v>
      </c>
      <c r="K218">
        <v>131.69999999999999</v>
      </c>
      <c r="L218">
        <v>121.3</v>
      </c>
      <c r="M218">
        <v>108.4</v>
      </c>
      <c r="N218">
        <v>138.9</v>
      </c>
      <c r="O218">
        <v>137</v>
      </c>
      <c r="P218">
        <v>155.80000000000001</v>
      </c>
      <c r="Q218">
        <v>137.4</v>
      </c>
      <c r="R218">
        <f t="shared" si="13"/>
        <v>135.35384615384618</v>
      </c>
      <c r="S218">
        <v>162.69999999999999</v>
      </c>
      <c r="T218">
        <v>150.6</v>
      </c>
      <c r="U218">
        <v>145.1</v>
      </c>
      <c r="V218">
        <v>149.9</v>
      </c>
      <c r="W218">
        <f t="shared" si="14"/>
        <v>148.53333333333333</v>
      </c>
      <c r="X218">
        <v>139.37</v>
      </c>
      <c r="Y218">
        <v>146.19999999999999</v>
      </c>
      <c r="Z218">
        <v>150.1</v>
      </c>
      <c r="AA218">
        <v>149.6</v>
      </c>
      <c r="AB218">
        <v>128.6</v>
      </c>
      <c r="AC218">
        <v>142.9</v>
      </c>
      <c r="AD218">
        <v>155.19999999999999</v>
      </c>
      <c r="AE218">
        <v>133.5</v>
      </c>
      <c r="AF218">
        <v>141.69999999999999</v>
      </c>
      <c r="AG218">
        <v>141</v>
      </c>
      <c r="AH218">
        <f t="shared" si="15"/>
        <v>140.76166666666666</v>
      </c>
    </row>
    <row r="219" spans="1:34" x14ac:dyDescent="0.35">
      <c r="A219" t="s">
        <v>33</v>
      </c>
      <c r="B219">
        <v>2019</v>
      </c>
      <c r="C219" t="s">
        <v>31</v>
      </c>
      <c r="D219" t="str">
        <f t="shared" si="12"/>
        <v>January-2019</v>
      </c>
      <c r="E219">
        <v>138.30000000000001</v>
      </c>
      <c r="F219">
        <v>149.4</v>
      </c>
      <c r="G219">
        <v>143.5</v>
      </c>
      <c r="H219">
        <v>141.69999999999999</v>
      </c>
      <c r="I219">
        <v>118.1</v>
      </c>
      <c r="J219">
        <v>135.19999999999999</v>
      </c>
      <c r="K219">
        <v>130.5</v>
      </c>
      <c r="L219">
        <v>118.2</v>
      </c>
      <c r="M219">
        <v>110.4</v>
      </c>
      <c r="N219">
        <v>140.4</v>
      </c>
      <c r="O219">
        <v>128.1</v>
      </c>
      <c r="P219">
        <v>153.19999999999999</v>
      </c>
      <c r="Q219">
        <v>137.30000000000001</v>
      </c>
      <c r="R219">
        <f t="shared" si="13"/>
        <v>134.17692307692309</v>
      </c>
      <c r="S219">
        <v>164.7</v>
      </c>
      <c r="T219">
        <v>143</v>
      </c>
      <c r="U219">
        <v>130.4</v>
      </c>
      <c r="V219">
        <v>141.1</v>
      </c>
      <c r="W219">
        <f t="shared" si="14"/>
        <v>138.16666666666666</v>
      </c>
      <c r="X219">
        <v>147.69999999999999</v>
      </c>
      <c r="Y219">
        <v>128.6</v>
      </c>
      <c r="Z219">
        <v>136.30000000000001</v>
      </c>
      <c r="AA219">
        <v>137.80000000000001</v>
      </c>
      <c r="AB219">
        <v>118.6</v>
      </c>
      <c r="AC219">
        <v>131.9</v>
      </c>
      <c r="AD219">
        <v>146.6</v>
      </c>
      <c r="AE219">
        <v>131.69999999999999</v>
      </c>
      <c r="AF219">
        <v>131.80000000000001</v>
      </c>
      <c r="AG219">
        <v>138</v>
      </c>
      <c r="AH219">
        <f t="shared" si="15"/>
        <v>134.16666666666666</v>
      </c>
    </row>
    <row r="220" spans="1:34" x14ac:dyDescent="0.35">
      <c r="A220" t="s">
        <v>34</v>
      </c>
      <c r="B220">
        <v>2019</v>
      </c>
      <c r="C220" t="s">
        <v>31</v>
      </c>
      <c r="D220" t="str">
        <f t="shared" si="12"/>
        <v>January-2019</v>
      </c>
      <c r="E220">
        <v>137.1</v>
      </c>
      <c r="F220">
        <v>151.4</v>
      </c>
      <c r="G220">
        <v>140.19999999999999</v>
      </c>
      <c r="H220">
        <v>142.1</v>
      </c>
      <c r="I220">
        <v>121.8</v>
      </c>
      <c r="J220">
        <v>135.4</v>
      </c>
      <c r="K220">
        <v>131.30000000000001</v>
      </c>
      <c r="L220">
        <v>120.3</v>
      </c>
      <c r="M220">
        <v>109.1</v>
      </c>
      <c r="N220">
        <v>139.4</v>
      </c>
      <c r="O220">
        <v>133.30000000000001</v>
      </c>
      <c r="P220">
        <v>154.6</v>
      </c>
      <c r="Q220">
        <v>137.4</v>
      </c>
      <c r="R220">
        <f t="shared" si="13"/>
        <v>134.87692307692308</v>
      </c>
      <c r="S220">
        <v>163.19999999999999</v>
      </c>
      <c r="T220">
        <v>147.6</v>
      </c>
      <c r="U220">
        <v>139</v>
      </c>
      <c r="V220">
        <v>146.4</v>
      </c>
      <c r="W220">
        <f t="shared" si="14"/>
        <v>144.33333333333334</v>
      </c>
      <c r="X220">
        <v>147.69999999999999</v>
      </c>
      <c r="Y220">
        <v>139.5</v>
      </c>
      <c r="Z220">
        <v>143.6</v>
      </c>
      <c r="AA220">
        <v>145.1</v>
      </c>
      <c r="AB220">
        <v>123.3</v>
      </c>
      <c r="AC220">
        <v>136.69999999999999</v>
      </c>
      <c r="AD220">
        <v>150.19999999999999</v>
      </c>
      <c r="AE220">
        <v>132.80000000000001</v>
      </c>
      <c r="AF220">
        <v>136.9</v>
      </c>
      <c r="AG220">
        <v>139.6</v>
      </c>
      <c r="AH220">
        <f t="shared" si="15"/>
        <v>138.4</v>
      </c>
    </row>
    <row r="221" spans="1:34" x14ac:dyDescent="0.35">
      <c r="A221" t="s">
        <v>30</v>
      </c>
      <c r="B221">
        <v>2019</v>
      </c>
      <c r="C221" t="s">
        <v>35</v>
      </c>
      <c r="D221" t="str">
        <f t="shared" si="12"/>
        <v>February-2019</v>
      </c>
      <c r="E221">
        <v>136.80000000000001</v>
      </c>
      <c r="F221">
        <v>153</v>
      </c>
      <c r="G221">
        <v>139.1</v>
      </c>
      <c r="H221">
        <v>142.5</v>
      </c>
      <c r="I221">
        <v>124.1</v>
      </c>
      <c r="J221">
        <v>135.80000000000001</v>
      </c>
      <c r="K221">
        <v>128.69999999999999</v>
      </c>
      <c r="L221">
        <v>121.5</v>
      </c>
      <c r="M221">
        <v>108.3</v>
      </c>
      <c r="N221">
        <v>139.19999999999999</v>
      </c>
      <c r="O221">
        <v>137.4</v>
      </c>
      <c r="P221">
        <v>156.19999999999999</v>
      </c>
      <c r="Q221">
        <v>137.19999999999999</v>
      </c>
      <c r="R221">
        <f t="shared" si="13"/>
        <v>135.3692307692308</v>
      </c>
      <c r="S221">
        <v>162.80000000000001</v>
      </c>
      <c r="T221">
        <v>150.5</v>
      </c>
      <c r="U221">
        <v>146.1</v>
      </c>
      <c r="V221">
        <v>149.9</v>
      </c>
      <c r="W221">
        <f t="shared" si="14"/>
        <v>148.83333333333334</v>
      </c>
      <c r="X221">
        <v>139.37</v>
      </c>
      <c r="Y221">
        <v>145.30000000000001</v>
      </c>
      <c r="Z221">
        <v>150.1</v>
      </c>
      <c r="AA221">
        <v>149.9</v>
      </c>
      <c r="AB221">
        <v>129.19999999999999</v>
      </c>
      <c r="AC221">
        <v>143.4</v>
      </c>
      <c r="AD221">
        <v>155.5</v>
      </c>
      <c r="AE221">
        <v>134.9</v>
      </c>
      <c r="AF221">
        <v>142.19999999999999</v>
      </c>
      <c r="AG221">
        <v>141</v>
      </c>
      <c r="AH221">
        <f t="shared" si="15"/>
        <v>141.07833333333335</v>
      </c>
    </row>
    <row r="222" spans="1:34" x14ac:dyDescent="0.35">
      <c r="A222" t="s">
        <v>33</v>
      </c>
      <c r="B222">
        <v>2019</v>
      </c>
      <c r="C222" t="s">
        <v>35</v>
      </c>
      <c r="D222" t="str">
        <f t="shared" si="12"/>
        <v>February-2019</v>
      </c>
      <c r="E222">
        <v>139.4</v>
      </c>
      <c r="F222">
        <v>150.1</v>
      </c>
      <c r="G222">
        <v>145.30000000000001</v>
      </c>
      <c r="H222">
        <v>141.69999999999999</v>
      </c>
      <c r="I222">
        <v>118.4</v>
      </c>
      <c r="J222">
        <v>137</v>
      </c>
      <c r="K222">
        <v>131.6</v>
      </c>
      <c r="L222">
        <v>119.9</v>
      </c>
      <c r="M222">
        <v>110.4</v>
      </c>
      <c r="N222">
        <v>140.80000000000001</v>
      </c>
      <c r="O222">
        <v>128.30000000000001</v>
      </c>
      <c r="P222">
        <v>153.5</v>
      </c>
      <c r="Q222">
        <v>138</v>
      </c>
      <c r="R222">
        <f t="shared" si="13"/>
        <v>134.95384615384617</v>
      </c>
      <c r="S222">
        <v>164.9</v>
      </c>
      <c r="T222">
        <v>143.30000000000001</v>
      </c>
      <c r="U222">
        <v>130.80000000000001</v>
      </c>
      <c r="V222">
        <v>141.4</v>
      </c>
      <c r="W222">
        <f t="shared" si="14"/>
        <v>138.5</v>
      </c>
      <c r="X222">
        <v>148.5</v>
      </c>
      <c r="Y222">
        <v>127.1</v>
      </c>
      <c r="Z222">
        <v>136.6</v>
      </c>
      <c r="AA222">
        <v>138.5</v>
      </c>
      <c r="AB222">
        <v>119.2</v>
      </c>
      <c r="AC222">
        <v>132.19999999999999</v>
      </c>
      <c r="AD222">
        <v>146.6</v>
      </c>
      <c r="AE222">
        <v>133</v>
      </c>
      <c r="AF222">
        <v>132.4</v>
      </c>
      <c r="AG222">
        <v>138.6</v>
      </c>
      <c r="AH222">
        <f t="shared" si="15"/>
        <v>134.46666666666667</v>
      </c>
    </row>
    <row r="223" spans="1:34" x14ac:dyDescent="0.35">
      <c r="A223" t="s">
        <v>34</v>
      </c>
      <c r="B223">
        <v>2019</v>
      </c>
      <c r="C223" t="s">
        <v>35</v>
      </c>
      <c r="D223" t="str">
        <f t="shared" si="12"/>
        <v>February-2019</v>
      </c>
      <c r="E223">
        <v>137.6</v>
      </c>
      <c r="F223">
        <v>152</v>
      </c>
      <c r="G223">
        <v>141.5</v>
      </c>
      <c r="H223">
        <v>142.19999999999999</v>
      </c>
      <c r="I223">
        <v>122</v>
      </c>
      <c r="J223">
        <v>136.4</v>
      </c>
      <c r="K223">
        <v>129.69999999999999</v>
      </c>
      <c r="L223">
        <v>121</v>
      </c>
      <c r="M223">
        <v>109</v>
      </c>
      <c r="N223">
        <v>139.69999999999999</v>
      </c>
      <c r="O223">
        <v>133.6</v>
      </c>
      <c r="P223">
        <v>154.9</v>
      </c>
      <c r="Q223">
        <v>137.5</v>
      </c>
      <c r="R223">
        <f t="shared" si="13"/>
        <v>135.16153846153844</v>
      </c>
      <c r="S223">
        <v>163.4</v>
      </c>
      <c r="T223">
        <v>147.69999999999999</v>
      </c>
      <c r="U223">
        <v>139.69999999999999</v>
      </c>
      <c r="V223">
        <v>146.5</v>
      </c>
      <c r="W223">
        <f t="shared" si="14"/>
        <v>144.63333333333333</v>
      </c>
      <c r="X223">
        <v>148.5</v>
      </c>
      <c r="Y223">
        <v>138.4</v>
      </c>
      <c r="Z223">
        <v>143.69999999999999</v>
      </c>
      <c r="AA223">
        <v>145.6</v>
      </c>
      <c r="AB223">
        <v>123.9</v>
      </c>
      <c r="AC223">
        <v>137.1</v>
      </c>
      <c r="AD223">
        <v>150.30000000000001</v>
      </c>
      <c r="AE223">
        <v>134.1</v>
      </c>
      <c r="AF223">
        <v>137.4</v>
      </c>
      <c r="AG223">
        <v>139.9</v>
      </c>
      <c r="AH223">
        <f t="shared" si="15"/>
        <v>138.76666666666665</v>
      </c>
    </row>
    <row r="224" spans="1:34" x14ac:dyDescent="0.35">
      <c r="A224" t="s">
        <v>30</v>
      </c>
      <c r="B224">
        <v>2019</v>
      </c>
      <c r="C224" t="s">
        <v>36</v>
      </c>
      <c r="D224" t="str">
        <f>C224&amp;"-"&amp;B224</f>
        <v>March-2019</v>
      </c>
      <c r="E224">
        <v>136.9</v>
      </c>
      <c r="F224">
        <v>154.1</v>
      </c>
      <c r="G224">
        <v>138.69999999999999</v>
      </c>
      <c r="H224">
        <v>142.5</v>
      </c>
      <c r="I224">
        <v>124.1</v>
      </c>
      <c r="J224">
        <v>136.1</v>
      </c>
      <c r="K224">
        <v>128.19999999999999</v>
      </c>
      <c r="L224">
        <v>122.3</v>
      </c>
      <c r="M224">
        <v>108.3</v>
      </c>
      <c r="N224">
        <v>138.9</v>
      </c>
      <c r="O224">
        <v>137.4</v>
      </c>
      <c r="P224">
        <v>156.4</v>
      </c>
      <c r="Q224">
        <v>137.30000000000001</v>
      </c>
      <c r="R224">
        <f t="shared" si="13"/>
        <v>135.4769230769231</v>
      </c>
      <c r="S224">
        <v>162.9</v>
      </c>
      <c r="T224">
        <v>150.80000000000001</v>
      </c>
      <c r="U224">
        <v>146.1</v>
      </c>
      <c r="V224">
        <v>150.1</v>
      </c>
      <c r="W224">
        <f t="shared" si="14"/>
        <v>149</v>
      </c>
      <c r="X224">
        <v>139.37</v>
      </c>
      <c r="Y224">
        <v>146.4</v>
      </c>
      <c r="Z224">
        <v>150</v>
      </c>
      <c r="AA224">
        <v>150.4</v>
      </c>
      <c r="AB224">
        <v>129.9</v>
      </c>
      <c r="AC224">
        <v>143.80000000000001</v>
      </c>
      <c r="AD224">
        <v>155.5</v>
      </c>
      <c r="AE224">
        <v>134</v>
      </c>
      <c r="AF224">
        <v>142.4</v>
      </c>
      <c r="AG224">
        <v>141.19999999999999</v>
      </c>
      <c r="AH224">
        <f t="shared" si="15"/>
        <v>141.26166666666666</v>
      </c>
    </row>
    <row r="225" spans="1:34" x14ac:dyDescent="0.35">
      <c r="A225" t="s">
        <v>33</v>
      </c>
      <c r="B225">
        <v>2019</v>
      </c>
      <c r="C225" t="s">
        <v>36</v>
      </c>
      <c r="D225" t="str">
        <f t="shared" si="12"/>
        <v>March-2019</v>
      </c>
      <c r="E225">
        <v>139.69999999999999</v>
      </c>
      <c r="F225">
        <v>151.1</v>
      </c>
      <c r="G225">
        <v>142.9</v>
      </c>
      <c r="H225">
        <v>141.9</v>
      </c>
      <c r="I225">
        <v>118.4</v>
      </c>
      <c r="J225">
        <v>139.4</v>
      </c>
      <c r="K225">
        <v>141.19999999999999</v>
      </c>
      <c r="L225">
        <v>120.7</v>
      </c>
      <c r="M225">
        <v>110.4</v>
      </c>
      <c r="N225">
        <v>140.69999999999999</v>
      </c>
      <c r="O225">
        <v>128.5</v>
      </c>
      <c r="P225">
        <v>153.9</v>
      </c>
      <c r="Q225">
        <v>139.6</v>
      </c>
      <c r="R225">
        <f t="shared" si="13"/>
        <v>136.03076923076924</v>
      </c>
      <c r="S225">
        <v>165.3</v>
      </c>
      <c r="T225">
        <v>143.5</v>
      </c>
      <c r="U225">
        <v>131.19999999999999</v>
      </c>
      <c r="V225">
        <v>141.6</v>
      </c>
      <c r="W225">
        <f t="shared" si="14"/>
        <v>138.76666666666665</v>
      </c>
      <c r="X225">
        <v>149</v>
      </c>
      <c r="Y225">
        <v>128.80000000000001</v>
      </c>
      <c r="Z225">
        <v>136.80000000000001</v>
      </c>
      <c r="AA225">
        <v>139.19999999999999</v>
      </c>
      <c r="AB225">
        <v>119.9</v>
      </c>
      <c r="AC225">
        <v>133</v>
      </c>
      <c r="AD225">
        <v>146.69999999999999</v>
      </c>
      <c r="AE225">
        <v>132.5</v>
      </c>
      <c r="AF225">
        <v>132.80000000000001</v>
      </c>
      <c r="AG225">
        <v>139.5</v>
      </c>
      <c r="AH225">
        <f t="shared" si="15"/>
        <v>134.95000000000002</v>
      </c>
    </row>
    <row r="226" spans="1:34" x14ac:dyDescent="0.35">
      <c r="A226" t="s">
        <v>34</v>
      </c>
      <c r="B226">
        <v>2019</v>
      </c>
      <c r="C226" t="s">
        <v>36</v>
      </c>
      <c r="D226" t="str">
        <f t="shared" si="12"/>
        <v>March-2019</v>
      </c>
      <c r="E226">
        <v>137.80000000000001</v>
      </c>
      <c r="F226">
        <v>153</v>
      </c>
      <c r="G226">
        <v>140.30000000000001</v>
      </c>
      <c r="H226">
        <v>142.30000000000001</v>
      </c>
      <c r="I226">
        <v>122</v>
      </c>
      <c r="J226">
        <v>137.6</v>
      </c>
      <c r="K226">
        <v>132.6</v>
      </c>
      <c r="L226">
        <v>121.8</v>
      </c>
      <c r="M226">
        <v>109</v>
      </c>
      <c r="N226">
        <v>139.5</v>
      </c>
      <c r="O226">
        <v>133.69999999999999</v>
      </c>
      <c r="P226">
        <v>155.19999999999999</v>
      </c>
      <c r="Q226">
        <v>138.1</v>
      </c>
      <c r="R226">
        <f t="shared" si="13"/>
        <v>135.6076923076923</v>
      </c>
      <c r="S226">
        <v>163.5</v>
      </c>
      <c r="T226">
        <v>147.9</v>
      </c>
      <c r="U226">
        <v>139.9</v>
      </c>
      <c r="V226">
        <v>146.69999999999999</v>
      </c>
      <c r="W226">
        <f t="shared" si="14"/>
        <v>144.83333333333334</v>
      </c>
      <c r="X226">
        <v>149</v>
      </c>
      <c r="Y226">
        <v>139.69999999999999</v>
      </c>
      <c r="Z226">
        <v>143.80000000000001</v>
      </c>
      <c r="AA226">
        <v>146.19999999999999</v>
      </c>
      <c r="AB226">
        <v>124.6</v>
      </c>
      <c r="AC226">
        <v>137.69999999999999</v>
      </c>
      <c r="AD226">
        <v>150.30000000000001</v>
      </c>
      <c r="AE226">
        <v>133.4</v>
      </c>
      <c r="AF226">
        <v>137.69999999999999</v>
      </c>
      <c r="AG226">
        <v>140.4</v>
      </c>
      <c r="AH226">
        <f t="shared" si="15"/>
        <v>139.11666666666665</v>
      </c>
    </row>
    <row r="227" spans="1:34" x14ac:dyDescent="0.35">
      <c r="A227" t="s">
        <v>30</v>
      </c>
      <c r="B227">
        <v>2019</v>
      </c>
      <c r="C227" t="s">
        <v>37</v>
      </c>
      <c r="D227" t="str">
        <f>C227&amp;"-"&amp;B227</f>
        <v>April-2019</v>
      </c>
      <c r="E227" s="4">
        <f>AVERAGE(E218,E221,E224)</f>
        <v>136.76666666666665</v>
      </c>
      <c r="F227" s="4">
        <f t="shared" ref="F227:AH227" si="16">AVERAGE(F218,F221,F224)</f>
        <v>153.20000000000002</v>
      </c>
      <c r="G227" s="4">
        <f t="shared" si="16"/>
        <v>138.66666666666666</v>
      </c>
      <c r="H227" s="4">
        <f t="shared" si="16"/>
        <v>142.46666666666667</v>
      </c>
      <c r="I227" s="4">
        <f t="shared" si="16"/>
        <v>124.03333333333335</v>
      </c>
      <c r="J227" s="4">
        <f t="shared" si="16"/>
        <v>135.79999999999998</v>
      </c>
      <c r="K227" s="4">
        <f t="shared" si="16"/>
        <v>129.53333333333333</v>
      </c>
      <c r="L227" s="4">
        <f t="shared" si="16"/>
        <v>121.7</v>
      </c>
      <c r="M227" s="4">
        <f t="shared" si="16"/>
        <v>108.33333333333333</v>
      </c>
      <c r="N227" s="4">
        <f t="shared" si="16"/>
        <v>139</v>
      </c>
      <c r="O227" s="4">
        <f t="shared" si="16"/>
        <v>137.26666666666665</v>
      </c>
      <c r="P227" s="4">
        <f t="shared" si="16"/>
        <v>156.13333333333333</v>
      </c>
      <c r="Q227" s="4">
        <f t="shared" si="16"/>
        <v>137.30000000000001</v>
      </c>
      <c r="R227">
        <f t="shared" si="13"/>
        <v>135.39999999999998</v>
      </c>
      <c r="S227" s="4">
        <f t="shared" si="16"/>
        <v>162.79999999999998</v>
      </c>
      <c r="T227" s="4">
        <f t="shared" si="16"/>
        <v>150.63333333333335</v>
      </c>
      <c r="U227" s="4">
        <f t="shared" si="16"/>
        <v>145.76666666666665</v>
      </c>
      <c r="V227" s="4">
        <f t="shared" si="16"/>
        <v>149.96666666666667</v>
      </c>
      <c r="W227">
        <f t="shared" si="14"/>
        <v>148.78888888888889</v>
      </c>
      <c r="X227" s="4">
        <f t="shared" si="16"/>
        <v>139.37</v>
      </c>
      <c r="Y227" s="4">
        <f t="shared" si="16"/>
        <v>145.96666666666667</v>
      </c>
      <c r="Z227" s="4">
        <f t="shared" si="16"/>
        <v>150.06666666666666</v>
      </c>
      <c r="AA227" s="4">
        <f t="shared" si="16"/>
        <v>149.96666666666667</v>
      </c>
      <c r="AB227" s="4">
        <f t="shared" si="16"/>
        <v>129.23333333333332</v>
      </c>
      <c r="AC227" s="4">
        <f t="shared" si="16"/>
        <v>143.36666666666667</v>
      </c>
      <c r="AD227" s="4">
        <f t="shared" si="16"/>
        <v>155.4</v>
      </c>
      <c r="AE227" s="4">
        <f t="shared" si="16"/>
        <v>134.13333333333333</v>
      </c>
      <c r="AF227" s="4">
        <f t="shared" si="16"/>
        <v>142.1</v>
      </c>
      <c r="AG227" s="4">
        <f t="shared" si="16"/>
        <v>141.06666666666666</v>
      </c>
      <c r="AH227" s="4">
        <f t="shared" si="16"/>
        <v>141.0338888888889</v>
      </c>
    </row>
    <row r="228" spans="1:34" x14ac:dyDescent="0.35">
      <c r="A228" t="s">
        <v>30</v>
      </c>
      <c r="B228">
        <v>2019</v>
      </c>
      <c r="C228" t="s">
        <v>38</v>
      </c>
      <c r="D228" t="str">
        <f t="shared" si="12"/>
        <v>May-2019</v>
      </c>
      <c r="E228">
        <v>137.4</v>
      </c>
      <c r="F228">
        <v>159.5</v>
      </c>
      <c r="G228">
        <v>134.5</v>
      </c>
      <c r="H228">
        <v>142.6</v>
      </c>
      <c r="I228">
        <v>124</v>
      </c>
      <c r="J228">
        <v>143.69999999999999</v>
      </c>
      <c r="K228">
        <v>133.4</v>
      </c>
      <c r="L228">
        <v>125.1</v>
      </c>
      <c r="M228">
        <v>109.3</v>
      </c>
      <c r="N228">
        <v>139.30000000000001</v>
      </c>
      <c r="O228">
        <v>137.69999999999999</v>
      </c>
      <c r="P228">
        <v>156.4</v>
      </c>
      <c r="Q228">
        <v>139.19999999999999</v>
      </c>
      <c r="R228">
        <f t="shared" si="13"/>
        <v>137.0846153846154</v>
      </c>
      <c r="S228">
        <v>163.30000000000001</v>
      </c>
      <c r="T228">
        <v>151.30000000000001</v>
      </c>
      <c r="U228">
        <v>146.6</v>
      </c>
      <c r="V228">
        <v>150.69999999999999</v>
      </c>
      <c r="W228">
        <f t="shared" si="14"/>
        <v>149.53333333333333</v>
      </c>
      <c r="X228">
        <v>139.37</v>
      </c>
      <c r="Y228">
        <v>146.9</v>
      </c>
      <c r="Z228">
        <v>149.5</v>
      </c>
      <c r="AA228">
        <v>151.30000000000001</v>
      </c>
      <c r="AB228">
        <v>130.19999999999999</v>
      </c>
      <c r="AC228">
        <v>145.9</v>
      </c>
      <c r="AD228">
        <v>156.69999999999999</v>
      </c>
      <c r="AE228">
        <v>133.9</v>
      </c>
      <c r="AF228">
        <v>142.9</v>
      </c>
      <c r="AG228">
        <v>142.4</v>
      </c>
      <c r="AH228">
        <f t="shared" si="15"/>
        <v>141.66166666666666</v>
      </c>
    </row>
    <row r="229" spans="1:34" x14ac:dyDescent="0.35">
      <c r="A229" t="s">
        <v>33</v>
      </c>
      <c r="B229">
        <v>2019</v>
      </c>
      <c r="C229" t="s">
        <v>37</v>
      </c>
      <c r="D229" t="str">
        <f>C229&amp;"-"&amp;B229</f>
        <v>April-2019</v>
      </c>
      <c r="E229" s="4">
        <f>AVERAGE(E219,E222,E225)</f>
        <v>139.13333333333335</v>
      </c>
      <c r="F229" s="4">
        <f t="shared" ref="F229:AH229" si="17">AVERAGE(F219,F222,F225)</f>
        <v>150.20000000000002</v>
      </c>
      <c r="G229" s="4">
        <f t="shared" si="17"/>
        <v>143.9</v>
      </c>
      <c r="H229" s="4">
        <f t="shared" si="17"/>
        <v>141.76666666666665</v>
      </c>
      <c r="I229" s="4">
        <f t="shared" si="17"/>
        <v>118.3</v>
      </c>
      <c r="J229" s="4">
        <f t="shared" si="17"/>
        <v>137.20000000000002</v>
      </c>
      <c r="K229" s="4">
        <f t="shared" si="17"/>
        <v>134.43333333333334</v>
      </c>
      <c r="L229" s="4">
        <f t="shared" si="17"/>
        <v>119.60000000000001</v>
      </c>
      <c r="M229" s="4">
        <f t="shared" si="17"/>
        <v>110.40000000000002</v>
      </c>
      <c r="N229" s="4">
        <f t="shared" si="17"/>
        <v>140.63333333333335</v>
      </c>
      <c r="O229" s="4">
        <f t="shared" si="17"/>
        <v>128.29999999999998</v>
      </c>
      <c r="P229" s="4">
        <f t="shared" si="17"/>
        <v>153.53333333333333</v>
      </c>
      <c r="Q229" s="4">
        <f t="shared" si="17"/>
        <v>138.29999999999998</v>
      </c>
      <c r="R229">
        <f t="shared" si="13"/>
        <v>135.05384615384617</v>
      </c>
      <c r="S229" s="4">
        <f t="shared" si="17"/>
        <v>164.96666666666667</v>
      </c>
      <c r="T229" s="4">
        <f t="shared" si="17"/>
        <v>143.26666666666668</v>
      </c>
      <c r="U229" s="4">
        <f t="shared" si="17"/>
        <v>130.80000000000001</v>
      </c>
      <c r="V229" s="4">
        <f t="shared" si="17"/>
        <v>141.36666666666667</v>
      </c>
      <c r="W229">
        <f t="shared" si="14"/>
        <v>138.47777777777779</v>
      </c>
      <c r="X229" s="4">
        <f t="shared" si="17"/>
        <v>148.4</v>
      </c>
      <c r="Y229" s="4">
        <f t="shared" si="17"/>
        <v>128.16666666666666</v>
      </c>
      <c r="Z229" s="4">
        <f t="shared" si="17"/>
        <v>136.56666666666666</v>
      </c>
      <c r="AA229" s="4">
        <f t="shared" si="17"/>
        <v>138.5</v>
      </c>
      <c r="AB229" s="4">
        <f t="shared" si="17"/>
        <v>119.23333333333335</v>
      </c>
      <c r="AC229" s="4">
        <f t="shared" si="17"/>
        <v>132.36666666666667</v>
      </c>
      <c r="AD229" s="4">
        <f t="shared" si="17"/>
        <v>146.63333333333333</v>
      </c>
      <c r="AE229" s="4">
        <f t="shared" si="17"/>
        <v>132.4</v>
      </c>
      <c r="AF229" s="4">
        <f t="shared" si="17"/>
        <v>132.33333333333334</v>
      </c>
      <c r="AG229" s="4">
        <f t="shared" si="17"/>
        <v>138.70000000000002</v>
      </c>
      <c r="AH229" s="4">
        <f t="shared" si="17"/>
        <v>134.5277777777778</v>
      </c>
    </row>
    <row r="230" spans="1:34" x14ac:dyDescent="0.35">
      <c r="A230" t="s">
        <v>33</v>
      </c>
      <c r="B230">
        <v>2019</v>
      </c>
      <c r="C230" t="s">
        <v>38</v>
      </c>
      <c r="D230" t="str">
        <f t="shared" si="12"/>
        <v>May-2019</v>
      </c>
      <c r="E230">
        <v>140.4</v>
      </c>
      <c r="F230">
        <v>156.69999999999999</v>
      </c>
      <c r="G230">
        <v>138.30000000000001</v>
      </c>
      <c r="H230">
        <v>142.4</v>
      </c>
      <c r="I230">
        <v>118.6</v>
      </c>
      <c r="J230">
        <v>149.69999999999999</v>
      </c>
      <c r="K230">
        <v>161.6</v>
      </c>
      <c r="L230">
        <v>124.4</v>
      </c>
      <c r="M230">
        <v>111.2</v>
      </c>
      <c r="N230">
        <v>141</v>
      </c>
      <c r="O230">
        <v>128.9</v>
      </c>
      <c r="P230">
        <v>154.5</v>
      </c>
      <c r="Q230">
        <v>143.80000000000001</v>
      </c>
      <c r="R230">
        <f t="shared" si="13"/>
        <v>139.34615384615387</v>
      </c>
      <c r="S230">
        <v>166.2</v>
      </c>
      <c r="T230">
        <v>144</v>
      </c>
      <c r="U230">
        <v>131.69999999999999</v>
      </c>
      <c r="V230">
        <v>142.19999999999999</v>
      </c>
      <c r="W230">
        <f t="shared" si="14"/>
        <v>139.29999999999998</v>
      </c>
      <c r="X230">
        <v>150.1</v>
      </c>
      <c r="Y230">
        <v>129.4</v>
      </c>
      <c r="Z230">
        <v>137.19999999999999</v>
      </c>
      <c r="AA230">
        <v>139.80000000000001</v>
      </c>
      <c r="AB230">
        <v>120.1</v>
      </c>
      <c r="AC230">
        <v>134</v>
      </c>
      <c r="AD230">
        <v>148</v>
      </c>
      <c r="AE230">
        <v>132.6</v>
      </c>
      <c r="AF230">
        <v>133.30000000000001</v>
      </c>
      <c r="AG230">
        <v>141.5</v>
      </c>
      <c r="AH230">
        <f t="shared" si="15"/>
        <v>135.58333333333334</v>
      </c>
    </row>
    <row r="231" spans="1:34" x14ac:dyDescent="0.35">
      <c r="A231" t="s">
        <v>34</v>
      </c>
      <c r="B231">
        <v>2019</v>
      </c>
      <c r="C231" t="s">
        <v>37</v>
      </c>
      <c r="D231" t="str">
        <f>C231&amp;"-"&amp;B231</f>
        <v>April-2019</v>
      </c>
      <c r="E231" s="4">
        <f>AVERAGE(E220,E223,E226)</f>
        <v>137.5</v>
      </c>
      <c r="F231" s="4">
        <f t="shared" ref="F231:AH231" si="18">AVERAGE(F220,F223,F226)</f>
        <v>152.13333333333333</v>
      </c>
      <c r="G231" s="4">
        <f t="shared" si="18"/>
        <v>140.66666666666666</v>
      </c>
      <c r="H231" s="4">
        <f t="shared" si="18"/>
        <v>142.19999999999999</v>
      </c>
      <c r="I231" s="4">
        <f t="shared" si="18"/>
        <v>121.93333333333334</v>
      </c>
      <c r="J231" s="4">
        <f t="shared" si="18"/>
        <v>136.46666666666667</v>
      </c>
      <c r="K231" s="4">
        <f t="shared" si="18"/>
        <v>131.20000000000002</v>
      </c>
      <c r="L231" s="4">
        <f t="shared" si="18"/>
        <v>121.03333333333335</v>
      </c>
      <c r="M231" s="4">
        <f t="shared" si="18"/>
        <v>109.03333333333335</v>
      </c>
      <c r="N231" s="4">
        <f t="shared" si="18"/>
        <v>139.53333333333333</v>
      </c>
      <c r="O231" s="4">
        <f t="shared" si="18"/>
        <v>133.53333333333333</v>
      </c>
      <c r="P231" s="4">
        <f t="shared" si="18"/>
        <v>154.9</v>
      </c>
      <c r="Q231" s="4">
        <f t="shared" si="18"/>
        <v>137.66666666666666</v>
      </c>
      <c r="R231">
        <f t="shared" si="13"/>
        <v>135.21538461538464</v>
      </c>
      <c r="S231" s="4">
        <f t="shared" si="18"/>
        <v>163.36666666666667</v>
      </c>
      <c r="T231" s="4">
        <f t="shared" si="18"/>
        <v>147.73333333333332</v>
      </c>
      <c r="U231" s="4">
        <f t="shared" si="18"/>
        <v>139.53333333333333</v>
      </c>
      <c r="V231" s="4">
        <f t="shared" si="18"/>
        <v>146.53333333333333</v>
      </c>
      <c r="W231">
        <f t="shared" si="14"/>
        <v>144.6</v>
      </c>
      <c r="X231" s="4">
        <f t="shared" si="18"/>
        <v>148.4</v>
      </c>
      <c r="Y231" s="4">
        <f t="shared" si="18"/>
        <v>139.19999999999999</v>
      </c>
      <c r="Z231" s="4">
        <f t="shared" si="18"/>
        <v>143.69999999999999</v>
      </c>
      <c r="AA231" s="4">
        <f t="shared" si="18"/>
        <v>145.63333333333333</v>
      </c>
      <c r="AB231" s="4">
        <f t="shared" si="18"/>
        <v>123.93333333333332</v>
      </c>
      <c r="AC231" s="4">
        <f t="shared" si="18"/>
        <v>137.16666666666666</v>
      </c>
      <c r="AD231" s="4">
        <f t="shared" si="18"/>
        <v>150.26666666666668</v>
      </c>
      <c r="AE231" s="4">
        <f t="shared" si="18"/>
        <v>133.43333333333331</v>
      </c>
      <c r="AF231" s="4">
        <f t="shared" si="18"/>
        <v>137.33333333333334</v>
      </c>
      <c r="AG231" s="4">
        <f t="shared" si="18"/>
        <v>139.96666666666667</v>
      </c>
      <c r="AH231" s="4">
        <f t="shared" si="18"/>
        <v>138.76111111111109</v>
      </c>
    </row>
    <row r="232" spans="1:34" x14ac:dyDescent="0.35">
      <c r="A232" t="s">
        <v>34</v>
      </c>
      <c r="B232">
        <v>2019</v>
      </c>
      <c r="C232" t="s">
        <v>38</v>
      </c>
      <c r="D232" t="str">
        <f t="shared" si="12"/>
        <v>May-2019</v>
      </c>
      <c r="E232">
        <v>138.30000000000001</v>
      </c>
      <c r="F232">
        <v>158.5</v>
      </c>
      <c r="G232">
        <v>136</v>
      </c>
      <c r="H232">
        <v>142.5</v>
      </c>
      <c r="I232">
        <v>122</v>
      </c>
      <c r="J232">
        <v>146.5</v>
      </c>
      <c r="K232">
        <v>143</v>
      </c>
      <c r="L232">
        <v>124.9</v>
      </c>
      <c r="M232">
        <v>109.9</v>
      </c>
      <c r="N232">
        <v>139.9</v>
      </c>
      <c r="O232">
        <v>134</v>
      </c>
      <c r="P232">
        <v>155.5</v>
      </c>
      <c r="Q232">
        <v>140.9</v>
      </c>
      <c r="R232">
        <f t="shared" si="13"/>
        <v>137.83846153846156</v>
      </c>
      <c r="S232">
        <v>164.1</v>
      </c>
      <c r="T232">
        <v>148.4</v>
      </c>
      <c r="U232">
        <v>140.4</v>
      </c>
      <c r="V232">
        <v>147.30000000000001</v>
      </c>
      <c r="W232">
        <f t="shared" si="14"/>
        <v>145.36666666666667</v>
      </c>
      <c r="X232">
        <v>150.1</v>
      </c>
      <c r="Y232">
        <v>140.30000000000001</v>
      </c>
      <c r="Z232">
        <v>143.69999999999999</v>
      </c>
      <c r="AA232">
        <v>146.9</v>
      </c>
      <c r="AB232">
        <v>124.9</v>
      </c>
      <c r="AC232">
        <v>139.19999999999999</v>
      </c>
      <c r="AD232">
        <v>151.6</v>
      </c>
      <c r="AE232">
        <v>133.4</v>
      </c>
      <c r="AF232">
        <v>138.19999999999999</v>
      </c>
      <c r="AG232">
        <v>142</v>
      </c>
      <c r="AH232">
        <f t="shared" si="15"/>
        <v>139.75</v>
      </c>
    </row>
    <row r="233" spans="1:34" x14ac:dyDescent="0.35">
      <c r="A233" t="s">
        <v>30</v>
      </c>
      <c r="B233">
        <v>2019</v>
      </c>
      <c r="C233" t="s">
        <v>39</v>
      </c>
      <c r="D233" t="str">
        <f t="shared" si="12"/>
        <v>June-2019</v>
      </c>
      <c r="E233">
        <v>137.80000000000001</v>
      </c>
      <c r="F233">
        <v>163.5</v>
      </c>
      <c r="G233">
        <v>136.19999999999999</v>
      </c>
      <c r="H233">
        <v>143.19999999999999</v>
      </c>
      <c r="I233">
        <v>124.3</v>
      </c>
      <c r="J233">
        <v>143.30000000000001</v>
      </c>
      <c r="K233">
        <v>140.6</v>
      </c>
      <c r="L233">
        <v>128.69999999999999</v>
      </c>
      <c r="M233">
        <v>110.6</v>
      </c>
      <c r="N233">
        <v>140.4</v>
      </c>
      <c r="O233">
        <v>138</v>
      </c>
      <c r="P233">
        <v>156.6</v>
      </c>
      <c r="Q233">
        <v>141</v>
      </c>
      <c r="R233">
        <f t="shared" si="13"/>
        <v>138.78461538461536</v>
      </c>
      <c r="S233">
        <v>164.2</v>
      </c>
      <c r="T233">
        <v>151.4</v>
      </c>
      <c r="U233">
        <v>146.5</v>
      </c>
      <c r="V233">
        <v>150.69999999999999</v>
      </c>
      <c r="W233">
        <f t="shared" si="14"/>
        <v>149.53333333333333</v>
      </c>
      <c r="X233">
        <v>139.37</v>
      </c>
      <c r="Y233">
        <v>147.80000000000001</v>
      </c>
      <c r="Z233">
        <v>149.6</v>
      </c>
      <c r="AA233">
        <v>151.69999999999999</v>
      </c>
      <c r="AB233">
        <v>130.19999999999999</v>
      </c>
      <c r="AC233">
        <v>146.4</v>
      </c>
      <c r="AD233">
        <v>157.69999999999999</v>
      </c>
      <c r="AE233">
        <v>134.80000000000001</v>
      </c>
      <c r="AF233">
        <v>143.30000000000001</v>
      </c>
      <c r="AG233">
        <v>143.6</v>
      </c>
      <c r="AH233">
        <f t="shared" si="15"/>
        <v>142.19499999999996</v>
      </c>
    </row>
    <row r="234" spans="1:34" x14ac:dyDescent="0.35">
      <c r="A234" t="s">
        <v>33</v>
      </c>
      <c r="B234">
        <v>2019</v>
      </c>
      <c r="C234" t="s">
        <v>39</v>
      </c>
      <c r="D234" t="str">
        <f t="shared" si="12"/>
        <v>June-2019</v>
      </c>
      <c r="E234">
        <v>140.69999999999999</v>
      </c>
      <c r="F234">
        <v>159.6</v>
      </c>
      <c r="G234">
        <v>140.4</v>
      </c>
      <c r="H234">
        <v>143.4</v>
      </c>
      <c r="I234">
        <v>118.6</v>
      </c>
      <c r="J234">
        <v>150.9</v>
      </c>
      <c r="K234">
        <v>169.8</v>
      </c>
      <c r="L234">
        <v>127.4</v>
      </c>
      <c r="M234">
        <v>111.8</v>
      </c>
      <c r="N234">
        <v>141</v>
      </c>
      <c r="O234">
        <v>129</v>
      </c>
      <c r="P234">
        <v>155.1</v>
      </c>
      <c r="Q234">
        <v>145.6</v>
      </c>
      <c r="R234">
        <f t="shared" si="13"/>
        <v>141.0230769230769</v>
      </c>
      <c r="S234">
        <v>166.7</v>
      </c>
      <c r="T234">
        <v>144.30000000000001</v>
      </c>
      <c r="U234">
        <v>131.69999999999999</v>
      </c>
      <c r="V234">
        <v>142.4</v>
      </c>
      <c r="W234">
        <f t="shared" si="14"/>
        <v>139.46666666666667</v>
      </c>
      <c r="X234">
        <v>149.4</v>
      </c>
      <c r="Y234">
        <v>130.5</v>
      </c>
      <c r="Z234">
        <v>137.4</v>
      </c>
      <c r="AA234">
        <v>140.30000000000001</v>
      </c>
      <c r="AB234">
        <v>119.6</v>
      </c>
      <c r="AC234">
        <v>134.30000000000001</v>
      </c>
      <c r="AD234">
        <v>148.9</v>
      </c>
      <c r="AE234">
        <v>133.69999999999999</v>
      </c>
      <c r="AF234">
        <v>133.6</v>
      </c>
      <c r="AG234">
        <v>142.1</v>
      </c>
      <c r="AH234">
        <f t="shared" si="15"/>
        <v>135.94999999999999</v>
      </c>
    </row>
    <row r="235" spans="1:34" x14ac:dyDescent="0.35">
      <c r="A235" t="s">
        <v>34</v>
      </c>
      <c r="B235">
        <v>2019</v>
      </c>
      <c r="C235" t="s">
        <v>39</v>
      </c>
      <c r="D235" t="str">
        <f t="shared" si="12"/>
        <v>June-2019</v>
      </c>
      <c r="E235">
        <v>138.69999999999999</v>
      </c>
      <c r="F235">
        <v>162.1</v>
      </c>
      <c r="G235">
        <v>137.80000000000001</v>
      </c>
      <c r="H235">
        <v>143.30000000000001</v>
      </c>
      <c r="I235">
        <v>122.2</v>
      </c>
      <c r="J235">
        <v>146.80000000000001</v>
      </c>
      <c r="K235">
        <v>150.5</v>
      </c>
      <c r="L235">
        <v>128.30000000000001</v>
      </c>
      <c r="M235">
        <v>111</v>
      </c>
      <c r="N235">
        <v>140.6</v>
      </c>
      <c r="O235">
        <v>134.19999999999999</v>
      </c>
      <c r="P235">
        <v>155.9</v>
      </c>
      <c r="Q235">
        <v>142.69999999999999</v>
      </c>
      <c r="R235">
        <f t="shared" si="13"/>
        <v>139.54615384615386</v>
      </c>
      <c r="S235">
        <v>164.9</v>
      </c>
      <c r="T235">
        <v>148.6</v>
      </c>
      <c r="U235">
        <v>140.4</v>
      </c>
      <c r="V235">
        <v>147.4</v>
      </c>
      <c r="W235">
        <f t="shared" si="14"/>
        <v>145.46666666666667</v>
      </c>
      <c r="X235">
        <v>149.4</v>
      </c>
      <c r="Y235">
        <v>141.19999999999999</v>
      </c>
      <c r="Z235">
        <v>143.80000000000001</v>
      </c>
      <c r="AA235">
        <v>147.4</v>
      </c>
      <c r="AB235">
        <v>124.6</v>
      </c>
      <c r="AC235">
        <v>139.6</v>
      </c>
      <c r="AD235">
        <v>152.5</v>
      </c>
      <c r="AE235">
        <v>134.30000000000001</v>
      </c>
      <c r="AF235">
        <v>138.6</v>
      </c>
      <c r="AG235">
        <v>142.9</v>
      </c>
      <c r="AH235">
        <f t="shared" si="15"/>
        <v>140.1</v>
      </c>
    </row>
    <row r="236" spans="1:34" x14ac:dyDescent="0.35">
      <c r="A236" t="s">
        <v>30</v>
      </c>
      <c r="B236">
        <v>2019</v>
      </c>
      <c r="C236" t="s">
        <v>40</v>
      </c>
      <c r="D236" t="str">
        <f t="shared" si="12"/>
        <v>July-2019</v>
      </c>
      <c r="E236">
        <v>138.4</v>
      </c>
      <c r="F236">
        <v>164</v>
      </c>
      <c r="G236">
        <v>138.4</v>
      </c>
      <c r="H236">
        <v>143.9</v>
      </c>
      <c r="I236">
        <v>124.4</v>
      </c>
      <c r="J236">
        <v>146.4</v>
      </c>
      <c r="K236">
        <v>150.1</v>
      </c>
      <c r="L236">
        <v>130.6</v>
      </c>
      <c r="M236">
        <v>110.8</v>
      </c>
      <c r="N236">
        <v>141.69999999999999</v>
      </c>
      <c r="O236">
        <v>138.5</v>
      </c>
      <c r="P236">
        <v>156.69999999999999</v>
      </c>
      <c r="Q236">
        <v>143</v>
      </c>
      <c r="R236">
        <f t="shared" si="13"/>
        <v>140.53076923076921</v>
      </c>
      <c r="S236">
        <v>164.5</v>
      </c>
      <c r="T236">
        <v>151.6</v>
      </c>
      <c r="U236">
        <v>146.6</v>
      </c>
      <c r="V236">
        <v>150.9</v>
      </c>
      <c r="W236">
        <f t="shared" si="14"/>
        <v>149.70000000000002</v>
      </c>
      <c r="X236">
        <v>139.37</v>
      </c>
      <c r="Y236">
        <v>146.80000000000001</v>
      </c>
      <c r="Z236">
        <v>150</v>
      </c>
      <c r="AA236">
        <v>152.19999999999999</v>
      </c>
      <c r="AB236">
        <v>131.19999999999999</v>
      </c>
      <c r="AC236">
        <v>147.5</v>
      </c>
      <c r="AD236">
        <v>159.1</v>
      </c>
      <c r="AE236">
        <v>136.1</v>
      </c>
      <c r="AF236">
        <v>144.19999999999999</v>
      </c>
      <c r="AG236">
        <v>144.9</v>
      </c>
      <c r="AH236">
        <f t="shared" si="15"/>
        <v>142.79499999999999</v>
      </c>
    </row>
    <row r="237" spans="1:34" x14ac:dyDescent="0.35">
      <c r="A237" t="s">
        <v>33</v>
      </c>
      <c r="B237">
        <v>2019</v>
      </c>
      <c r="C237" t="s">
        <v>40</v>
      </c>
      <c r="D237" t="str">
        <f t="shared" si="12"/>
        <v>July-2019</v>
      </c>
      <c r="E237">
        <v>141.4</v>
      </c>
      <c r="F237">
        <v>160.19999999999999</v>
      </c>
      <c r="G237">
        <v>142.5</v>
      </c>
      <c r="H237">
        <v>144.1</v>
      </c>
      <c r="I237">
        <v>119.3</v>
      </c>
      <c r="J237">
        <v>154.69999999999999</v>
      </c>
      <c r="K237">
        <v>180.1</v>
      </c>
      <c r="L237">
        <v>128.9</v>
      </c>
      <c r="M237">
        <v>111.8</v>
      </c>
      <c r="N237">
        <v>141.6</v>
      </c>
      <c r="O237">
        <v>129.5</v>
      </c>
      <c r="P237">
        <v>155.6</v>
      </c>
      <c r="Q237">
        <v>147.69999999999999</v>
      </c>
      <c r="R237">
        <f t="shared" si="13"/>
        <v>142.87692307692308</v>
      </c>
      <c r="S237">
        <v>167.2</v>
      </c>
      <c r="T237">
        <v>144.69999999999999</v>
      </c>
      <c r="U237">
        <v>131.9</v>
      </c>
      <c r="V237">
        <v>142.69999999999999</v>
      </c>
      <c r="W237">
        <f t="shared" si="14"/>
        <v>139.76666666666668</v>
      </c>
      <c r="X237">
        <v>150.6</v>
      </c>
      <c r="Y237">
        <v>127</v>
      </c>
      <c r="Z237">
        <v>137.69999999999999</v>
      </c>
      <c r="AA237">
        <v>140.80000000000001</v>
      </c>
      <c r="AB237">
        <v>120.6</v>
      </c>
      <c r="AC237">
        <v>135</v>
      </c>
      <c r="AD237">
        <v>150.4</v>
      </c>
      <c r="AE237">
        <v>135.1</v>
      </c>
      <c r="AF237">
        <v>134.5</v>
      </c>
      <c r="AG237">
        <v>143.30000000000001</v>
      </c>
      <c r="AH237">
        <f t="shared" si="15"/>
        <v>136.36666666666667</v>
      </c>
    </row>
    <row r="238" spans="1:34" x14ac:dyDescent="0.35">
      <c r="A238" t="s">
        <v>34</v>
      </c>
      <c r="B238">
        <v>2019</v>
      </c>
      <c r="C238" t="s">
        <v>40</v>
      </c>
      <c r="D238" t="str">
        <f t="shared" si="12"/>
        <v>July-2019</v>
      </c>
      <c r="E238">
        <v>139.30000000000001</v>
      </c>
      <c r="F238">
        <v>162.69999999999999</v>
      </c>
      <c r="G238">
        <v>140</v>
      </c>
      <c r="H238">
        <v>144</v>
      </c>
      <c r="I238">
        <v>122.5</v>
      </c>
      <c r="J238">
        <v>150.30000000000001</v>
      </c>
      <c r="K238">
        <v>160.30000000000001</v>
      </c>
      <c r="L238">
        <v>130</v>
      </c>
      <c r="M238">
        <v>111.1</v>
      </c>
      <c r="N238">
        <v>141.69999999999999</v>
      </c>
      <c r="O238">
        <v>134.69999999999999</v>
      </c>
      <c r="P238">
        <v>156.19999999999999</v>
      </c>
      <c r="Q238">
        <v>144.69999999999999</v>
      </c>
      <c r="R238">
        <f t="shared" si="13"/>
        <v>141.34615384615384</v>
      </c>
      <c r="S238">
        <v>165.2</v>
      </c>
      <c r="T238">
        <v>148.9</v>
      </c>
      <c r="U238">
        <v>140.5</v>
      </c>
      <c r="V238">
        <v>147.6</v>
      </c>
      <c r="W238">
        <f t="shared" si="14"/>
        <v>145.66666666666666</v>
      </c>
      <c r="X238">
        <v>150.6</v>
      </c>
      <c r="Y238">
        <v>139.30000000000001</v>
      </c>
      <c r="Z238">
        <v>144.19999999999999</v>
      </c>
      <c r="AA238">
        <v>147.9</v>
      </c>
      <c r="AB238">
        <v>125.6</v>
      </c>
      <c r="AC238">
        <v>140.5</v>
      </c>
      <c r="AD238">
        <v>154</v>
      </c>
      <c r="AE238">
        <v>135.69999999999999</v>
      </c>
      <c r="AF238">
        <v>139.5</v>
      </c>
      <c r="AG238">
        <v>144.19999999999999</v>
      </c>
      <c r="AH238">
        <f t="shared" si="15"/>
        <v>140.78333333333333</v>
      </c>
    </row>
    <row r="239" spans="1:34" x14ac:dyDescent="0.35">
      <c r="A239" t="s">
        <v>30</v>
      </c>
      <c r="B239">
        <v>2019</v>
      </c>
      <c r="C239" t="s">
        <v>41</v>
      </c>
      <c r="D239" t="str">
        <f t="shared" si="12"/>
        <v>August-2019</v>
      </c>
      <c r="E239">
        <v>139.19999999999999</v>
      </c>
      <c r="F239">
        <v>161.9</v>
      </c>
      <c r="G239">
        <v>137.1</v>
      </c>
      <c r="H239">
        <v>144.6</v>
      </c>
      <c r="I239">
        <v>124.7</v>
      </c>
      <c r="J239">
        <v>145.5</v>
      </c>
      <c r="K239">
        <v>156.19999999999999</v>
      </c>
      <c r="L239">
        <v>131.5</v>
      </c>
      <c r="M239">
        <v>111.7</v>
      </c>
      <c r="N239">
        <v>142.69999999999999</v>
      </c>
      <c r="O239">
        <v>138.5</v>
      </c>
      <c r="P239">
        <v>156.9</v>
      </c>
      <c r="Q239">
        <v>144</v>
      </c>
      <c r="R239">
        <f t="shared" si="13"/>
        <v>141.11538461538464</v>
      </c>
      <c r="S239">
        <v>165.1</v>
      </c>
      <c r="T239">
        <v>151.80000000000001</v>
      </c>
      <c r="U239">
        <v>146.6</v>
      </c>
      <c r="V239">
        <v>151.1</v>
      </c>
      <c r="W239">
        <f t="shared" si="14"/>
        <v>149.83333333333334</v>
      </c>
      <c r="X239">
        <v>139.37</v>
      </c>
      <c r="Y239">
        <v>146.4</v>
      </c>
      <c r="Z239">
        <v>150.19999999999999</v>
      </c>
      <c r="AA239">
        <v>152.69999999999999</v>
      </c>
      <c r="AB239">
        <v>131.4</v>
      </c>
      <c r="AC239">
        <v>148</v>
      </c>
      <c r="AD239">
        <v>159.69999999999999</v>
      </c>
      <c r="AE239">
        <v>138.80000000000001</v>
      </c>
      <c r="AF239">
        <v>144.9</v>
      </c>
      <c r="AG239">
        <v>145.69999999999999</v>
      </c>
      <c r="AH239">
        <f t="shared" si="15"/>
        <v>143.42833333333331</v>
      </c>
    </row>
    <row r="240" spans="1:34" x14ac:dyDescent="0.35">
      <c r="A240" t="s">
        <v>33</v>
      </c>
      <c r="B240">
        <v>2019</v>
      </c>
      <c r="C240" t="s">
        <v>41</v>
      </c>
      <c r="D240" t="str">
        <f t="shared" si="12"/>
        <v>August-2019</v>
      </c>
      <c r="E240">
        <v>142.1</v>
      </c>
      <c r="F240">
        <v>158.30000000000001</v>
      </c>
      <c r="G240">
        <v>140.80000000000001</v>
      </c>
      <c r="H240">
        <v>144.9</v>
      </c>
      <c r="I240">
        <v>119.9</v>
      </c>
      <c r="J240">
        <v>153.9</v>
      </c>
      <c r="K240">
        <v>189.1</v>
      </c>
      <c r="L240">
        <v>129.80000000000001</v>
      </c>
      <c r="M240">
        <v>112.7</v>
      </c>
      <c r="N240">
        <v>142.5</v>
      </c>
      <c r="O240">
        <v>129.80000000000001</v>
      </c>
      <c r="P240">
        <v>156.19999999999999</v>
      </c>
      <c r="Q240">
        <v>149.1</v>
      </c>
      <c r="R240">
        <f t="shared" si="13"/>
        <v>143.77692307692308</v>
      </c>
      <c r="S240">
        <v>167.9</v>
      </c>
      <c r="T240">
        <v>145</v>
      </c>
      <c r="U240">
        <v>132.19999999999999</v>
      </c>
      <c r="V240">
        <v>143</v>
      </c>
      <c r="W240">
        <f t="shared" si="14"/>
        <v>140.06666666666666</v>
      </c>
      <c r="X240">
        <v>151.6</v>
      </c>
      <c r="Y240">
        <v>125.5</v>
      </c>
      <c r="Z240">
        <v>138.1</v>
      </c>
      <c r="AA240">
        <v>141.5</v>
      </c>
      <c r="AB240">
        <v>120.8</v>
      </c>
      <c r="AC240">
        <v>135.4</v>
      </c>
      <c r="AD240">
        <v>151.5</v>
      </c>
      <c r="AE240">
        <v>137.80000000000001</v>
      </c>
      <c r="AF240">
        <v>135.30000000000001</v>
      </c>
      <c r="AG240">
        <v>144.19999999999999</v>
      </c>
      <c r="AH240">
        <f t="shared" si="15"/>
        <v>137.08333333333334</v>
      </c>
    </row>
    <row r="241" spans="1:34" x14ac:dyDescent="0.35">
      <c r="A241" t="s">
        <v>34</v>
      </c>
      <c r="B241">
        <v>2019</v>
      </c>
      <c r="C241" t="s">
        <v>41</v>
      </c>
      <c r="D241" t="str">
        <f t="shared" si="12"/>
        <v>August-2019</v>
      </c>
      <c r="E241">
        <v>140.1</v>
      </c>
      <c r="F241">
        <v>160.6</v>
      </c>
      <c r="G241">
        <v>138.5</v>
      </c>
      <c r="H241">
        <v>144.69999999999999</v>
      </c>
      <c r="I241">
        <v>122.9</v>
      </c>
      <c r="J241">
        <v>149.4</v>
      </c>
      <c r="K241">
        <v>167.4</v>
      </c>
      <c r="L241">
        <v>130.9</v>
      </c>
      <c r="M241">
        <v>112</v>
      </c>
      <c r="N241">
        <v>142.6</v>
      </c>
      <c r="O241">
        <v>134.9</v>
      </c>
      <c r="P241">
        <v>156.6</v>
      </c>
      <c r="Q241">
        <v>145.9</v>
      </c>
      <c r="R241">
        <f t="shared" si="13"/>
        <v>142.03846153846155</v>
      </c>
      <c r="S241">
        <v>165.8</v>
      </c>
      <c r="T241">
        <v>149.1</v>
      </c>
      <c r="U241">
        <v>140.6</v>
      </c>
      <c r="V241">
        <v>147.9</v>
      </c>
      <c r="W241">
        <f t="shared" si="14"/>
        <v>145.86666666666667</v>
      </c>
      <c r="X241">
        <v>151.6</v>
      </c>
      <c r="Y241">
        <v>138.5</v>
      </c>
      <c r="Z241">
        <v>144.5</v>
      </c>
      <c r="AA241">
        <v>148.5</v>
      </c>
      <c r="AB241">
        <v>125.8</v>
      </c>
      <c r="AC241">
        <v>140.9</v>
      </c>
      <c r="AD241">
        <v>154.9</v>
      </c>
      <c r="AE241">
        <v>138.4</v>
      </c>
      <c r="AF241">
        <v>140.19999999999999</v>
      </c>
      <c r="AG241">
        <v>145</v>
      </c>
      <c r="AH241">
        <f t="shared" si="15"/>
        <v>141.56666666666669</v>
      </c>
    </row>
    <row r="242" spans="1:34" x14ac:dyDescent="0.35">
      <c r="A242" t="s">
        <v>30</v>
      </c>
      <c r="B242">
        <v>2019</v>
      </c>
      <c r="C242" t="s">
        <v>42</v>
      </c>
      <c r="D242" t="str">
        <f t="shared" si="12"/>
        <v>September-2019</v>
      </c>
      <c r="E242">
        <v>140.1</v>
      </c>
      <c r="F242">
        <v>161.9</v>
      </c>
      <c r="G242">
        <v>138.30000000000001</v>
      </c>
      <c r="H242">
        <v>145.69999999999999</v>
      </c>
      <c r="I242">
        <v>125.1</v>
      </c>
      <c r="J242">
        <v>143.80000000000001</v>
      </c>
      <c r="K242">
        <v>163.4</v>
      </c>
      <c r="L242">
        <v>132.19999999999999</v>
      </c>
      <c r="M242">
        <v>112.8</v>
      </c>
      <c r="N242">
        <v>144.19999999999999</v>
      </c>
      <c r="O242">
        <v>138.5</v>
      </c>
      <c r="P242">
        <v>157.19999999999999</v>
      </c>
      <c r="Q242">
        <v>145.5</v>
      </c>
      <c r="R242">
        <f t="shared" si="13"/>
        <v>142.2076923076923</v>
      </c>
      <c r="S242">
        <v>165.7</v>
      </c>
      <c r="T242">
        <v>151.69999999999999</v>
      </c>
      <c r="U242">
        <v>146.6</v>
      </c>
      <c r="V242">
        <v>151</v>
      </c>
      <c r="W242">
        <f t="shared" si="14"/>
        <v>149.76666666666665</v>
      </c>
      <c r="X242">
        <v>139.37</v>
      </c>
      <c r="Y242">
        <v>146.9</v>
      </c>
      <c r="Z242">
        <v>150.30000000000001</v>
      </c>
      <c r="AA242">
        <v>153.4</v>
      </c>
      <c r="AB242">
        <v>131.6</v>
      </c>
      <c r="AC242">
        <v>148.30000000000001</v>
      </c>
      <c r="AD242">
        <v>160.19999999999999</v>
      </c>
      <c r="AE242">
        <v>140.19999999999999</v>
      </c>
      <c r="AF242">
        <v>145.4</v>
      </c>
      <c r="AG242">
        <v>146.69999999999999</v>
      </c>
      <c r="AH242">
        <f t="shared" si="15"/>
        <v>143.94499999999999</v>
      </c>
    </row>
    <row r="243" spans="1:34" x14ac:dyDescent="0.35">
      <c r="A243" t="s">
        <v>33</v>
      </c>
      <c r="B243">
        <v>2019</v>
      </c>
      <c r="C243" t="s">
        <v>42</v>
      </c>
      <c r="D243" t="str">
        <f t="shared" si="12"/>
        <v>September-2019</v>
      </c>
      <c r="E243">
        <v>142.69999999999999</v>
      </c>
      <c r="F243">
        <v>158.69999999999999</v>
      </c>
      <c r="G243">
        <v>141.6</v>
      </c>
      <c r="H243">
        <v>144.9</v>
      </c>
      <c r="I243">
        <v>120.8</v>
      </c>
      <c r="J243">
        <v>149.80000000000001</v>
      </c>
      <c r="K243">
        <v>192.4</v>
      </c>
      <c r="L243">
        <v>130.30000000000001</v>
      </c>
      <c r="M243">
        <v>114</v>
      </c>
      <c r="N243">
        <v>143.80000000000001</v>
      </c>
      <c r="O243">
        <v>130</v>
      </c>
      <c r="P243">
        <v>156.4</v>
      </c>
      <c r="Q243">
        <v>149.5</v>
      </c>
      <c r="R243">
        <f t="shared" si="13"/>
        <v>144.22307692307692</v>
      </c>
      <c r="S243">
        <v>168.6</v>
      </c>
      <c r="T243">
        <v>145.30000000000001</v>
      </c>
      <c r="U243">
        <v>132.19999999999999</v>
      </c>
      <c r="V243">
        <v>143.30000000000001</v>
      </c>
      <c r="W243">
        <f t="shared" si="14"/>
        <v>140.26666666666668</v>
      </c>
      <c r="X243">
        <v>152.19999999999999</v>
      </c>
      <c r="Y243">
        <v>126.6</v>
      </c>
      <c r="Z243">
        <v>138.30000000000001</v>
      </c>
      <c r="AA243">
        <v>141.9</v>
      </c>
      <c r="AB243">
        <v>121.2</v>
      </c>
      <c r="AC243">
        <v>135.9</v>
      </c>
      <c r="AD243">
        <v>151.6</v>
      </c>
      <c r="AE243">
        <v>139</v>
      </c>
      <c r="AF243">
        <v>135.69999999999999</v>
      </c>
      <c r="AG243">
        <v>144.69999999999999</v>
      </c>
      <c r="AH243">
        <f t="shared" si="15"/>
        <v>137.71666666666667</v>
      </c>
    </row>
    <row r="244" spans="1:34" x14ac:dyDescent="0.35">
      <c r="A244" t="s">
        <v>34</v>
      </c>
      <c r="B244">
        <v>2019</v>
      </c>
      <c r="C244" t="s">
        <v>42</v>
      </c>
      <c r="D244" t="str">
        <f t="shared" si="12"/>
        <v>September-2019</v>
      </c>
      <c r="E244">
        <v>140.9</v>
      </c>
      <c r="F244">
        <v>160.80000000000001</v>
      </c>
      <c r="G244">
        <v>139.6</v>
      </c>
      <c r="H244">
        <v>145.4</v>
      </c>
      <c r="I244">
        <v>123.5</v>
      </c>
      <c r="J244">
        <v>146.6</v>
      </c>
      <c r="K244">
        <v>173.2</v>
      </c>
      <c r="L244">
        <v>131.6</v>
      </c>
      <c r="M244">
        <v>113.2</v>
      </c>
      <c r="N244">
        <v>144.1</v>
      </c>
      <c r="O244">
        <v>135</v>
      </c>
      <c r="P244">
        <v>156.80000000000001</v>
      </c>
      <c r="Q244">
        <v>147</v>
      </c>
      <c r="R244">
        <f t="shared" si="13"/>
        <v>142.89999999999998</v>
      </c>
      <c r="S244">
        <v>166.5</v>
      </c>
      <c r="T244">
        <v>149.19999999999999</v>
      </c>
      <c r="U244">
        <v>140.6</v>
      </c>
      <c r="V244">
        <v>147.9</v>
      </c>
      <c r="W244">
        <f t="shared" si="14"/>
        <v>145.89999999999998</v>
      </c>
      <c r="X244">
        <v>152.19999999999999</v>
      </c>
      <c r="Y244">
        <v>139.19999999999999</v>
      </c>
      <c r="Z244">
        <v>144.6</v>
      </c>
      <c r="AA244">
        <v>149</v>
      </c>
      <c r="AB244">
        <v>126.1</v>
      </c>
      <c r="AC244">
        <v>141.30000000000001</v>
      </c>
      <c r="AD244">
        <v>155.19999999999999</v>
      </c>
      <c r="AE244">
        <v>139.69999999999999</v>
      </c>
      <c r="AF244">
        <v>140.69999999999999</v>
      </c>
      <c r="AG244">
        <v>145.80000000000001</v>
      </c>
      <c r="AH244">
        <f t="shared" si="15"/>
        <v>142.18333333333337</v>
      </c>
    </row>
    <row r="245" spans="1:34" x14ac:dyDescent="0.35">
      <c r="A245" t="s">
        <v>30</v>
      </c>
      <c r="B245">
        <v>2019</v>
      </c>
      <c r="C245" t="s">
        <v>43</v>
      </c>
      <c r="D245" t="str">
        <f t="shared" si="12"/>
        <v>October-2019</v>
      </c>
      <c r="E245">
        <v>141</v>
      </c>
      <c r="F245">
        <v>161.6</v>
      </c>
      <c r="G245">
        <v>141.19999999999999</v>
      </c>
      <c r="H245">
        <v>146.5</v>
      </c>
      <c r="I245">
        <v>125.6</v>
      </c>
      <c r="J245">
        <v>145.69999999999999</v>
      </c>
      <c r="K245">
        <v>178.8</v>
      </c>
      <c r="L245">
        <v>133.1</v>
      </c>
      <c r="M245">
        <v>113.6</v>
      </c>
      <c r="N245">
        <v>145.5</v>
      </c>
      <c r="O245">
        <v>138.6</v>
      </c>
      <c r="P245">
        <v>157.4</v>
      </c>
      <c r="Q245">
        <v>148.30000000000001</v>
      </c>
      <c r="R245">
        <f t="shared" si="13"/>
        <v>144.37692307692305</v>
      </c>
      <c r="S245">
        <v>166.3</v>
      </c>
      <c r="T245">
        <v>151.69999999999999</v>
      </c>
      <c r="U245">
        <v>146.69999999999999</v>
      </c>
      <c r="V245">
        <v>151</v>
      </c>
      <c r="W245">
        <f t="shared" si="14"/>
        <v>149.79999999999998</v>
      </c>
      <c r="X245">
        <v>139.37</v>
      </c>
      <c r="Y245">
        <v>147.69999999999999</v>
      </c>
      <c r="Z245">
        <v>150.6</v>
      </c>
      <c r="AA245">
        <v>153.69999999999999</v>
      </c>
      <c r="AB245">
        <v>131.69999999999999</v>
      </c>
      <c r="AC245">
        <v>148.69999999999999</v>
      </c>
      <c r="AD245">
        <v>160.69999999999999</v>
      </c>
      <c r="AE245">
        <v>140.30000000000001</v>
      </c>
      <c r="AF245">
        <v>145.69999999999999</v>
      </c>
      <c r="AG245">
        <v>148.30000000000001</v>
      </c>
      <c r="AH245">
        <f t="shared" si="15"/>
        <v>144.245</v>
      </c>
    </row>
    <row r="246" spans="1:34" x14ac:dyDescent="0.35">
      <c r="A246" t="s">
        <v>33</v>
      </c>
      <c r="B246">
        <v>2019</v>
      </c>
      <c r="C246" t="s">
        <v>43</v>
      </c>
      <c r="D246" t="str">
        <f t="shared" si="12"/>
        <v>October-2019</v>
      </c>
      <c r="E246">
        <v>143.5</v>
      </c>
      <c r="F246">
        <v>159.80000000000001</v>
      </c>
      <c r="G246">
        <v>144.69999999999999</v>
      </c>
      <c r="H246">
        <v>145.6</v>
      </c>
      <c r="I246">
        <v>121.1</v>
      </c>
      <c r="J246">
        <v>150.6</v>
      </c>
      <c r="K246">
        <v>207.2</v>
      </c>
      <c r="L246">
        <v>131.19999999999999</v>
      </c>
      <c r="M246">
        <v>114.8</v>
      </c>
      <c r="N246">
        <v>145.19999999999999</v>
      </c>
      <c r="O246">
        <v>130.19999999999999</v>
      </c>
      <c r="P246">
        <v>156.80000000000001</v>
      </c>
      <c r="Q246">
        <v>151.9</v>
      </c>
      <c r="R246">
        <f t="shared" si="13"/>
        <v>146.35384615384618</v>
      </c>
      <c r="S246">
        <v>169.3</v>
      </c>
      <c r="T246">
        <v>145.9</v>
      </c>
      <c r="U246">
        <v>132.4</v>
      </c>
      <c r="V246">
        <v>143.9</v>
      </c>
      <c r="W246">
        <f t="shared" si="14"/>
        <v>140.73333333333335</v>
      </c>
      <c r="X246">
        <v>153</v>
      </c>
      <c r="Y246">
        <v>128.9</v>
      </c>
      <c r="Z246">
        <v>138.69999999999999</v>
      </c>
      <c r="AA246">
        <v>142.4</v>
      </c>
      <c r="AB246">
        <v>121.5</v>
      </c>
      <c r="AC246">
        <v>136.19999999999999</v>
      </c>
      <c r="AD246">
        <v>151.69999999999999</v>
      </c>
      <c r="AE246">
        <v>139.5</v>
      </c>
      <c r="AF246">
        <v>136</v>
      </c>
      <c r="AG246">
        <v>146</v>
      </c>
      <c r="AH246">
        <f t="shared" si="15"/>
        <v>138.43333333333331</v>
      </c>
    </row>
    <row r="247" spans="1:34" x14ac:dyDescent="0.35">
      <c r="A247" t="s">
        <v>34</v>
      </c>
      <c r="B247">
        <v>2019</v>
      </c>
      <c r="C247" t="s">
        <v>43</v>
      </c>
      <c r="D247" t="str">
        <f t="shared" si="12"/>
        <v>October-2019</v>
      </c>
      <c r="E247">
        <v>141.80000000000001</v>
      </c>
      <c r="F247">
        <v>161</v>
      </c>
      <c r="G247">
        <v>142.6</v>
      </c>
      <c r="H247">
        <v>146.19999999999999</v>
      </c>
      <c r="I247">
        <v>123.9</v>
      </c>
      <c r="J247">
        <v>148</v>
      </c>
      <c r="K247">
        <v>188.4</v>
      </c>
      <c r="L247">
        <v>132.5</v>
      </c>
      <c r="M247">
        <v>114</v>
      </c>
      <c r="N247">
        <v>145.4</v>
      </c>
      <c r="O247">
        <v>135.1</v>
      </c>
      <c r="P247">
        <v>157.1</v>
      </c>
      <c r="Q247">
        <v>149.6</v>
      </c>
      <c r="R247">
        <f t="shared" si="13"/>
        <v>145.04615384615383</v>
      </c>
      <c r="S247">
        <v>167.1</v>
      </c>
      <c r="T247">
        <v>149.4</v>
      </c>
      <c r="U247">
        <v>140.80000000000001</v>
      </c>
      <c r="V247">
        <v>148.19999999999999</v>
      </c>
      <c r="W247">
        <f t="shared" si="14"/>
        <v>146.13333333333335</v>
      </c>
      <c r="X247">
        <v>153</v>
      </c>
      <c r="Y247">
        <v>140.6</v>
      </c>
      <c r="Z247">
        <v>145</v>
      </c>
      <c r="AA247">
        <v>149.4</v>
      </c>
      <c r="AB247">
        <v>126.3</v>
      </c>
      <c r="AC247">
        <v>141.69999999999999</v>
      </c>
      <c r="AD247">
        <v>155.4</v>
      </c>
      <c r="AE247">
        <v>140</v>
      </c>
      <c r="AF247">
        <v>141</v>
      </c>
      <c r="AG247">
        <v>147.19999999999999</v>
      </c>
      <c r="AH247">
        <f t="shared" si="15"/>
        <v>142.71666666666667</v>
      </c>
    </row>
    <row r="248" spans="1:34" x14ac:dyDescent="0.35">
      <c r="A248" t="s">
        <v>30</v>
      </c>
      <c r="B248">
        <v>2019</v>
      </c>
      <c r="C248" t="s">
        <v>45</v>
      </c>
      <c r="D248" t="str">
        <f t="shared" si="12"/>
        <v>November-2019</v>
      </c>
      <c r="E248">
        <v>141.80000000000001</v>
      </c>
      <c r="F248">
        <v>163.69999999999999</v>
      </c>
      <c r="G248">
        <v>143.80000000000001</v>
      </c>
      <c r="H248">
        <v>147.1</v>
      </c>
      <c r="I248">
        <v>126</v>
      </c>
      <c r="J248">
        <v>146.19999999999999</v>
      </c>
      <c r="K248">
        <v>191.4</v>
      </c>
      <c r="L248">
        <v>136.19999999999999</v>
      </c>
      <c r="M248">
        <v>113.8</v>
      </c>
      <c r="N248">
        <v>147.30000000000001</v>
      </c>
      <c r="O248">
        <v>138.69999999999999</v>
      </c>
      <c r="P248">
        <v>157.69999999999999</v>
      </c>
      <c r="Q248">
        <v>150.9</v>
      </c>
      <c r="R248">
        <f t="shared" si="13"/>
        <v>146.50769230769231</v>
      </c>
      <c r="S248">
        <v>167.2</v>
      </c>
      <c r="T248">
        <v>152.30000000000001</v>
      </c>
      <c r="U248">
        <v>147</v>
      </c>
      <c r="V248">
        <v>151.5</v>
      </c>
      <c r="W248">
        <f t="shared" si="14"/>
        <v>150.26666666666668</v>
      </c>
      <c r="X248">
        <v>139.37</v>
      </c>
      <c r="Y248">
        <v>148.4</v>
      </c>
      <c r="Z248">
        <v>150.9</v>
      </c>
      <c r="AA248">
        <v>154.30000000000001</v>
      </c>
      <c r="AB248">
        <v>132.1</v>
      </c>
      <c r="AC248">
        <v>149.1</v>
      </c>
      <c r="AD248">
        <v>160.80000000000001</v>
      </c>
      <c r="AE248">
        <v>140.6</v>
      </c>
      <c r="AF248">
        <v>146.1</v>
      </c>
      <c r="AG248">
        <v>149.9</v>
      </c>
      <c r="AH248">
        <f t="shared" si="15"/>
        <v>144.5616666666667</v>
      </c>
    </row>
    <row r="249" spans="1:34" x14ac:dyDescent="0.35">
      <c r="A249" t="s">
        <v>33</v>
      </c>
      <c r="B249">
        <v>2019</v>
      </c>
      <c r="C249" t="s">
        <v>45</v>
      </c>
      <c r="D249" t="str">
        <f t="shared" si="12"/>
        <v>November-2019</v>
      </c>
      <c r="E249">
        <v>144.1</v>
      </c>
      <c r="F249">
        <v>162.4</v>
      </c>
      <c r="G249">
        <v>148.4</v>
      </c>
      <c r="H249">
        <v>145.9</v>
      </c>
      <c r="I249">
        <v>121.5</v>
      </c>
      <c r="J249">
        <v>148.80000000000001</v>
      </c>
      <c r="K249">
        <v>215.7</v>
      </c>
      <c r="L249">
        <v>134.6</v>
      </c>
      <c r="M249">
        <v>115</v>
      </c>
      <c r="N249">
        <v>146.30000000000001</v>
      </c>
      <c r="O249">
        <v>130.5</v>
      </c>
      <c r="P249">
        <v>157.19999999999999</v>
      </c>
      <c r="Q249">
        <v>153.6</v>
      </c>
      <c r="R249">
        <f t="shared" si="13"/>
        <v>147.99999999999997</v>
      </c>
      <c r="S249">
        <v>169.9</v>
      </c>
      <c r="T249">
        <v>146.30000000000001</v>
      </c>
      <c r="U249">
        <v>132.6</v>
      </c>
      <c r="V249">
        <v>144.19999999999999</v>
      </c>
      <c r="W249">
        <f t="shared" si="14"/>
        <v>141.03333333333333</v>
      </c>
      <c r="X249">
        <v>153.5</v>
      </c>
      <c r="Y249">
        <v>132.19999999999999</v>
      </c>
      <c r="Z249">
        <v>139.1</v>
      </c>
      <c r="AA249">
        <v>142.80000000000001</v>
      </c>
      <c r="AB249">
        <v>121.7</v>
      </c>
      <c r="AC249">
        <v>136.69999999999999</v>
      </c>
      <c r="AD249">
        <v>151.80000000000001</v>
      </c>
      <c r="AE249">
        <v>139.80000000000001</v>
      </c>
      <c r="AF249">
        <v>136.30000000000001</v>
      </c>
      <c r="AG249">
        <v>147</v>
      </c>
      <c r="AH249">
        <f t="shared" si="15"/>
        <v>139.21666666666667</v>
      </c>
    </row>
    <row r="250" spans="1:34" x14ac:dyDescent="0.35">
      <c r="A250" t="s">
        <v>34</v>
      </c>
      <c r="B250">
        <v>2019</v>
      </c>
      <c r="C250" t="s">
        <v>45</v>
      </c>
      <c r="D250" t="str">
        <f t="shared" si="12"/>
        <v>November-2019</v>
      </c>
      <c r="E250">
        <v>142.5</v>
      </c>
      <c r="F250">
        <v>163.19999999999999</v>
      </c>
      <c r="G250">
        <v>145.6</v>
      </c>
      <c r="H250">
        <v>146.69999999999999</v>
      </c>
      <c r="I250">
        <v>124.3</v>
      </c>
      <c r="J250">
        <v>147.4</v>
      </c>
      <c r="K250">
        <v>199.6</v>
      </c>
      <c r="L250">
        <v>135.69999999999999</v>
      </c>
      <c r="M250">
        <v>114.2</v>
      </c>
      <c r="N250">
        <v>147</v>
      </c>
      <c r="O250">
        <v>135.30000000000001</v>
      </c>
      <c r="P250">
        <v>157.5</v>
      </c>
      <c r="Q250">
        <v>151.9</v>
      </c>
      <c r="R250">
        <f t="shared" si="13"/>
        <v>146.99230769230769</v>
      </c>
      <c r="S250">
        <v>167.9</v>
      </c>
      <c r="T250">
        <v>149.9</v>
      </c>
      <c r="U250">
        <v>141</v>
      </c>
      <c r="V250">
        <v>148.6</v>
      </c>
      <c r="W250">
        <f t="shared" si="14"/>
        <v>146.5</v>
      </c>
      <c r="X250">
        <v>153.5</v>
      </c>
      <c r="Y250">
        <v>142.30000000000001</v>
      </c>
      <c r="Z250">
        <v>145.30000000000001</v>
      </c>
      <c r="AA250">
        <v>149.9</v>
      </c>
      <c r="AB250">
        <v>126.6</v>
      </c>
      <c r="AC250">
        <v>142.1</v>
      </c>
      <c r="AD250">
        <v>155.5</v>
      </c>
      <c r="AE250">
        <v>140.30000000000001</v>
      </c>
      <c r="AF250">
        <v>141.30000000000001</v>
      </c>
      <c r="AG250">
        <v>148.6</v>
      </c>
      <c r="AH250">
        <f t="shared" si="15"/>
        <v>143.25</v>
      </c>
    </row>
    <row r="251" spans="1:34" x14ac:dyDescent="0.35">
      <c r="A251" t="s">
        <v>30</v>
      </c>
      <c r="B251">
        <v>2019</v>
      </c>
      <c r="C251" t="s">
        <v>46</v>
      </c>
      <c r="D251" t="str">
        <f t="shared" si="12"/>
        <v>December-2019</v>
      </c>
      <c r="E251">
        <v>142.80000000000001</v>
      </c>
      <c r="F251">
        <v>165.3</v>
      </c>
      <c r="G251">
        <v>149.5</v>
      </c>
      <c r="H251">
        <v>148.69999999999999</v>
      </c>
      <c r="I251">
        <v>127.5</v>
      </c>
      <c r="J251">
        <v>144.30000000000001</v>
      </c>
      <c r="K251">
        <v>209.5</v>
      </c>
      <c r="L251">
        <v>138.80000000000001</v>
      </c>
      <c r="M251">
        <v>113.6</v>
      </c>
      <c r="N251">
        <v>149.1</v>
      </c>
      <c r="O251">
        <v>139.30000000000001</v>
      </c>
      <c r="P251">
        <v>158.30000000000001</v>
      </c>
      <c r="Q251">
        <v>154.30000000000001</v>
      </c>
      <c r="R251">
        <f t="shared" si="13"/>
        <v>149.30769230769226</v>
      </c>
      <c r="S251">
        <v>167.8</v>
      </c>
      <c r="T251">
        <v>152.6</v>
      </c>
      <c r="U251">
        <v>147.30000000000001</v>
      </c>
      <c r="V251">
        <v>151.9</v>
      </c>
      <c r="W251">
        <f t="shared" si="14"/>
        <v>150.6</v>
      </c>
      <c r="X251">
        <v>139.37</v>
      </c>
      <c r="Y251">
        <v>149.9</v>
      </c>
      <c r="Z251">
        <v>151.19999999999999</v>
      </c>
      <c r="AA251">
        <v>154.80000000000001</v>
      </c>
      <c r="AB251">
        <v>135</v>
      </c>
      <c r="AC251">
        <v>149.5</v>
      </c>
      <c r="AD251">
        <v>161.1</v>
      </c>
      <c r="AE251">
        <v>140.6</v>
      </c>
      <c r="AF251">
        <v>147.1</v>
      </c>
      <c r="AG251">
        <v>152.30000000000001</v>
      </c>
      <c r="AH251">
        <f t="shared" si="15"/>
        <v>145.51166666666668</v>
      </c>
    </row>
    <row r="252" spans="1:34" x14ac:dyDescent="0.35">
      <c r="A252" t="s">
        <v>33</v>
      </c>
      <c r="B252">
        <v>2019</v>
      </c>
      <c r="C252" t="s">
        <v>46</v>
      </c>
      <c r="D252" t="str">
        <f t="shared" si="12"/>
        <v>December-2019</v>
      </c>
      <c r="E252">
        <v>144.9</v>
      </c>
      <c r="F252">
        <v>164.5</v>
      </c>
      <c r="G252">
        <v>153.69999999999999</v>
      </c>
      <c r="H252">
        <v>147.5</v>
      </c>
      <c r="I252">
        <v>122.7</v>
      </c>
      <c r="J252">
        <v>147.19999999999999</v>
      </c>
      <c r="K252">
        <v>231.5</v>
      </c>
      <c r="L252">
        <v>137.19999999999999</v>
      </c>
      <c r="M252">
        <v>114.7</v>
      </c>
      <c r="N252">
        <v>148</v>
      </c>
      <c r="O252">
        <v>130.80000000000001</v>
      </c>
      <c r="P252">
        <v>157.69999999999999</v>
      </c>
      <c r="Q252">
        <v>156.30000000000001</v>
      </c>
      <c r="R252">
        <f t="shared" si="13"/>
        <v>150.51538461538462</v>
      </c>
      <c r="S252">
        <v>170.4</v>
      </c>
      <c r="T252">
        <v>146.80000000000001</v>
      </c>
      <c r="U252">
        <v>132.80000000000001</v>
      </c>
      <c r="V252">
        <v>144.6</v>
      </c>
      <c r="W252">
        <f t="shared" si="14"/>
        <v>141.4</v>
      </c>
      <c r="X252">
        <v>152.80000000000001</v>
      </c>
      <c r="Y252">
        <v>133.6</v>
      </c>
      <c r="Z252">
        <v>139.80000000000001</v>
      </c>
      <c r="AA252">
        <v>143.19999999999999</v>
      </c>
      <c r="AB252">
        <v>125.2</v>
      </c>
      <c r="AC252">
        <v>136.80000000000001</v>
      </c>
      <c r="AD252">
        <v>151.9</v>
      </c>
      <c r="AE252">
        <v>140.19999999999999</v>
      </c>
      <c r="AF252">
        <v>137.69999999999999</v>
      </c>
      <c r="AG252">
        <v>148.30000000000001</v>
      </c>
      <c r="AH252">
        <f t="shared" si="15"/>
        <v>140.23333333333335</v>
      </c>
    </row>
    <row r="253" spans="1:34" x14ac:dyDescent="0.35">
      <c r="A253" t="s">
        <v>34</v>
      </c>
      <c r="B253">
        <v>2019</v>
      </c>
      <c r="C253" t="s">
        <v>46</v>
      </c>
      <c r="D253" t="str">
        <f t="shared" si="12"/>
        <v>December-2019</v>
      </c>
      <c r="E253">
        <v>143.5</v>
      </c>
      <c r="F253">
        <v>165</v>
      </c>
      <c r="G253">
        <v>151.1</v>
      </c>
      <c r="H253">
        <v>148.30000000000001</v>
      </c>
      <c r="I253">
        <v>125.7</v>
      </c>
      <c r="J253">
        <v>145.69999999999999</v>
      </c>
      <c r="K253">
        <v>217</v>
      </c>
      <c r="L253">
        <v>138.30000000000001</v>
      </c>
      <c r="M253">
        <v>114</v>
      </c>
      <c r="N253">
        <v>148.69999999999999</v>
      </c>
      <c r="O253">
        <v>135.80000000000001</v>
      </c>
      <c r="P253">
        <v>158</v>
      </c>
      <c r="Q253">
        <v>155</v>
      </c>
      <c r="R253">
        <f t="shared" si="13"/>
        <v>149.70000000000002</v>
      </c>
      <c r="S253">
        <v>168.5</v>
      </c>
      <c r="T253">
        <v>150.30000000000001</v>
      </c>
      <c r="U253">
        <v>141.30000000000001</v>
      </c>
      <c r="V253">
        <v>149</v>
      </c>
      <c r="W253">
        <f t="shared" si="14"/>
        <v>146.86666666666667</v>
      </c>
      <c r="X253">
        <v>152.80000000000001</v>
      </c>
      <c r="Y253">
        <v>143.69999999999999</v>
      </c>
      <c r="Z253">
        <v>145.80000000000001</v>
      </c>
      <c r="AA253">
        <v>150.4</v>
      </c>
      <c r="AB253">
        <v>129.80000000000001</v>
      </c>
      <c r="AC253">
        <v>142.30000000000001</v>
      </c>
      <c r="AD253">
        <v>155.69999999999999</v>
      </c>
      <c r="AE253">
        <v>140.4</v>
      </c>
      <c r="AF253">
        <v>142.5</v>
      </c>
      <c r="AG253">
        <v>150.4</v>
      </c>
      <c r="AH253">
        <f t="shared" si="15"/>
        <v>144.15</v>
      </c>
    </row>
    <row r="254" spans="1:34" x14ac:dyDescent="0.35">
      <c r="A254" t="s">
        <v>30</v>
      </c>
      <c r="B254">
        <v>2020</v>
      </c>
      <c r="C254" t="s">
        <v>31</v>
      </c>
      <c r="D254" t="str">
        <f t="shared" si="12"/>
        <v>January-2020</v>
      </c>
      <c r="E254">
        <v>143.69999999999999</v>
      </c>
      <c r="F254">
        <v>167.3</v>
      </c>
      <c r="G254">
        <v>153.5</v>
      </c>
      <c r="H254">
        <v>150.5</v>
      </c>
      <c r="I254">
        <v>132</v>
      </c>
      <c r="J254">
        <v>142.19999999999999</v>
      </c>
      <c r="K254">
        <v>191.5</v>
      </c>
      <c r="L254">
        <v>141.1</v>
      </c>
      <c r="M254">
        <v>113.8</v>
      </c>
      <c r="N254">
        <v>151.6</v>
      </c>
      <c r="O254">
        <v>139.69999999999999</v>
      </c>
      <c r="P254">
        <v>158.69999999999999</v>
      </c>
      <c r="Q254">
        <v>153</v>
      </c>
      <c r="R254">
        <f t="shared" si="13"/>
        <v>149.12307692307692</v>
      </c>
      <c r="S254">
        <v>168.6</v>
      </c>
      <c r="T254">
        <v>152.80000000000001</v>
      </c>
      <c r="U254">
        <v>147.4</v>
      </c>
      <c r="V254">
        <v>152.1</v>
      </c>
      <c r="W254">
        <f t="shared" si="14"/>
        <v>150.76666666666668</v>
      </c>
      <c r="X254">
        <v>139.37</v>
      </c>
      <c r="Y254">
        <v>150.4</v>
      </c>
      <c r="Z254">
        <v>151.69999999999999</v>
      </c>
      <c r="AA254">
        <v>155.69999999999999</v>
      </c>
      <c r="AB254">
        <v>136.30000000000001</v>
      </c>
      <c r="AC254">
        <v>150.1</v>
      </c>
      <c r="AD254">
        <v>161.69999999999999</v>
      </c>
      <c r="AE254">
        <v>142.5</v>
      </c>
      <c r="AF254">
        <v>148.1</v>
      </c>
      <c r="AG254">
        <v>151.9</v>
      </c>
      <c r="AH254">
        <f t="shared" si="15"/>
        <v>146.39500000000001</v>
      </c>
    </row>
    <row r="255" spans="1:34" x14ac:dyDescent="0.35">
      <c r="A255" t="s">
        <v>33</v>
      </c>
      <c r="B255">
        <v>2020</v>
      </c>
      <c r="C255" t="s">
        <v>31</v>
      </c>
      <c r="D255" t="str">
        <f t="shared" si="12"/>
        <v>January-2020</v>
      </c>
      <c r="E255">
        <v>145.6</v>
      </c>
      <c r="F255">
        <v>167.6</v>
      </c>
      <c r="G255">
        <v>157</v>
      </c>
      <c r="H255">
        <v>149.30000000000001</v>
      </c>
      <c r="I255">
        <v>126.3</v>
      </c>
      <c r="J255">
        <v>144.4</v>
      </c>
      <c r="K255">
        <v>207.8</v>
      </c>
      <c r="L255">
        <v>139.1</v>
      </c>
      <c r="M255">
        <v>114.8</v>
      </c>
      <c r="N255">
        <v>149.5</v>
      </c>
      <c r="O255">
        <v>131.1</v>
      </c>
      <c r="P255">
        <v>158.5</v>
      </c>
      <c r="Q255">
        <v>154.4</v>
      </c>
      <c r="R255">
        <f t="shared" si="13"/>
        <v>149.64615384615382</v>
      </c>
      <c r="S255">
        <v>170.8</v>
      </c>
      <c r="T255">
        <v>147</v>
      </c>
      <c r="U255">
        <v>133.19999999999999</v>
      </c>
      <c r="V255">
        <v>144.9</v>
      </c>
      <c r="W255">
        <f t="shared" si="14"/>
        <v>141.70000000000002</v>
      </c>
      <c r="X255">
        <v>153.9</v>
      </c>
      <c r="Y255">
        <v>135.1</v>
      </c>
      <c r="Z255">
        <v>140.1</v>
      </c>
      <c r="AA255">
        <v>143.80000000000001</v>
      </c>
      <c r="AB255">
        <v>126.1</v>
      </c>
      <c r="AC255">
        <v>137.19999999999999</v>
      </c>
      <c r="AD255">
        <v>152.1</v>
      </c>
      <c r="AE255">
        <v>142.1</v>
      </c>
      <c r="AF255">
        <v>138.4</v>
      </c>
      <c r="AG255">
        <v>148.19999999999999</v>
      </c>
      <c r="AH255">
        <f t="shared" si="15"/>
        <v>141.28333333333333</v>
      </c>
    </row>
    <row r="256" spans="1:34" x14ac:dyDescent="0.35">
      <c r="A256" t="s">
        <v>34</v>
      </c>
      <c r="B256">
        <v>2020</v>
      </c>
      <c r="C256" t="s">
        <v>31</v>
      </c>
      <c r="D256" t="str">
        <f t="shared" si="12"/>
        <v>January-2020</v>
      </c>
      <c r="E256">
        <v>144.30000000000001</v>
      </c>
      <c r="F256">
        <v>167.4</v>
      </c>
      <c r="G256">
        <v>154.9</v>
      </c>
      <c r="H256">
        <v>150.1</v>
      </c>
      <c r="I256">
        <v>129.9</v>
      </c>
      <c r="J256">
        <v>143.19999999999999</v>
      </c>
      <c r="K256">
        <v>197</v>
      </c>
      <c r="L256">
        <v>140.4</v>
      </c>
      <c r="M256">
        <v>114.1</v>
      </c>
      <c r="N256">
        <v>150.9</v>
      </c>
      <c r="O256">
        <v>136.1</v>
      </c>
      <c r="P256">
        <v>158.6</v>
      </c>
      <c r="Q256">
        <v>153.5</v>
      </c>
      <c r="R256">
        <f t="shared" si="13"/>
        <v>149.26153846153846</v>
      </c>
      <c r="S256">
        <v>169.2</v>
      </c>
      <c r="T256">
        <v>150.5</v>
      </c>
      <c r="U256">
        <v>141.5</v>
      </c>
      <c r="V256">
        <v>149.19999999999999</v>
      </c>
      <c r="W256">
        <f t="shared" si="14"/>
        <v>147.06666666666666</v>
      </c>
      <c r="X256">
        <v>153.9</v>
      </c>
      <c r="Y256">
        <v>144.6</v>
      </c>
      <c r="Z256">
        <v>146.19999999999999</v>
      </c>
      <c r="AA256">
        <v>151.19999999999999</v>
      </c>
      <c r="AB256">
        <v>130.9</v>
      </c>
      <c r="AC256">
        <v>142.80000000000001</v>
      </c>
      <c r="AD256">
        <v>156.1</v>
      </c>
      <c r="AE256">
        <v>142.30000000000001</v>
      </c>
      <c r="AF256">
        <v>143.4</v>
      </c>
      <c r="AG256">
        <v>150.19999999999999</v>
      </c>
      <c r="AH256">
        <f t="shared" si="15"/>
        <v>145.19999999999999</v>
      </c>
    </row>
    <row r="257" spans="1:34" x14ac:dyDescent="0.35">
      <c r="A257" t="s">
        <v>30</v>
      </c>
      <c r="B257">
        <v>2020</v>
      </c>
      <c r="C257" t="s">
        <v>35</v>
      </c>
      <c r="D257" t="str">
        <f t="shared" si="12"/>
        <v>February-2020</v>
      </c>
      <c r="E257">
        <v>144.19999999999999</v>
      </c>
      <c r="F257">
        <v>167.5</v>
      </c>
      <c r="G257">
        <v>150.9</v>
      </c>
      <c r="H257">
        <v>150.9</v>
      </c>
      <c r="I257">
        <v>133.69999999999999</v>
      </c>
      <c r="J257">
        <v>140.69999999999999</v>
      </c>
      <c r="K257">
        <v>165.1</v>
      </c>
      <c r="L257">
        <v>141.80000000000001</v>
      </c>
      <c r="M257">
        <v>113.1</v>
      </c>
      <c r="N257">
        <v>152.80000000000001</v>
      </c>
      <c r="O257">
        <v>140.1</v>
      </c>
      <c r="P257">
        <v>159.19999999999999</v>
      </c>
      <c r="Q257">
        <v>149.80000000000001</v>
      </c>
      <c r="R257">
        <f t="shared" si="13"/>
        <v>146.90769230769229</v>
      </c>
      <c r="S257">
        <v>169.4</v>
      </c>
      <c r="T257">
        <v>153</v>
      </c>
      <c r="U257">
        <v>147.5</v>
      </c>
      <c r="V257">
        <v>152.30000000000001</v>
      </c>
      <c r="W257">
        <f t="shared" si="14"/>
        <v>150.93333333333334</v>
      </c>
      <c r="X257">
        <v>139.37</v>
      </c>
      <c r="Y257">
        <v>152.30000000000001</v>
      </c>
      <c r="Z257">
        <v>151.80000000000001</v>
      </c>
      <c r="AA257">
        <v>156.19999999999999</v>
      </c>
      <c r="AB257">
        <v>136</v>
      </c>
      <c r="AC257">
        <v>150.4</v>
      </c>
      <c r="AD257">
        <v>161.9</v>
      </c>
      <c r="AE257">
        <v>143.4</v>
      </c>
      <c r="AF257">
        <v>148.4</v>
      </c>
      <c r="AG257">
        <v>150.4</v>
      </c>
      <c r="AH257">
        <f t="shared" si="15"/>
        <v>146.89500000000001</v>
      </c>
    </row>
    <row r="258" spans="1:34" x14ac:dyDescent="0.35">
      <c r="A258" t="s">
        <v>33</v>
      </c>
      <c r="B258">
        <v>2020</v>
      </c>
      <c r="C258" t="s">
        <v>35</v>
      </c>
      <c r="D258" t="str">
        <f t="shared" si="12"/>
        <v>February-2020</v>
      </c>
      <c r="E258">
        <v>146.19999999999999</v>
      </c>
      <c r="F258">
        <v>167.6</v>
      </c>
      <c r="G258">
        <v>153.1</v>
      </c>
      <c r="H258">
        <v>150.69999999999999</v>
      </c>
      <c r="I258">
        <v>127.4</v>
      </c>
      <c r="J258">
        <v>143.1</v>
      </c>
      <c r="K258">
        <v>181.7</v>
      </c>
      <c r="L258">
        <v>139.6</v>
      </c>
      <c r="M258">
        <v>114.6</v>
      </c>
      <c r="N258">
        <v>150.4</v>
      </c>
      <c r="O258">
        <v>131.5</v>
      </c>
      <c r="P258">
        <v>159</v>
      </c>
      <c r="Q258">
        <v>151.69999999999999</v>
      </c>
      <c r="R258">
        <f t="shared" si="13"/>
        <v>147.43076923076922</v>
      </c>
      <c r="S258">
        <v>172</v>
      </c>
      <c r="T258">
        <v>147.30000000000001</v>
      </c>
      <c r="U258">
        <v>133.5</v>
      </c>
      <c r="V258">
        <v>145.19999999999999</v>
      </c>
      <c r="W258">
        <f t="shared" si="14"/>
        <v>142</v>
      </c>
      <c r="X258">
        <v>154.80000000000001</v>
      </c>
      <c r="Y258">
        <v>138.9</v>
      </c>
      <c r="Z258">
        <v>140.4</v>
      </c>
      <c r="AA258">
        <v>144.4</v>
      </c>
      <c r="AB258">
        <v>125.2</v>
      </c>
      <c r="AC258">
        <v>137.69999999999999</v>
      </c>
      <c r="AD258">
        <v>152.19999999999999</v>
      </c>
      <c r="AE258">
        <v>143.5</v>
      </c>
      <c r="AF258">
        <v>138.4</v>
      </c>
      <c r="AG258">
        <v>147.69999999999999</v>
      </c>
      <c r="AH258">
        <f t="shared" si="15"/>
        <v>142.16666666666666</v>
      </c>
    </row>
    <row r="259" spans="1:34" x14ac:dyDescent="0.35">
      <c r="A259" t="s">
        <v>34</v>
      </c>
      <c r="B259">
        <v>2020</v>
      </c>
      <c r="C259" t="s">
        <v>35</v>
      </c>
      <c r="D259" t="str">
        <f t="shared" si="12"/>
        <v>February-2020</v>
      </c>
      <c r="E259">
        <v>144.80000000000001</v>
      </c>
      <c r="F259">
        <v>167.5</v>
      </c>
      <c r="G259">
        <v>151.80000000000001</v>
      </c>
      <c r="H259">
        <v>150.80000000000001</v>
      </c>
      <c r="I259">
        <v>131.4</v>
      </c>
      <c r="J259">
        <v>141.80000000000001</v>
      </c>
      <c r="K259">
        <v>170.7</v>
      </c>
      <c r="L259">
        <v>141.1</v>
      </c>
      <c r="M259">
        <v>113.6</v>
      </c>
      <c r="N259">
        <v>152</v>
      </c>
      <c r="O259">
        <v>136.5</v>
      </c>
      <c r="P259">
        <v>159.1</v>
      </c>
      <c r="Q259">
        <v>150.5</v>
      </c>
      <c r="R259">
        <f t="shared" si="13"/>
        <v>147.04615384615383</v>
      </c>
      <c r="S259">
        <v>170.1</v>
      </c>
      <c r="T259">
        <v>150.80000000000001</v>
      </c>
      <c r="U259">
        <v>141.69999999999999</v>
      </c>
      <c r="V259">
        <v>149.5</v>
      </c>
      <c r="W259">
        <f t="shared" si="14"/>
        <v>147.33333333333334</v>
      </c>
      <c r="X259">
        <v>154.80000000000001</v>
      </c>
      <c r="Y259">
        <v>147.19999999999999</v>
      </c>
      <c r="Z259">
        <v>146.4</v>
      </c>
      <c r="AA259">
        <v>151.69999999999999</v>
      </c>
      <c r="AB259">
        <v>130.30000000000001</v>
      </c>
      <c r="AC259">
        <v>143.19999999999999</v>
      </c>
      <c r="AD259">
        <v>156.19999999999999</v>
      </c>
      <c r="AE259">
        <v>143.4</v>
      </c>
      <c r="AF259">
        <v>143.6</v>
      </c>
      <c r="AG259">
        <v>149.1</v>
      </c>
      <c r="AH259">
        <f t="shared" si="15"/>
        <v>145.91666666666666</v>
      </c>
    </row>
    <row r="260" spans="1:34" x14ac:dyDescent="0.35">
      <c r="A260" t="s">
        <v>30</v>
      </c>
      <c r="B260">
        <v>2020</v>
      </c>
      <c r="C260" t="s">
        <v>36</v>
      </c>
      <c r="D260" t="str">
        <f t="shared" si="12"/>
        <v>March-2020</v>
      </c>
      <c r="E260">
        <v>144.4</v>
      </c>
      <c r="F260">
        <v>166.8</v>
      </c>
      <c r="G260">
        <v>147.6</v>
      </c>
      <c r="H260">
        <v>151.69999999999999</v>
      </c>
      <c r="I260">
        <v>133.30000000000001</v>
      </c>
      <c r="J260">
        <v>141.80000000000001</v>
      </c>
      <c r="K260">
        <v>152.30000000000001</v>
      </c>
      <c r="L260">
        <v>141.80000000000001</v>
      </c>
      <c r="M260">
        <v>112.6</v>
      </c>
      <c r="N260">
        <v>154</v>
      </c>
      <c r="O260">
        <v>140.1</v>
      </c>
      <c r="P260">
        <v>160</v>
      </c>
      <c r="Q260">
        <v>148.19999999999999</v>
      </c>
      <c r="R260">
        <f t="shared" si="13"/>
        <v>145.73846153846151</v>
      </c>
      <c r="S260">
        <v>170.5</v>
      </c>
      <c r="T260">
        <v>153.4</v>
      </c>
      <c r="U260">
        <v>147.6</v>
      </c>
      <c r="V260">
        <v>152.5</v>
      </c>
      <c r="W260">
        <f t="shared" si="14"/>
        <v>151.16666666666666</v>
      </c>
      <c r="X260">
        <v>139.37</v>
      </c>
      <c r="Y260">
        <v>153.4</v>
      </c>
      <c r="Z260">
        <v>151.5</v>
      </c>
      <c r="AA260">
        <v>156.69999999999999</v>
      </c>
      <c r="AB260">
        <v>135.80000000000001</v>
      </c>
      <c r="AC260">
        <v>151.19999999999999</v>
      </c>
      <c r="AD260">
        <v>161.19999999999999</v>
      </c>
      <c r="AE260">
        <v>145.1</v>
      </c>
      <c r="AF260">
        <v>148.6</v>
      </c>
      <c r="AG260">
        <v>149.80000000000001</v>
      </c>
      <c r="AH260">
        <f t="shared" si="15"/>
        <v>147.245</v>
      </c>
    </row>
    <row r="261" spans="1:34" x14ac:dyDescent="0.35">
      <c r="A261" t="s">
        <v>33</v>
      </c>
      <c r="B261">
        <v>2020</v>
      </c>
      <c r="C261" t="s">
        <v>36</v>
      </c>
      <c r="D261" t="str">
        <f t="shared" si="12"/>
        <v>March-2020</v>
      </c>
      <c r="E261">
        <v>146.5</v>
      </c>
      <c r="F261">
        <v>167.5</v>
      </c>
      <c r="G261">
        <v>148.9</v>
      </c>
      <c r="H261">
        <v>151.1</v>
      </c>
      <c r="I261">
        <v>127.5</v>
      </c>
      <c r="J261">
        <v>143.30000000000001</v>
      </c>
      <c r="K261">
        <v>167</v>
      </c>
      <c r="L261">
        <v>139.69999999999999</v>
      </c>
      <c r="M261">
        <v>114.4</v>
      </c>
      <c r="N261">
        <v>151.5</v>
      </c>
      <c r="O261">
        <v>131.9</v>
      </c>
      <c r="P261">
        <v>159.1</v>
      </c>
      <c r="Q261">
        <v>150.1</v>
      </c>
      <c r="R261">
        <f t="shared" si="13"/>
        <v>146.03846153846155</v>
      </c>
      <c r="S261">
        <v>173.3</v>
      </c>
      <c r="T261">
        <v>147.69999999999999</v>
      </c>
      <c r="U261">
        <v>133.80000000000001</v>
      </c>
      <c r="V261">
        <v>145.6</v>
      </c>
      <c r="W261">
        <f t="shared" si="14"/>
        <v>142.36666666666667</v>
      </c>
      <c r="X261">
        <v>154.5</v>
      </c>
      <c r="Y261">
        <v>141.4</v>
      </c>
      <c r="Z261">
        <v>140.80000000000001</v>
      </c>
      <c r="AA261">
        <v>145</v>
      </c>
      <c r="AB261">
        <v>124.6</v>
      </c>
      <c r="AC261">
        <v>137.9</v>
      </c>
      <c r="AD261">
        <v>152.5</v>
      </c>
      <c r="AE261">
        <v>145.30000000000001</v>
      </c>
      <c r="AF261">
        <v>138.69999999999999</v>
      </c>
      <c r="AG261">
        <v>147.30000000000001</v>
      </c>
      <c r="AH261">
        <f t="shared" si="15"/>
        <v>142.83333333333334</v>
      </c>
    </row>
    <row r="262" spans="1:34" x14ac:dyDescent="0.35">
      <c r="A262" t="s">
        <v>34</v>
      </c>
      <c r="B262">
        <v>2020</v>
      </c>
      <c r="C262" t="s">
        <v>36</v>
      </c>
      <c r="D262" t="str">
        <f t="shared" ref="D262:D325" si="19">C262&amp;"-"&amp;B262</f>
        <v>March-2020</v>
      </c>
      <c r="E262">
        <v>145.1</v>
      </c>
      <c r="F262">
        <v>167</v>
      </c>
      <c r="G262">
        <v>148.1</v>
      </c>
      <c r="H262">
        <v>151.5</v>
      </c>
      <c r="I262">
        <v>131.19999999999999</v>
      </c>
      <c r="J262">
        <v>142.5</v>
      </c>
      <c r="K262">
        <v>157.30000000000001</v>
      </c>
      <c r="L262">
        <v>141.1</v>
      </c>
      <c r="M262">
        <v>113.2</v>
      </c>
      <c r="N262">
        <v>153.19999999999999</v>
      </c>
      <c r="O262">
        <v>136.69999999999999</v>
      </c>
      <c r="P262">
        <v>159.6</v>
      </c>
      <c r="Q262">
        <v>148.9</v>
      </c>
      <c r="R262">
        <f t="shared" ref="R262:R325" si="20">AVERAGE(E262,F262,G262,H262,I262,J262,K262,L262,M262,N262,O262,P262,Q262)</f>
        <v>145.80000000000001</v>
      </c>
      <c r="S262">
        <v>171.2</v>
      </c>
      <c r="T262">
        <v>151.19999999999999</v>
      </c>
      <c r="U262">
        <v>141.9</v>
      </c>
      <c r="V262">
        <v>149.80000000000001</v>
      </c>
      <c r="W262">
        <f t="shared" ref="W262:W325" si="21">AVERAGE(T262,U262,V262)</f>
        <v>147.63333333333335</v>
      </c>
      <c r="X262">
        <v>154.5</v>
      </c>
      <c r="Y262">
        <v>148.9</v>
      </c>
      <c r="Z262">
        <v>146.4</v>
      </c>
      <c r="AA262">
        <v>152.30000000000001</v>
      </c>
      <c r="AB262">
        <v>129.9</v>
      </c>
      <c r="AC262">
        <v>143.69999999999999</v>
      </c>
      <c r="AD262">
        <v>156.1</v>
      </c>
      <c r="AE262">
        <v>145.19999999999999</v>
      </c>
      <c r="AF262">
        <v>143.80000000000001</v>
      </c>
      <c r="AG262">
        <v>148.6</v>
      </c>
      <c r="AH262">
        <f t="shared" ref="AH262:AH325" si="22">AVERAGE(X262,Y262,AB262,AD262,AE262,AF262)</f>
        <v>146.39999999999998</v>
      </c>
    </row>
    <row r="263" spans="1:34" x14ac:dyDescent="0.35">
      <c r="A263" t="s">
        <v>30</v>
      </c>
      <c r="B263">
        <v>2020</v>
      </c>
      <c r="C263" t="s">
        <v>37</v>
      </c>
      <c r="D263" t="str">
        <f t="shared" si="19"/>
        <v>April-2020</v>
      </c>
      <c r="E263" s="5">
        <v>147.19999999999999</v>
      </c>
      <c r="F263" s="5">
        <v>167.20000000000002</v>
      </c>
      <c r="G263" s="5">
        <v>150.66666666666666</v>
      </c>
      <c r="H263" s="5">
        <v>151.03333333333333</v>
      </c>
      <c r="I263" s="5">
        <v>133</v>
      </c>
      <c r="J263" s="5">
        <v>141.56666666666666</v>
      </c>
      <c r="K263" s="5">
        <v>169.63333333333335</v>
      </c>
      <c r="L263" s="5">
        <v>141.56666666666666</v>
      </c>
      <c r="M263" s="5">
        <v>113.16666666666667</v>
      </c>
      <c r="N263" s="5">
        <v>152.79999999999998</v>
      </c>
      <c r="O263" s="5">
        <v>139.96666666666667</v>
      </c>
      <c r="P263" s="5">
        <v>159.29999999999998</v>
      </c>
      <c r="Q263" s="5">
        <v>150.33333333333334</v>
      </c>
      <c r="R263">
        <f t="shared" si="20"/>
        <v>147.49487179487178</v>
      </c>
      <c r="S263" s="5">
        <v>169.5</v>
      </c>
      <c r="T263" s="5">
        <v>153.06666666666669</v>
      </c>
      <c r="U263" s="5">
        <v>147.5</v>
      </c>
      <c r="V263" s="5">
        <v>152.29999999999998</v>
      </c>
      <c r="W263">
        <f t="shared" si="21"/>
        <v>150.95555555555555</v>
      </c>
      <c r="X263" s="5">
        <v>139.37</v>
      </c>
      <c r="Y263" s="5">
        <v>152.03333333333333</v>
      </c>
      <c r="Z263" s="5">
        <v>151.66666666666666</v>
      </c>
      <c r="AA263" s="5">
        <v>156.19999999999999</v>
      </c>
      <c r="AB263" s="5">
        <v>136.03333333333333</v>
      </c>
      <c r="AC263" s="5">
        <v>150.56666666666666</v>
      </c>
      <c r="AD263" s="5">
        <v>161.6</v>
      </c>
      <c r="AE263" s="5">
        <v>143.66666666666666</v>
      </c>
      <c r="AF263" s="5">
        <v>148.36666666666667</v>
      </c>
      <c r="AG263" s="5">
        <v>150.70000000000002</v>
      </c>
      <c r="AH263">
        <f t="shared" si="22"/>
        <v>146.845</v>
      </c>
    </row>
    <row r="264" spans="1:34" x14ac:dyDescent="0.35">
      <c r="A264" t="s">
        <v>33</v>
      </c>
      <c r="B264">
        <v>2020</v>
      </c>
      <c r="C264" t="s">
        <v>37</v>
      </c>
      <c r="D264" t="str">
        <f t="shared" si="19"/>
        <v>April-2020</v>
      </c>
      <c r="E264">
        <v>151.80000000000001</v>
      </c>
      <c r="F264">
        <v>167.56666666666666</v>
      </c>
      <c r="G264">
        <v>153</v>
      </c>
      <c r="H264">
        <v>150.36666666666667</v>
      </c>
      <c r="I264">
        <v>127.06666666666666</v>
      </c>
      <c r="J264">
        <v>143.6</v>
      </c>
      <c r="K264">
        <v>185.5</v>
      </c>
      <c r="L264">
        <v>139.46666666666667</v>
      </c>
      <c r="M264">
        <v>114.59999999999998</v>
      </c>
      <c r="N264">
        <v>150.46666666666667</v>
      </c>
      <c r="O264">
        <v>131.5</v>
      </c>
      <c r="P264">
        <v>158.86666666666667</v>
      </c>
      <c r="Q264">
        <v>152.06666666666669</v>
      </c>
      <c r="R264">
        <f t="shared" si="20"/>
        <v>148.14358974358976</v>
      </c>
      <c r="S264">
        <v>172.03333333333333</v>
      </c>
      <c r="T264">
        <v>147.33333333333334</v>
      </c>
      <c r="U264">
        <v>133.5</v>
      </c>
      <c r="V264">
        <v>145.23333333333335</v>
      </c>
      <c r="W264">
        <f t="shared" si="21"/>
        <v>142.02222222222224</v>
      </c>
      <c r="X264">
        <v>154.4</v>
      </c>
      <c r="Y264">
        <v>138.46666666666667</v>
      </c>
      <c r="Z264">
        <v>140.43333333333334</v>
      </c>
      <c r="AA264">
        <v>144.4</v>
      </c>
      <c r="AB264">
        <v>125.3</v>
      </c>
      <c r="AC264">
        <v>137.6</v>
      </c>
      <c r="AD264">
        <v>152.26666666666665</v>
      </c>
      <c r="AE264">
        <v>143.63333333333335</v>
      </c>
      <c r="AF264">
        <v>138.5</v>
      </c>
      <c r="AG264">
        <v>147.73333333333332</v>
      </c>
      <c r="AH264">
        <f t="shared" si="22"/>
        <v>142.09444444444446</v>
      </c>
    </row>
    <row r="265" spans="1:34" x14ac:dyDescent="0.35">
      <c r="A265" t="s">
        <v>34</v>
      </c>
      <c r="B265">
        <v>2020</v>
      </c>
      <c r="C265" t="s">
        <v>37</v>
      </c>
      <c r="D265" t="str">
        <f t="shared" si="19"/>
        <v>April-2020</v>
      </c>
      <c r="E265">
        <v>148.69999999999999</v>
      </c>
      <c r="F265">
        <v>167.29999999999998</v>
      </c>
      <c r="G265">
        <v>151.60000000000002</v>
      </c>
      <c r="H265">
        <v>150.79999999999998</v>
      </c>
      <c r="I265" s="4">
        <v>130.83333333333334</v>
      </c>
      <c r="J265">
        <v>142.5</v>
      </c>
      <c r="K265">
        <v>175</v>
      </c>
      <c r="L265" s="4">
        <v>140.86666666666667</v>
      </c>
      <c r="M265" s="4">
        <v>113.63333333333333</v>
      </c>
      <c r="N265" s="4">
        <v>152.03333333333333</v>
      </c>
      <c r="O265">
        <v>136.43333333333334</v>
      </c>
      <c r="P265">
        <v>159.1</v>
      </c>
      <c r="Q265">
        <v>150.96666666666667</v>
      </c>
      <c r="R265">
        <f t="shared" si="20"/>
        <v>147.67435897435897</v>
      </c>
      <c r="S265">
        <v>170.16666666666666</v>
      </c>
      <c r="T265">
        <v>150.83333333333334</v>
      </c>
      <c r="U265">
        <v>141.70000000000002</v>
      </c>
      <c r="V265">
        <v>149.5</v>
      </c>
      <c r="W265">
        <f t="shared" si="21"/>
        <v>147.34444444444446</v>
      </c>
      <c r="X265">
        <v>154.4</v>
      </c>
      <c r="Y265">
        <v>146.89999999999998</v>
      </c>
      <c r="Z265">
        <v>146.33333333333334</v>
      </c>
      <c r="AA265">
        <v>151.73333333333332</v>
      </c>
      <c r="AB265">
        <v>130.36666666666667</v>
      </c>
      <c r="AC265">
        <v>143.23333333333332</v>
      </c>
      <c r="AD265">
        <v>156.13333333333333</v>
      </c>
      <c r="AE265">
        <v>143.63333333333335</v>
      </c>
      <c r="AF265">
        <v>143.6</v>
      </c>
      <c r="AG265">
        <v>149.29999999999998</v>
      </c>
      <c r="AH265">
        <f t="shared" si="22"/>
        <v>145.83888888888887</v>
      </c>
    </row>
    <row r="266" spans="1:34" x14ac:dyDescent="0.35">
      <c r="A266" t="s">
        <v>30</v>
      </c>
      <c r="B266">
        <v>2020</v>
      </c>
      <c r="C266" t="s">
        <v>38</v>
      </c>
      <c r="D266" t="str">
        <f t="shared" si="19"/>
        <v>May-2020</v>
      </c>
      <c r="E266" s="4">
        <v>145.26666666666668</v>
      </c>
      <c r="F266" s="4">
        <v>167.16666666666666</v>
      </c>
      <c r="G266" s="4">
        <v>149.7222222222222</v>
      </c>
      <c r="H266" s="4">
        <v>151.21111111111111</v>
      </c>
      <c r="I266" s="4">
        <v>133.33333333333334</v>
      </c>
      <c r="J266" s="4">
        <v>141.35555555555555</v>
      </c>
      <c r="K266" s="4">
        <v>162.34444444444443</v>
      </c>
      <c r="L266" s="4">
        <v>141.72222222222223</v>
      </c>
      <c r="M266" s="4">
        <v>112.95555555555556</v>
      </c>
      <c r="N266" s="4">
        <v>153.20000000000002</v>
      </c>
      <c r="O266" s="4">
        <v>140.05555555555554</v>
      </c>
      <c r="P266" s="4">
        <v>159.5</v>
      </c>
      <c r="Q266" s="4">
        <v>149.44444444444446</v>
      </c>
      <c r="R266">
        <f t="shared" si="20"/>
        <v>146.71367521367523</v>
      </c>
      <c r="S266" s="4">
        <v>169.79999999999998</v>
      </c>
      <c r="T266" s="4">
        <v>153.15555555555557</v>
      </c>
      <c r="U266" s="4">
        <v>147.53333333333333</v>
      </c>
      <c r="V266" s="4">
        <v>152.36666666666667</v>
      </c>
      <c r="W266">
        <f t="shared" si="21"/>
        <v>151.0185185185185</v>
      </c>
      <c r="X266" s="4">
        <v>139.37</v>
      </c>
      <c r="Y266" s="4">
        <v>152.57777777777778</v>
      </c>
      <c r="Z266" s="4">
        <v>151.65555555555557</v>
      </c>
      <c r="AA266" s="4">
        <v>156.36666666666665</v>
      </c>
      <c r="AB266" s="4">
        <v>135.94444444444446</v>
      </c>
      <c r="AC266" s="4">
        <v>150.72222222222223</v>
      </c>
      <c r="AD266" s="4">
        <v>161.56666666666669</v>
      </c>
      <c r="AE266" s="4">
        <v>144.05555555555554</v>
      </c>
      <c r="AF266" s="4">
        <v>148.45555555555555</v>
      </c>
      <c r="AG266" s="4">
        <v>150.30000000000004</v>
      </c>
      <c r="AH266">
        <f t="shared" si="22"/>
        <v>146.995</v>
      </c>
    </row>
    <row r="267" spans="1:34" x14ac:dyDescent="0.35">
      <c r="A267" t="s">
        <v>33</v>
      </c>
      <c r="B267">
        <v>2020</v>
      </c>
      <c r="C267" t="s">
        <v>38</v>
      </c>
      <c r="D267" t="str">
        <f t="shared" si="19"/>
        <v>May-2020</v>
      </c>
      <c r="E267">
        <v>148.16666666666666</v>
      </c>
      <c r="F267">
        <v>167.55555555555557</v>
      </c>
      <c r="G267">
        <v>151.66666666666666</v>
      </c>
      <c r="H267">
        <v>150.7222222222222</v>
      </c>
      <c r="I267">
        <v>127.32222222222224</v>
      </c>
      <c r="J267">
        <v>143.33333333333334</v>
      </c>
      <c r="K267">
        <v>178.06666666666669</v>
      </c>
      <c r="L267">
        <v>139.58888888888887</v>
      </c>
      <c r="M267">
        <v>114.53333333333332</v>
      </c>
      <c r="N267">
        <v>150.78888888888889</v>
      </c>
      <c r="O267">
        <v>131.63333333333333</v>
      </c>
      <c r="P267">
        <v>158.98888888888891</v>
      </c>
      <c r="Q267">
        <v>151.28888888888889</v>
      </c>
      <c r="R267">
        <f t="shared" si="20"/>
        <v>147.20427350427352</v>
      </c>
      <c r="S267">
        <v>172.44444444444446</v>
      </c>
      <c r="T267">
        <v>147.44444444444446</v>
      </c>
      <c r="U267">
        <v>133.6</v>
      </c>
      <c r="V267">
        <v>145.34444444444443</v>
      </c>
      <c r="W267">
        <f t="shared" si="21"/>
        <v>142.12962962962965</v>
      </c>
      <c r="X267">
        <v>154.56666666666669</v>
      </c>
      <c r="Y267">
        <v>139.58888888888887</v>
      </c>
      <c r="Z267">
        <v>140.54444444444445</v>
      </c>
      <c r="AA267">
        <v>144.6</v>
      </c>
      <c r="AB267">
        <v>125.03333333333335</v>
      </c>
      <c r="AC267">
        <v>137.73333333333335</v>
      </c>
      <c r="AD267">
        <v>152.32222222222222</v>
      </c>
      <c r="AE267">
        <v>144.14444444444447</v>
      </c>
      <c r="AF267">
        <v>138.53333333333333</v>
      </c>
      <c r="AG267">
        <v>147.57777777777778</v>
      </c>
      <c r="AH267">
        <f t="shared" si="22"/>
        <v>142.36481481481482</v>
      </c>
    </row>
    <row r="268" spans="1:34" x14ac:dyDescent="0.35">
      <c r="A268" t="s">
        <v>34</v>
      </c>
      <c r="B268">
        <v>2020</v>
      </c>
      <c r="C268" t="s">
        <v>38</v>
      </c>
      <c r="D268" t="str">
        <f t="shared" si="19"/>
        <v>May-2020</v>
      </c>
      <c r="E268" s="5">
        <v>146.19999999999999</v>
      </c>
      <c r="F268" s="5">
        <v>167.26666666666665</v>
      </c>
      <c r="G268" s="5">
        <v>150.5</v>
      </c>
      <c r="H268" s="5">
        <v>151.03333333333333</v>
      </c>
      <c r="I268" s="5">
        <v>131.14444444444447</v>
      </c>
      <c r="J268" s="5">
        <v>142.26666666666668</v>
      </c>
      <c r="K268" s="5">
        <v>167.66666666666666</v>
      </c>
      <c r="L268" s="5">
        <v>141.02222222222221</v>
      </c>
      <c r="M268" s="5">
        <v>113.47777777777777</v>
      </c>
      <c r="N268" s="5">
        <v>152.41111111111113</v>
      </c>
      <c r="O268" s="5">
        <v>136.54444444444445</v>
      </c>
      <c r="P268" s="5">
        <v>159.26666666666665</v>
      </c>
      <c r="Q268" s="5">
        <v>150.12222222222223</v>
      </c>
      <c r="R268">
        <f t="shared" si="20"/>
        <v>146.84017094017094</v>
      </c>
      <c r="S268" s="5">
        <v>170.48888888888885</v>
      </c>
      <c r="T268" s="5">
        <v>150.94444444444446</v>
      </c>
      <c r="U268" s="5">
        <v>141.76666666666668</v>
      </c>
      <c r="V268" s="5">
        <v>149.6</v>
      </c>
      <c r="W268">
        <f t="shared" si="21"/>
        <v>147.43703703703704</v>
      </c>
      <c r="X268" s="5">
        <v>154.56666666666669</v>
      </c>
      <c r="Y268" s="5">
        <v>147.66666666666666</v>
      </c>
      <c r="Z268" s="5">
        <v>146.37777777777777</v>
      </c>
      <c r="AA268" s="5">
        <v>151.91111111111113</v>
      </c>
      <c r="AB268" s="5">
        <v>130.1888888888889</v>
      </c>
      <c r="AC268" s="5">
        <v>143.37777777777777</v>
      </c>
      <c r="AD268" s="5">
        <v>156.14444444444442</v>
      </c>
      <c r="AE268" s="5">
        <v>144.07777777777778</v>
      </c>
      <c r="AF268" s="5">
        <v>143.66666666666666</v>
      </c>
      <c r="AG268" s="5">
        <v>149</v>
      </c>
      <c r="AH268">
        <f t="shared" si="22"/>
        <v>146.05185185185184</v>
      </c>
    </row>
    <row r="269" spans="1:34" x14ac:dyDescent="0.35">
      <c r="A269" t="s">
        <v>30</v>
      </c>
      <c r="B269">
        <v>2020</v>
      </c>
      <c r="C269" t="s">
        <v>39</v>
      </c>
      <c r="D269" t="str">
        <f t="shared" si="19"/>
        <v>June-2020</v>
      </c>
      <c r="E269">
        <v>148.19999999999999</v>
      </c>
      <c r="F269">
        <v>190.3</v>
      </c>
      <c r="G269">
        <v>149.4</v>
      </c>
      <c r="H269">
        <v>153.30000000000001</v>
      </c>
      <c r="I269">
        <v>138.19999999999999</v>
      </c>
      <c r="J269">
        <v>143.19999999999999</v>
      </c>
      <c r="K269">
        <v>148.9</v>
      </c>
      <c r="L269">
        <v>150.30000000000001</v>
      </c>
      <c r="M269">
        <v>113.2</v>
      </c>
      <c r="N269">
        <v>159.80000000000001</v>
      </c>
      <c r="O269">
        <v>142.1</v>
      </c>
      <c r="P269">
        <v>161.80000000000001</v>
      </c>
      <c r="Q269">
        <v>152.30000000000001</v>
      </c>
      <c r="R269">
        <f t="shared" si="20"/>
        <v>150.07692307692307</v>
      </c>
      <c r="S269">
        <v>182.4</v>
      </c>
      <c r="T269">
        <v>154.69999999999999</v>
      </c>
      <c r="U269">
        <v>150</v>
      </c>
      <c r="V269">
        <v>154.1</v>
      </c>
      <c r="W269">
        <f t="shared" si="21"/>
        <v>152.93333333333331</v>
      </c>
      <c r="X269">
        <v>139.37</v>
      </c>
      <c r="Y269">
        <v>144.9</v>
      </c>
      <c r="Z269">
        <v>151.69999999999999</v>
      </c>
      <c r="AA269">
        <v>158.19999999999999</v>
      </c>
      <c r="AB269">
        <v>141.4</v>
      </c>
      <c r="AC269">
        <v>153.19999999999999</v>
      </c>
      <c r="AD269">
        <v>161.80000000000001</v>
      </c>
      <c r="AE269">
        <v>151.19999999999999</v>
      </c>
      <c r="AF269">
        <v>151.69999999999999</v>
      </c>
      <c r="AG269">
        <v>152.69999999999999</v>
      </c>
      <c r="AH269">
        <f t="shared" si="22"/>
        <v>148.39500000000001</v>
      </c>
    </row>
    <row r="270" spans="1:34" x14ac:dyDescent="0.35">
      <c r="A270" t="s">
        <v>33</v>
      </c>
      <c r="B270">
        <v>2020</v>
      </c>
      <c r="C270" t="s">
        <v>39</v>
      </c>
      <c r="D270" t="str">
        <f t="shared" si="19"/>
        <v>June-2020</v>
      </c>
      <c r="E270">
        <v>152.69999999999999</v>
      </c>
      <c r="F270">
        <v>197</v>
      </c>
      <c r="G270">
        <v>154.6</v>
      </c>
      <c r="H270">
        <v>153.4</v>
      </c>
      <c r="I270">
        <v>132.9</v>
      </c>
      <c r="J270">
        <v>151.80000000000001</v>
      </c>
      <c r="K270">
        <v>171.2</v>
      </c>
      <c r="L270">
        <v>152</v>
      </c>
      <c r="M270">
        <v>116.3</v>
      </c>
      <c r="N270">
        <v>158.80000000000001</v>
      </c>
      <c r="O270">
        <v>135.6</v>
      </c>
      <c r="P270">
        <v>161.69999999999999</v>
      </c>
      <c r="Q270">
        <v>157</v>
      </c>
      <c r="R270">
        <f t="shared" si="20"/>
        <v>153.46153846153845</v>
      </c>
      <c r="S270">
        <v>186.7</v>
      </c>
      <c r="T270">
        <v>149.1</v>
      </c>
      <c r="U270">
        <v>136.6</v>
      </c>
      <c r="V270">
        <v>147.19999999999999</v>
      </c>
      <c r="W270">
        <f t="shared" si="21"/>
        <v>144.29999999999998</v>
      </c>
      <c r="X270">
        <v>154.69999999999999</v>
      </c>
      <c r="Y270">
        <v>137.1</v>
      </c>
      <c r="Z270">
        <v>140.4</v>
      </c>
      <c r="AA270">
        <v>148.1</v>
      </c>
      <c r="AB270">
        <v>129.30000000000001</v>
      </c>
      <c r="AC270">
        <v>144.5</v>
      </c>
      <c r="AD270">
        <v>152.5</v>
      </c>
      <c r="AE270">
        <v>152.19999999999999</v>
      </c>
      <c r="AF270">
        <v>142</v>
      </c>
      <c r="AG270">
        <v>150.80000000000001</v>
      </c>
      <c r="AH270">
        <f t="shared" si="22"/>
        <v>144.63333333333333</v>
      </c>
    </row>
    <row r="271" spans="1:34" x14ac:dyDescent="0.35">
      <c r="A271" t="s">
        <v>34</v>
      </c>
      <c r="B271">
        <v>2020</v>
      </c>
      <c r="C271" t="s">
        <v>39</v>
      </c>
      <c r="D271" t="str">
        <f t="shared" si="19"/>
        <v>June-2020</v>
      </c>
      <c r="E271">
        <v>149.6</v>
      </c>
      <c r="F271">
        <v>192.7</v>
      </c>
      <c r="G271">
        <v>151.4</v>
      </c>
      <c r="H271">
        <v>153.30000000000001</v>
      </c>
      <c r="I271">
        <v>136.30000000000001</v>
      </c>
      <c r="J271">
        <v>147.19999999999999</v>
      </c>
      <c r="K271">
        <v>156.5</v>
      </c>
      <c r="L271">
        <v>150.9</v>
      </c>
      <c r="M271">
        <v>114.2</v>
      </c>
      <c r="N271">
        <v>159.5</v>
      </c>
      <c r="O271">
        <v>139.4</v>
      </c>
      <c r="P271">
        <v>161.80000000000001</v>
      </c>
      <c r="Q271">
        <v>154</v>
      </c>
      <c r="R271">
        <f t="shared" si="20"/>
        <v>151.2923076923077</v>
      </c>
      <c r="S271">
        <v>183.5</v>
      </c>
      <c r="T271">
        <v>152.5</v>
      </c>
      <c r="U271">
        <v>144.4</v>
      </c>
      <c r="V271">
        <v>151.4</v>
      </c>
      <c r="W271">
        <f t="shared" si="21"/>
        <v>149.43333333333331</v>
      </c>
      <c r="X271">
        <v>154.69999999999999</v>
      </c>
      <c r="Y271">
        <v>141.9</v>
      </c>
      <c r="Z271">
        <v>146.4</v>
      </c>
      <c r="AA271">
        <v>154.4</v>
      </c>
      <c r="AB271">
        <v>135</v>
      </c>
      <c r="AC271">
        <v>148.30000000000001</v>
      </c>
      <c r="AD271">
        <v>156.4</v>
      </c>
      <c r="AE271">
        <v>151.6</v>
      </c>
      <c r="AF271">
        <v>147</v>
      </c>
      <c r="AG271">
        <v>151.80000000000001</v>
      </c>
      <c r="AH271">
        <f t="shared" si="22"/>
        <v>147.76666666666668</v>
      </c>
    </row>
    <row r="272" spans="1:34" x14ac:dyDescent="0.35">
      <c r="A272" t="s">
        <v>30</v>
      </c>
      <c r="B272">
        <v>2020</v>
      </c>
      <c r="C272" t="s">
        <v>40</v>
      </c>
      <c r="D272" t="str">
        <f t="shared" si="19"/>
        <v>July-2020</v>
      </c>
      <c r="E272">
        <v>148.19999999999999</v>
      </c>
      <c r="F272">
        <v>190.3</v>
      </c>
      <c r="G272">
        <v>149.4</v>
      </c>
      <c r="H272">
        <v>153.30000000000001</v>
      </c>
      <c r="I272">
        <v>138.19999999999999</v>
      </c>
      <c r="J272">
        <v>143.19999999999999</v>
      </c>
      <c r="K272">
        <v>148.9</v>
      </c>
      <c r="L272">
        <v>150.30000000000001</v>
      </c>
      <c r="M272">
        <v>113.2</v>
      </c>
      <c r="N272">
        <v>159.80000000000001</v>
      </c>
      <c r="O272">
        <v>142.1</v>
      </c>
      <c r="P272">
        <v>161.80000000000001</v>
      </c>
      <c r="Q272">
        <v>152.30000000000001</v>
      </c>
      <c r="R272">
        <f t="shared" si="20"/>
        <v>150.07692307692307</v>
      </c>
      <c r="S272">
        <v>182.4</v>
      </c>
      <c r="T272">
        <v>154.69999999999999</v>
      </c>
      <c r="U272">
        <v>150</v>
      </c>
      <c r="V272">
        <v>154.1</v>
      </c>
      <c r="W272">
        <f t="shared" si="21"/>
        <v>152.93333333333331</v>
      </c>
      <c r="X272">
        <v>139.37</v>
      </c>
      <c r="Y272">
        <v>144.9</v>
      </c>
      <c r="Z272">
        <v>151.69999999999999</v>
      </c>
      <c r="AA272">
        <v>158.19999999999999</v>
      </c>
      <c r="AB272">
        <v>141.4</v>
      </c>
      <c r="AC272">
        <v>153.19999999999999</v>
      </c>
      <c r="AD272">
        <v>161.80000000000001</v>
      </c>
      <c r="AE272">
        <v>151.19999999999999</v>
      </c>
      <c r="AF272">
        <v>151.69999999999999</v>
      </c>
      <c r="AG272">
        <v>152.69999999999999</v>
      </c>
      <c r="AH272">
        <f t="shared" si="22"/>
        <v>148.39500000000001</v>
      </c>
    </row>
    <row r="273" spans="1:34" x14ac:dyDescent="0.35">
      <c r="A273" t="s">
        <v>33</v>
      </c>
      <c r="B273">
        <v>2020</v>
      </c>
      <c r="C273" t="s">
        <v>40</v>
      </c>
      <c r="D273" t="str">
        <f t="shared" si="19"/>
        <v>July-2020</v>
      </c>
      <c r="E273">
        <v>152.69999999999999</v>
      </c>
      <c r="F273">
        <v>197</v>
      </c>
      <c r="G273">
        <v>154.6</v>
      </c>
      <c r="H273">
        <v>153.4</v>
      </c>
      <c r="I273">
        <v>132.9</v>
      </c>
      <c r="J273">
        <v>151.80000000000001</v>
      </c>
      <c r="K273">
        <v>171.2</v>
      </c>
      <c r="L273">
        <v>152</v>
      </c>
      <c r="M273">
        <v>116.3</v>
      </c>
      <c r="N273">
        <v>158.80000000000001</v>
      </c>
      <c r="O273">
        <v>135.6</v>
      </c>
      <c r="P273">
        <v>161.69999999999999</v>
      </c>
      <c r="Q273">
        <v>157</v>
      </c>
      <c r="R273">
        <f t="shared" si="20"/>
        <v>153.46153846153845</v>
      </c>
      <c r="S273">
        <v>186.7</v>
      </c>
      <c r="T273">
        <v>149.1</v>
      </c>
      <c r="U273">
        <v>136.6</v>
      </c>
      <c r="V273">
        <v>147.19999999999999</v>
      </c>
      <c r="W273">
        <f t="shared" si="21"/>
        <v>144.29999999999998</v>
      </c>
      <c r="X273">
        <v>154.69999999999999</v>
      </c>
      <c r="Y273">
        <v>137.1</v>
      </c>
      <c r="Z273">
        <v>140.4</v>
      </c>
      <c r="AA273">
        <v>148.1</v>
      </c>
      <c r="AB273">
        <v>129.30000000000001</v>
      </c>
      <c r="AC273">
        <v>144.5</v>
      </c>
      <c r="AD273">
        <v>152.5</v>
      </c>
      <c r="AE273">
        <v>152.19999999999999</v>
      </c>
      <c r="AF273">
        <v>142</v>
      </c>
      <c r="AG273">
        <v>150.80000000000001</v>
      </c>
      <c r="AH273">
        <f t="shared" si="22"/>
        <v>144.63333333333333</v>
      </c>
    </row>
    <row r="274" spans="1:34" x14ac:dyDescent="0.35">
      <c r="A274" t="s">
        <v>34</v>
      </c>
      <c r="B274">
        <v>2020</v>
      </c>
      <c r="C274" t="s">
        <v>40</v>
      </c>
      <c r="D274" t="str">
        <f t="shared" si="19"/>
        <v>July-2020</v>
      </c>
      <c r="E274">
        <v>149.6</v>
      </c>
      <c r="F274">
        <v>192.7</v>
      </c>
      <c r="G274">
        <v>151.4</v>
      </c>
      <c r="H274">
        <v>153.30000000000001</v>
      </c>
      <c r="I274">
        <v>136.30000000000001</v>
      </c>
      <c r="J274">
        <v>147.19999999999999</v>
      </c>
      <c r="K274">
        <v>156.5</v>
      </c>
      <c r="L274">
        <v>150.9</v>
      </c>
      <c r="M274">
        <v>114.2</v>
      </c>
      <c r="N274">
        <v>159.5</v>
      </c>
      <c r="O274">
        <v>139.4</v>
      </c>
      <c r="P274">
        <v>161.80000000000001</v>
      </c>
      <c r="Q274">
        <v>154</v>
      </c>
      <c r="R274">
        <f t="shared" si="20"/>
        <v>151.2923076923077</v>
      </c>
      <c r="S274">
        <v>183.5</v>
      </c>
      <c r="T274">
        <v>152.5</v>
      </c>
      <c r="U274">
        <v>144.4</v>
      </c>
      <c r="V274">
        <v>151.4</v>
      </c>
      <c r="W274">
        <f t="shared" si="21"/>
        <v>149.43333333333331</v>
      </c>
      <c r="X274">
        <v>154.69999999999999</v>
      </c>
      <c r="Y274">
        <v>141.9</v>
      </c>
      <c r="Z274">
        <v>146.4</v>
      </c>
      <c r="AA274">
        <v>154.4</v>
      </c>
      <c r="AB274">
        <v>135</v>
      </c>
      <c r="AC274">
        <v>148.30000000000001</v>
      </c>
      <c r="AD274">
        <v>156.4</v>
      </c>
      <c r="AE274">
        <v>151.6</v>
      </c>
      <c r="AF274">
        <v>147</v>
      </c>
      <c r="AG274">
        <v>151.80000000000001</v>
      </c>
      <c r="AH274">
        <f t="shared" si="22"/>
        <v>147.76666666666668</v>
      </c>
    </row>
    <row r="275" spans="1:34" x14ac:dyDescent="0.35">
      <c r="A275" t="s">
        <v>30</v>
      </c>
      <c r="B275">
        <v>2020</v>
      </c>
      <c r="C275" t="s">
        <v>41</v>
      </c>
      <c r="D275" t="str">
        <f t="shared" si="19"/>
        <v>August-2020</v>
      </c>
      <c r="E275">
        <v>147.6</v>
      </c>
      <c r="F275">
        <v>187.2</v>
      </c>
      <c r="G275">
        <v>148.4</v>
      </c>
      <c r="H275">
        <v>153.30000000000001</v>
      </c>
      <c r="I275">
        <v>139.80000000000001</v>
      </c>
      <c r="J275">
        <v>146.9</v>
      </c>
      <c r="K275">
        <v>171</v>
      </c>
      <c r="L275">
        <v>149.9</v>
      </c>
      <c r="M275">
        <v>114.2</v>
      </c>
      <c r="N275">
        <v>160</v>
      </c>
      <c r="O275">
        <v>143.5</v>
      </c>
      <c r="P275">
        <v>161.5</v>
      </c>
      <c r="Q275">
        <v>155.30000000000001</v>
      </c>
      <c r="R275">
        <f t="shared" si="20"/>
        <v>152.19999999999999</v>
      </c>
      <c r="S275">
        <v>180.9</v>
      </c>
      <c r="T275">
        <v>155.1</v>
      </c>
      <c r="U275">
        <v>149.30000000000001</v>
      </c>
      <c r="V275">
        <v>154.30000000000001</v>
      </c>
      <c r="W275">
        <f t="shared" si="21"/>
        <v>152.9</v>
      </c>
      <c r="X275">
        <v>139.37</v>
      </c>
      <c r="Y275">
        <v>145.80000000000001</v>
      </c>
      <c r="Z275">
        <v>151.9</v>
      </c>
      <c r="AA275">
        <v>158.80000000000001</v>
      </c>
      <c r="AB275">
        <v>143.6</v>
      </c>
      <c r="AC275">
        <v>152.19999999999999</v>
      </c>
      <c r="AD275">
        <v>162.69999999999999</v>
      </c>
      <c r="AE275">
        <v>153.6</v>
      </c>
      <c r="AF275">
        <v>153</v>
      </c>
      <c r="AG275">
        <v>154.69999999999999</v>
      </c>
      <c r="AH275">
        <f t="shared" si="22"/>
        <v>149.67833333333334</v>
      </c>
    </row>
    <row r="276" spans="1:34" x14ac:dyDescent="0.35">
      <c r="A276" t="s">
        <v>33</v>
      </c>
      <c r="B276">
        <v>2020</v>
      </c>
      <c r="C276" t="s">
        <v>41</v>
      </c>
      <c r="D276" t="str">
        <f t="shared" si="19"/>
        <v>August-2020</v>
      </c>
      <c r="E276">
        <v>151.6</v>
      </c>
      <c r="F276">
        <v>197.8</v>
      </c>
      <c r="G276">
        <v>154.5</v>
      </c>
      <c r="H276">
        <v>153.4</v>
      </c>
      <c r="I276">
        <v>133.4</v>
      </c>
      <c r="J276">
        <v>154.5</v>
      </c>
      <c r="K276">
        <v>191.9</v>
      </c>
      <c r="L276">
        <v>151.30000000000001</v>
      </c>
      <c r="M276">
        <v>116.8</v>
      </c>
      <c r="N276">
        <v>160</v>
      </c>
      <c r="O276">
        <v>136.5</v>
      </c>
      <c r="P276">
        <v>163.30000000000001</v>
      </c>
      <c r="Q276">
        <v>159.9</v>
      </c>
      <c r="R276">
        <f t="shared" si="20"/>
        <v>155.76153846153846</v>
      </c>
      <c r="S276">
        <v>187.2</v>
      </c>
      <c r="T276">
        <v>150</v>
      </c>
      <c r="U276">
        <v>135.19999999999999</v>
      </c>
      <c r="V276">
        <v>147.80000000000001</v>
      </c>
      <c r="W276">
        <f t="shared" si="21"/>
        <v>144.33333333333334</v>
      </c>
      <c r="X276">
        <v>155.5</v>
      </c>
      <c r="Y276">
        <v>138.30000000000001</v>
      </c>
      <c r="Z276">
        <v>144.5</v>
      </c>
      <c r="AA276">
        <v>148.69999999999999</v>
      </c>
      <c r="AB276">
        <v>133.9</v>
      </c>
      <c r="AC276">
        <v>141.19999999999999</v>
      </c>
      <c r="AD276">
        <v>155.5</v>
      </c>
      <c r="AE276">
        <v>155.19999999999999</v>
      </c>
      <c r="AF276">
        <v>144.80000000000001</v>
      </c>
      <c r="AG276">
        <v>152.9</v>
      </c>
      <c r="AH276">
        <f t="shared" si="22"/>
        <v>147.20000000000002</v>
      </c>
    </row>
    <row r="277" spans="1:34" x14ac:dyDescent="0.35">
      <c r="A277" t="s">
        <v>34</v>
      </c>
      <c r="B277">
        <v>2020</v>
      </c>
      <c r="C277" t="s">
        <v>41</v>
      </c>
      <c r="D277" t="str">
        <f t="shared" si="19"/>
        <v>August-2020</v>
      </c>
      <c r="E277">
        <v>148.9</v>
      </c>
      <c r="F277">
        <v>190.9</v>
      </c>
      <c r="G277">
        <v>150.80000000000001</v>
      </c>
      <c r="H277">
        <v>153.30000000000001</v>
      </c>
      <c r="I277">
        <v>137.4</v>
      </c>
      <c r="J277">
        <v>150.4</v>
      </c>
      <c r="K277">
        <v>178.1</v>
      </c>
      <c r="L277">
        <v>150.4</v>
      </c>
      <c r="M277">
        <v>115.1</v>
      </c>
      <c r="N277">
        <v>160</v>
      </c>
      <c r="O277">
        <v>140.6</v>
      </c>
      <c r="P277">
        <v>162.30000000000001</v>
      </c>
      <c r="Q277">
        <v>157</v>
      </c>
      <c r="R277">
        <f t="shared" si="20"/>
        <v>153.47692307692307</v>
      </c>
      <c r="S277">
        <v>182.6</v>
      </c>
      <c r="T277">
        <v>153.1</v>
      </c>
      <c r="U277">
        <v>143.4</v>
      </c>
      <c r="V277">
        <v>151.69999999999999</v>
      </c>
      <c r="W277">
        <f t="shared" si="21"/>
        <v>149.4</v>
      </c>
      <c r="X277">
        <v>155.5</v>
      </c>
      <c r="Y277">
        <v>143</v>
      </c>
      <c r="Z277">
        <v>148.4</v>
      </c>
      <c r="AA277">
        <v>155</v>
      </c>
      <c r="AB277">
        <v>138.5</v>
      </c>
      <c r="AC277">
        <v>146</v>
      </c>
      <c r="AD277">
        <v>158.5</v>
      </c>
      <c r="AE277">
        <v>154.30000000000001</v>
      </c>
      <c r="AF277">
        <v>149</v>
      </c>
      <c r="AG277">
        <v>153.9</v>
      </c>
      <c r="AH277">
        <f t="shared" si="22"/>
        <v>149.79999999999998</v>
      </c>
    </row>
    <row r="278" spans="1:34" x14ac:dyDescent="0.35">
      <c r="A278" t="s">
        <v>30</v>
      </c>
      <c r="B278">
        <v>2020</v>
      </c>
      <c r="C278" t="s">
        <v>42</v>
      </c>
      <c r="D278" t="str">
        <f t="shared" si="19"/>
        <v>September-2020</v>
      </c>
      <c r="E278">
        <v>146.9</v>
      </c>
      <c r="F278">
        <v>183.9</v>
      </c>
      <c r="G278">
        <v>149.5</v>
      </c>
      <c r="H278">
        <v>153.4</v>
      </c>
      <c r="I278">
        <v>140.4</v>
      </c>
      <c r="J278">
        <v>147</v>
      </c>
      <c r="K278">
        <v>178.8</v>
      </c>
      <c r="L278">
        <v>149.30000000000001</v>
      </c>
      <c r="M278">
        <v>115.1</v>
      </c>
      <c r="N278">
        <v>160</v>
      </c>
      <c r="O278">
        <v>145.4</v>
      </c>
      <c r="P278">
        <v>161.6</v>
      </c>
      <c r="Q278">
        <v>156.1</v>
      </c>
      <c r="R278">
        <f t="shared" si="20"/>
        <v>152.87692307692308</v>
      </c>
      <c r="S278">
        <v>182.9</v>
      </c>
      <c r="T278">
        <v>155.4</v>
      </c>
      <c r="U278">
        <v>149.9</v>
      </c>
      <c r="V278">
        <v>154.6</v>
      </c>
      <c r="W278">
        <f t="shared" si="21"/>
        <v>153.29999999999998</v>
      </c>
      <c r="X278">
        <v>139.37</v>
      </c>
      <c r="Y278">
        <v>146.4</v>
      </c>
      <c r="Z278">
        <v>151.6</v>
      </c>
      <c r="AA278">
        <v>159.1</v>
      </c>
      <c r="AB278">
        <v>144.6</v>
      </c>
      <c r="AC278">
        <v>152.80000000000001</v>
      </c>
      <c r="AD278">
        <v>161.1</v>
      </c>
      <c r="AE278">
        <v>157.4</v>
      </c>
      <c r="AF278">
        <v>153.69999999999999</v>
      </c>
      <c r="AG278">
        <v>155.4</v>
      </c>
      <c r="AH278">
        <f t="shared" si="22"/>
        <v>150.42833333333331</v>
      </c>
    </row>
    <row r="279" spans="1:34" x14ac:dyDescent="0.35">
      <c r="A279" t="s">
        <v>33</v>
      </c>
      <c r="B279">
        <v>2020</v>
      </c>
      <c r="C279" t="s">
        <v>42</v>
      </c>
      <c r="D279" t="str">
        <f t="shared" si="19"/>
        <v>September-2020</v>
      </c>
      <c r="E279">
        <v>151.5</v>
      </c>
      <c r="F279">
        <v>193.1</v>
      </c>
      <c r="G279">
        <v>157.30000000000001</v>
      </c>
      <c r="H279">
        <v>153.9</v>
      </c>
      <c r="I279">
        <v>134.4</v>
      </c>
      <c r="J279">
        <v>155.4</v>
      </c>
      <c r="K279">
        <v>202</v>
      </c>
      <c r="L279">
        <v>150.80000000000001</v>
      </c>
      <c r="M279">
        <v>118.9</v>
      </c>
      <c r="N279">
        <v>160.9</v>
      </c>
      <c r="O279">
        <v>137.69999999999999</v>
      </c>
      <c r="P279">
        <v>164.4</v>
      </c>
      <c r="Q279">
        <v>161.30000000000001</v>
      </c>
      <c r="R279">
        <f t="shared" si="20"/>
        <v>157.04615384615386</v>
      </c>
      <c r="S279">
        <v>188.7</v>
      </c>
      <c r="T279">
        <v>150.19999999999999</v>
      </c>
      <c r="U279">
        <v>136.30000000000001</v>
      </c>
      <c r="V279">
        <v>148.1</v>
      </c>
      <c r="W279">
        <f t="shared" si="21"/>
        <v>144.86666666666667</v>
      </c>
      <c r="X279">
        <v>156.30000000000001</v>
      </c>
      <c r="Y279">
        <v>137.19999999999999</v>
      </c>
      <c r="Z279">
        <v>145.4</v>
      </c>
      <c r="AA279">
        <v>150</v>
      </c>
      <c r="AB279">
        <v>135.1</v>
      </c>
      <c r="AC279">
        <v>141.80000000000001</v>
      </c>
      <c r="AD279">
        <v>154.9</v>
      </c>
      <c r="AE279">
        <v>159.80000000000001</v>
      </c>
      <c r="AF279">
        <v>146</v>
      </c>
      <c r="AG279">
        <v>154</v>
      </c>
      <c r="AH279">
        <f t="shared" si="22"/>
        <v>148.21666666666667</v>
      </c>
    </row>
    <row r="280" spans="1:34" x14ac:dyDescent="0.35">
      <c r="A280" t="s">
        <v>34</v>
      </c>
      <c r="B280">
        <v>2020</v>
      </c>
      <c r="C280" t="s">
        <v>42</v>
      </c>
      <c r="D280" t="str">
        <f t="shared" si="19"/>
        <v>September-2020</v>
      </c>
      <c r="E280">
        <v>148.4</v>
      </c>
      <c r="F280">
        <v>187.1</v>
      </c>
      <c r="G280">
        <v>152.5</v>
      </c>
      <c r="H280">
        <v>153.6</v>
      </c>
      <c r="I280">
        <v>138.19999999999999</v>
      </c>
      <c r="J280">
        <v>150.9</v>
      </c>
      <c r="K280">
        <v>186.7</v>
      </c>
      <c r="L280">
        <v>149.80000000000001</v>
      </c>
      <c r="M280">
        <v>116.4</v>
      </c>
      <c r="N280">
        <v>160.30000000000001</v>
      </c>
      <c r="O280">
        <v>142.19999999999999</v>
      </c>
      <c r="P280">
        <v>162.9</v>
      </c>
      <c r="Q280">
        <v>158</v>
      </c>
      <c r="R280">
        <f t="shared" si="20"/>
        <v>154.38461538461539</v>
      </c>
      <c r="S280">
        <v>184.4</v>
      </c>
      <c r="T280">
        <v>153.4</v>
      </c>
      <c r="U280">
        <v>144.30000000000001</v>
      </c>
      <c r="V280">
        <v>152</v>
      </c>
      <c r="W280">
        <f t="shared" si="21"/>
        <v>149.9</v>
      </c>
      <c r="X280">
        <v>156.30000000000001</v>
      </c>
      <c r="Y280">
        <v>142.9</v>
      </c>
      <c r="Z280">
        <v>148.69999999999999</v>
      </c>
      <c r="AA280">
        <v>155.6</v>
      </c>
      <c r="AB280">
        <v>139.6</v>
      </c>
      <c r="AC280">
        <v>146.6</v>
      </c>
      <c r="AD280">
        <v>157.5</v>
      </c>
      <c r="AE280">
        <v>158.4</v>
      </c>
      <c r="AF280">
        <v>150</v>
      </c>
      <c r="AG280">
        <v>154.69999999999999</v>
      </c>
      <c r="AH280">
        <f t="shared" si="22"/>
        <v>150.78333333333333</v>
      </c>
    </row>
    <row r="281" spans="1:34" x14ac:dyDescent="0.35">
      <c r="A281" t="s">
        <v>30</v>
      </c>
      <c r="B281">
        <v>2020</v>
      </c>
      <c r="C281" t="s">
        <v>43</v>
      </c>
      <c r="D281" t="str">
        <f t="shared" si="19"/>
        <v>October-2020</v>
      </c>
      <c r="E281">
        <v>146</v>
      </c>
      <c r="F281">
        <v>186.3</v>
      </c>
      <c r="G281">
        <v>159.19999999999999</v>
      </c>
      <c r="H281">
        <v>153.6</v>
      </c>
      <c r="I281">
        <v>142.6</v>
      </c>
      <c r="J281">
        <v>147.19999999999999</v>
      </c>
      <c r="K281">
        <v>200.6</v>
      </c>
      <c r="L281">
        <v>150.30000000000001</v>
      </c>
      <c r="M281">
        <v>115.3</v>
      </c>
      <c r="N281">
        <v>160.9</v>
      </c>
      <c r="O281">
        <v>147.4</v>
      </c>
      <c r="P281">
        <v>161.9</v>
      </c>
      <c r="Q281">
        <v>159.6</v>
      </c>
      <c r="R281">
        <f t="shared" si="20"/>
        <v>156.22307692307692</v>
      </c>
      <c r="S281">
        <v>182.7</v>
      </c>
      <c r="T281">
        <v>155.69999999999999</v>
      </c>
      <c r="U281">
        <v>150.6</v>
      </c>
      <c r="V281">
        <v>155</v>
      </c>
      <c r="W281">
        <f t="shared" si="21"/>
        <v>153.76666666666665</v>
      </c>
      <c r="X281">
        <v>139.37</v>
      </c>
      <c r="Y281">
        <v>146.80000000000001</v>
      </c>
      <c r="Z281">
        <v>152</v>
      </c>
      <c r="AA281">
        <v>159.5</v>
      </c>
      <c r="AB281">
        <v>146.4</v>
      </c>
      <c r="AC281">
        <v>152.4</v>
      </c>
      <c r="AD281">
        <v>162.5</v>
      </c>
      <c r="AE281">
        <v>156.19999999999999</v>
      </c>
      <c r="AF281">
        <v>154.30000000000001</v>
      </c>
      <c r="AG281">
        <v>157.5</v>
      </c>
      <c r="AH281">
        <f t="shared" si="22"/>
        <v>150.92833333333331</v>
      </c>
    </row>
    <row r="282" spans="1:34" x14ac:dyDescent="0.35">
      <c r="A282" t="s">
        <v>33</v>
      </c>
      <c r="B282">
        <v>2020</v>
      </c>
      <c r="C282" t="s">
        <v>43</v>
      </c>
      <c r="D282" t="str">
        <f t="shared" si="19"/>
        <v>October-2020</v>
      </c>
      <c r="E282">
        <v>150.6</v>
      </c>
      <c r="F282">
        <v>193.7</v>
      </c>
      <c r="G282">
        <v>164.8</v>
      </c>
      <c r="H282">
        <v>153.69999999999999</v>
      </c>
      <c r="I282">
        <v>135.69999999999999</v>
      </c>
      <c r="J282">
        <v>155.69999999999999</v>
      </c>
      <c r="K282">
        <v>226</v>
      </c>
      <c r="L282">
        <v>152.19999999999999</v>
      </c>
      <c r="M282">
        <v>118.1</v>
      </c>
      <c r="N282">
        <v>161.30000000000001</v>
      </c>
      <c r="O282">
        <v>139.19999999999999</v>
      </c>
      <c r="P282">
        <v>164.8</v>
      </c>
      <c r="Q282">
        <v>164.4</v>
      </c>
      <c r="R282">
        <f t="shared" si="20"/>
        <v>160.01538461538459</v>
      </c>
      <c r="S282">
        <v>188.7</v>
      </c>
      <c r="T282">
        <v>150.5</v>
      </c>
      <c r="U282">
        <v>136.1</v>
      </c>
      <c r="V282">
        <v>148.30000000000001</v>
      </c>
      <c r="W282">
        <f t="shared" si="21"/>
        <v>144.96666666666667</v>
      </c>
      <c r="X282">
        <v>156.5</v>
      </c>
      <c r="Y282">
        <v>137.1</v>
      </c>
      <c r="Z282">
        <v>145.1</v>
      </c>
      <c r="AA282">
        <v>151</v>
      </c>
      <c r="AB282">
        <v>135.4</v>
      </c>
      <c r="AC282">
        <v>142</v>
      </c>
      <c r="AD282">
        <v>155.69999999999999</v>
      </c>
      <c r="AE282">
        <v>158.1</v>
      </c>
      <c r="AF282">
        <v>146.19999999999999</v>
      </c>
      <c r="AG282">
        <v>155.19999999999999</v>
      </c>
      <c r="AH282">
        <f t="shared" si="22"/>
        <v>148.16666666666666</v>
      </c>
    </row>
    <row r="283" spans="1:34" x14ac:dyDescent="0.35">
      <c r="A283" t="s">
        <v>34</v>
      </c>
      <c r="B283">
        <v>2020</v>
      </c>
      <c r="C283" t="s">
        <v>43</v>
      </c>
      <c r="D283" t="str">
        <f t="shared" si="19"/>
        <v>October-2020</v>
      </c>
      <c r="E283">
        <v>147.5</v>
      </c>
      <c r="F283">
        <v>188.9</v>
      </c>
      <c r="G283">
        <v>161.4</v>
      </c>
      <c r="H283">
        <v>153.6</v>
      </c>
      <c r="I283">
        <v>140.1</v>
      </c>
      <c r="J283">
        <v>151.19999999999999</v>
      </c>
      <c r="K283">
        <v>209.2</v>
      </c>
      <c r="L283">
        <v>150.9</v>
      </c>
      <c r="M283">
        <v>116.2</v>
      </c>
      <c r="N283">
        <v>161</v>
      </c>
      <c r="O283">
        <v>144</v>
      </c>
      <c r="P283">
        <v>163.19999999999999</v>
      </c>
      <c r="Q283">
        <v>161.4</v>
      </c>
      <c r="R283">
        <f t="shared" si="20"/>
        <v>157.5846153846154</v>
      </c>
      <c r="S283">
        <v>184.3</v>
      </c>
      <c r="T283">
        <v>153.69999999999999</v>
      </c>
      <c r="U283">
        <v>144.6</v>
      </c>
      <c r="V283">
        <v>152.30000000000001</v>
      </c>
      <c r="W283">
        <f t="shared" si="21"/>
        <v>150.19999999999999</v>
      </c>
      <c r="X283">
        <v>156.5</v>
      </c>
      <c r="Y283">
        <v>143.1</v>
      </c>
      <c r="Z283">
        <v>148.69999999999999</v>
      </c>
      <c r="AA283">
        <v>156.30000000000001</v>
      </c>
      <c r="AB283">
        <v>140.6</v>
      </c>
      <c r="AC283">
        <v>146.5</v>
      </c>
      <c r="AD283">
        <v>158.5</v>
      </c>
      <c r="AE283">
        <v>157</v>
      </c>
      <c r="AF283">
        <v>150.4</v>
      </c>
      <c r="AG283">
        <v>156.4</v>
      </c>
      <c r="AH283">
        <f t="shared" si="22"/>
        <v>151.01666666666668</v>
      </c>
    </row>
    <row r="284" spans="1:34" x14ac:dyDescent="0.35">
      <c r="A284" t="s">
        <v>30</v>
      </c>
      <c r="B284">
        <v>2020</v>
      </c>
      <c r="C284" t="s">
        <v>45</v>
      </c>
      <c r="D284" t="str">
        <f t="shared" si="19"/>
        <v>November-2020</v>
      </c>
      <c r="E284">
        <v>145.4</v>
      </c>
      <c r="F284">
        <v>188.6</v>
      </c>
      <c r="G284">
        <v>171.6</v>
      </c>
      <c r="H284">
        <v>153.80000000000001</v>
      </c>
      <c r="I284">
        <v>145.4</v>
      </c>
      <c r="J284">
        <v>146.5</v>
      </c>
      <c r="K284">
        <v>222.2</v>
      </c>
      <c r="L284">
        <v>155.9</v>
      </c>
      <c r="M284">
        <v>114.9</v>
      </c>
      <c r="N284">
        <v>162</v>
      </c>
      <c r="O284">
        <v>150</v>
      </c>
      <c r="P284">
        <v>162.69999999999999</v>
      </c>
      <c r="Q284">
        <v>163.4</v>
      </c>
      <c r="R284">
        <f t="shared" si="20"/>
        <v>160.1846153846154</v>
      </c>
      <c r="S284">
        <v>183.4</v>
      </c>
      <c r="T284">
        <v>156.30000000000001</v>
      </c>
      <c r="U284">
        <v>151</v>
      </c>
      <c r="V284">
        <v>155.5</v>
      </c>
      <c r="W284">
        <f t="shared" si="21"/>
        <v>154.26666666666668</v>
      </c>
      <c r="X284">
        <v>139.37</v>
      </c>
      <c r="Y284">
        <v>147.5</v>
      </c>
      <c r="Z284">
        <v>152.80000000000001</v>
      </c>
      <c r="AA284">
        <v>160.4</v>
      </c>
      <c r="AB284">
        <v>146.1</v>
      </c>
      <c r="AC284">
        <v>153.6</v>
      </c>
      <c r="AD284">
        <v>161.6</v>
      </c>
      <c r="AE284">
        <v>156.19999999999999</v>
      </c>
      <c r="AF284">
        <v>154.5</v>
      </c>
      <c r="AG284">
        <v>159.80000000000001</v>
      </c>
      <c r="AH284">
        <f t="shared" si="22"/>
        <v>150.87833333333333</v>
      </c>
    </row>
    <row r="285" spans="1:34" x14ac:dyDescent="0.35">
      <c r="A285" t="s">
        <v>33</v>
      </c>
      <c r="B285">
        <v>2020</v>
      </c>
      <c r="C285" t="s">
        <v>45</v>
      </c>
      <c r="D285" t="str">
        <f t="shared" si="19"/>
        <v>November-2020</v>
      </c>
      <c r="E285">
        <v>149.69999999999999</v>
      </c>
      <c r="F285">
        <v>195.5</v>
      </c>
      <c r="G285">
        <v>176.9</v>
      </c>
      <c r="H285">
        <v>153.9</v>
      </c>
      <c r="I285">
        <v>138</v>
      </c>
      <c r="J285">
        <v>150.5</v>
      </c>
      <c r="K285">
        <v>245.3</v>
      </c>
      <c r="L285">
        <v>158.69999999999999</v>
      </c>
      <c r="M285">
        <v>117.2</v>
      </c>
      <c r="N285">
        <v>161.4</v>
      </c>
      <c r="O285">
        <v>141.5</v>
      </c>
      <c r="P285">
        <v>165.1</v>
      </c>
      <c r="Q285">
        <v>167</v>
      </c>
      <c r="R285">
        <f t="shared" si="20"/>
        <v>163.1307692307692</v>
      </c>
      <c r="S285">
        <v>188.8</v>
      </c>
      <c r="T285">
        <v>151.1</v>
      </c>
      <c r="U285">
        <v>136.4</v>
      </c>
      <c r="V285">
        <v>148.80000000000001</v>
      </c>
      <c r="W285">
        <f t="shared" si="21"/>
        <v>145.43333333333334</v>
      </c>
      <c r="X285">
        <v>158</v>
      </c>
      <c r="Y285">
        <v>137.30000000000001</v>
      </c>
      <c r="Z285">
        <v>145.1</v>
      </c>
      <c r="AA285">
        <v>152</v>
      </c>
      <c r="AB285">
        <v>135.19999999999999</v>
      </c>
      <c r="AC285">
        <v>144.4</v>
      </c>
      <c r="AD285">
        <v>156.4</v>
      </c>
      <c r="AE285">
        <v>157.9</v>
      </c>
      <c r="AF285">
        <v>146.6</v>
      </c>
      <c r="AG285">
        <v>156.69999999999999</v>
      </c>
      <c r="AH285">
        <f t="shared" si="22"/>
        <v>148.56666666666666</v>
      </c>
    </row>
    <row r="286" spans="1:34" x14ac:dyDescent="0.35">
      <c r="A286" t="s">
        <v>34</v>
      </c>
      <c r="B286">
        <v>2020</v>
      </c>
      <c r="C286" t="s">
        <v>45</v>
      </c>
      <c r="D286" t="str">
        <f t="shared" si="19"/>
        <v>November-2020</v>
      </c>
      <c r="E286">
        <v>146.80000000000001</v>
      </c>
      <c r="F286">
        <v>191</v>
      </c>
      <c r="G286">
        <v>173.6</v>
      </c>
      <c r="H286">
        <v>153.80000000000001</v>
      </c>
      <c r="I286">
        <v>142.69999999999999</v>
      </c>
      <c r="J286">
        <v>148.4</v>
      </c>
      <c r="K286">
        <v>230</v>
      </c>
      <c r="L286">
        <v>156.80000000000001</v>
      </c>
      <c r="M286">
        <v>115.7</v>
      </c>
      <c r="N286">
        <v>161.80000000000001</v>
      </c>
      <c r="O286">
        <v>146.5</v>
      </c>
      <c r="P286">
        <v>163.80000000000001</v>
      </c>
      <c r="Q286">
        <v>164.7</v>
      </c>
      <c r="R286">
        <f t="shared" si="20"/>
        <v>161.19999999999999</v>
      </c>
      <c r="S286">
        <v>184.8</v>
      </c>
      <c r="T286">
        <v>154.30000000000001</v>
      </c>
      <c r="U286">
        <v>144.9</v>
      </c>
      <c r="V286">
        <v>152.80000000000001</v>
      </c>
      <c r="W286">
        <f t="shared" si="21"/>
        <v>150.66666666666669</v>
      </c>
      <c r="X286">
        <v>158</v>
      </c>
      <c r="Y286">
        <v>143.6</v>
      </c>
      <c r="Z286">
        <v>149.19999999999999</v>
      </c>
      <c r="AA286">
        <v>157.19999999999999</v>
      </c>
      <c r="AB286">
        <v>140.4</v>
      </c>
      <c r="AC286">
        <v>148.4</v>
      </c>
      <c r="AD286">
        <v>158.6</v>
      </c>
      <c r="AE286">
        <v>156.9</v>
      </c>
      <c r="AF286">
        <v>150.69999999999999</v>
      </c>
      <c r="AG286">
        <v>158.4</v>
      </c>
      <c r="AH286">
        <f t="shared" si="22"/>
        <v>151.36666666666667</v>
      </c>
    </row>
    <row r="287" spans="1:34" x14ac:dyDescent="0.35">
      <c r="A287" t="s">
        <v>30</v>
      </c>
      <c r="B287">
        <v>2020</v>
      </c>
      <c r="C287" t="s">
        <v>46</v>
      </c>
      <c r="D287" t="str">
        <f t="shared" si="19"/>
        <v>December-2020</v>
      </c>
      <c r="E287">
        <v>144.6</v>
      </c>
      <c r="F287">
        <v>188.5</v>
      </c>
      <c r="G287">
        <v>173.4</v>
      </c>
      <c r="H287">
        <v>154</v>
      </c>
      <c r="I287">
        <v>150</v>
      </c>
      <c r="J287">
        <v>145.9</v>
      </c>
      <c r="K287">
        <v>225.2</v>
      </c>
      <c r="L287">
        <v>159.5</v>
      </c>
      <c r="M287">
        <v>114.4</v>
      </c>
      <c r="N287">
        <v>163.5</v>
      </c>
      <c r="O287">
        <v>153.4</v>
      </c>
      <c r="P287">
        <v>163.6</v>
      </c>
      <c r="Q287">
        <v>164.5</v>
      </c>
      <c r="R287">
        <f t="shared" si="20"/>
        <v>161.57692307692307</v>
      </c>
      <c r="S287">
        <v>183.6</v>
      </c>
      <c r="T287">
        <v>157</v>
      </c>
      <c r="U287">
        <v>151.6</v>
      </c>
      <c r="V287">
        <v>156.30000000000001</v>
      </c>
      <c r="W287">
        <f t="shared" si="21"/>
        <v>154.96666666666667</v>
      </c>
      <c r="X287">
        <v>139.37</v>
      </c>
      <c r="Y287">
        <v>148.69999999999999</v>
      </c>
      <c r="Z287">
        <v>153.4</v>
      </c>
      <c r="AA287">
        <v>161.6</v>
      </c>
      <c r="AB287">
        <v>146.4</v>
      </c>
      <c r="AC287">
        <v>153.9</v>
      </c>
      <c r="AD287">
        <v>162.9</v>
      </c>
      <c r="AE287">
        <v>156.6</v>
      </c>
      <c r="AF287">
        <v>155.19999999999999</v>
      </c>
      <c r="AG287">
        <v>160.69999999999999</v>
      </c>
      <c r="AH287">
        <f t="shared" si="22"/>
        <v>151.52833333333334</v>
      </c>
    </row>
    <row r="288" spans="1:34" x14ac:dyDescent="0.35">
      <c r="A288" t="s">
        <v>33</v>
      </c>
      <c r="B288">
        <v>2020</v>
      </c>
      <c r="C288" t="s">
        <v>46</v>
      </c>
      <c r="D288" t="str">
        <f t="shared" si="19"/>
        <v>December-2020</v>
      </c>
      <c r="E288">
        <v>149</v>
      </c>
      <c r="F288">
        <v>195.7</v>
      </c>
      <c r="G288">
        <v>178.3</v>
      </c>
      <c r="H288">
        <v>154.19999999999999</v>
      </c>
      <c r="I288">
        <v>140.69999999999999</v>
      </c>
      <c r="J288">
        <v>149.69999999999999</v>
      </c>
      <c r="K288">
        <v>240.9</v>
      </c>
      <c r="L288">
        <v>161.5</v>
      </c>
      <c r="M288">
        <v>117.1</v>
      </c>
      <c r="N288">
        <v>161.9</v>
      </c>
      <c r="O288">
        <v>143.30000000000001</v>
      </c>
      <c r="P288">
        <v>166.1</v>
      </c>
      <c r="Q288">
        <v>167</v>
      </c>
      <c r="R288">
        <f t="shared" si="20"/>
        <v>163.49230769230769</v>
      </c>
      <c r="S288">
        <v>190.2</v>
      </c>
      <c r="T288">
        <v>151.9</v>
      </c>
      <c r="U288">
        <v>136.69999999999999</v>
      </c>
      <c r="V288">
        <v>149.6</v>
      </c>
      <c r="W288">
        <f t="shared" si="21"/>
        <v>146.06666666666669</v>
      </c>
      <c r="X288">
        <v>158.4</v>
      </c>
      <c r="Y288">
        <v>137.9</v>
      </c>
      <c r="Z288">
        <v>145.5</v>
      </c>
      <c r="AA288">
        <v>152.9</v>
      </c>
      <c r="AB288">
        <v>135.5</v>
      </c>
      <c r="AC288">
        <v>144.30000000000001</v>
      </c>
      <c r="AD288">
        <v>156.9</v>
      </c>
      <c r="AE288">
        <v>157.9</v>
      </c>
      <c r="AF288">
        <v>146.9</v>
      </c>
      <c r="AG288">
        <v>156.9</v>
      </c>
      <c r="AH288">
        <f t="shared" si="22"/>
        <v>148.91666666666666</v>
      </c>
    </row>
    <row r="289" spans="1:34" x14ac:dyDescent="0.35">
      <c r="A289" t="s">
        <v>34</v>
      </c>
      <c r="B289">
        <v>2020</v>
      </c>
      <c r="C289" t="s">
        <v>46</v>
      </c>
      <c r="D289" t="str">
        <f t="shared" si="19"/>
        <v>December-2020</v>
      </c>
      <c r="E289">
        <v>146</v>
      </c>
      <c r="F289">
        <v>191</v>
      </c>
      <c r="G289">
        <v>175.3</v>
      </c>
      <c r="H289">
        <v>154.1</v>
      </c>
      <c r="I289">
        <v>146.6</v>
      </c>
      <c r="J289">
        <v>147.69999999999999</v>
      </c>
      <c r="K289">
        <v>230.5</v>
      </c>
      <c r="L289">
        <v>160.19999999999999</v>
      </c>
      <c r="M289">
        <v>115.3</v>
      </c>
      <c r="N289">
        <v>163</v>
      </c>
      <c r="O289">
        <v>149.19999999999999</v>
      </c>
      <c r="P289">
        <v>164.8</v>
      </c>
      <c r="Q289">
        <v>165.4</v>
      </c>
      <c r="R289">
        <f t="shared" si="20"/>
        <v>162.23846153846154</v>
      </c>
      <c r="S289">
        <v>185.4</v>
      </c>
      <c r="T289">
        <v>155</v>
      </c>
      <c r="U289">
        <v>145.4</v>
      </c>
      <c r="V289">
        <v>153.6</v>
      </c>
      <c r="W289">
        <f t="shared" si="21"/>
        <v>151.33333333333334</v>
      </c>
      <c r="X289">
        <v>158.4</v>
      </c>
      <c r="Y289">
        <v>144.6</v>
      </c>
      <c r="Z289">
        <v>149.69999999999999</v>
      </c>
      <c r="AA289">
        <v>158.30000000000001</v>
      </c>
      <c r="AB289">
        <v>140.69999999999999</v>
      </c>
      <c r="AC289">
        <v>148.5</v>
      </c>
      <c r="AD289">
        <v>159.4</v>
      </c>
      <c r="AE289">
        <v>157.1</v>
      </c>
      <c r="AF289">
        <v>151.19999999999999</v>
      </c>
      <c r="AG289">
        <v>158.9</v>
      </c>
      <c r="AH289">
        <f t="shared" si="22"/>
        <v>151.9</v>
      </c>
    </row>
    <row r="290" spans="1:34" x14ac:dyDescent="0.35">
      <c r="A290" t="s">
        <v>30</v>
      </c>
      <c r="B290">
        <v>2021</v>
      </c>
      <c r="C290" t="s">
        <v>31</v>
      </c>
      <c r="D290" t="str">
        <f t="shared" si="19"/>
        <v>January-2021</v>
      </c>
      <c r="E290">
        <v>143.4</v>
      </c>
      <c r="F290">
        <v>187.5</v>
      </c>
      <c r="G290">
        <v>173.4</v>
      </c>
      <c r="H290">
        <v>154</v>
      </c>
      <c r="I290">
        <v>154.80000000000001</v>
      </c>
      <c r="J290">
        <v>147</v>
      </c>
      <c r="K290">
        <v>187.8</v>
      </c>
      <c r="L290">
        <v>159.5</v>
      </c>
      <c r="M290">
        <v>113.8</v>
      </c>
      <c r="N290">
        <v>164.5</v>
      </c>
      <c r="O290">
        <v>156.1</v>
      </c>
      <c r="P290">
        <v>164.3</v>
      </c>
      <c r="Q290">
        <v>159.6</v>
      </c>
      <c r="R290">
        <f t="shared" si="20"/>
        <v>158.89999999999998</v>
      </c>
      <c r="S290">
        <v>184.6</v>
      </c>
      <c r="T290">
        <v>157.5</v>
      </c>
      <c r="U290">
        <v>152.4</v>
      </c>
      <c r="V290">
        <v>156.80000000000001</v>
      </c>
      <c r="W290">
        <f t="shared" si="21"/>
        <v>155.56666666666666</v>
      </c>
      <c r="X290">
        <v>139.37</v>
      </c>
      <c r="Y290">
        <v>150.9</v>
      </c>
      <c r="Z290">
        <v>153.9</v>
      </c>
      <c r="AA290">
        <v>162.5</v>
      </c>
      <c r="AB290">
        <v>147.5</v>
      </c>
      <c r="AC290">
        <v>155.1</v>
      </c>
      <c r="AD290">
        <v>163.5</v>
      </c>
      <c r="AE290">
        <v>156.19999999999999</v>
      </c>
      <c r="AF290">
        <v>155.9</v>
      </c>
      <c r="AG290">
        <v>158.5</v>
      </c>
      <c r="AH290">
        <f t="shared" si="22"/>
        <v>152.22833333333332</v>
      </c>
    </row>
    <row r="291" spans="1:34" x14ac:dyDescent="0.35">
      <c r="A291" t="s">
        <v>33</v>
      </c>
      <c r="B291">
        <v>2021</v>
      </c>
      <c r="C291" t="s">
        <v>31</v>
      </c>
      <c r="D291" t="str">
        <f t="shared" si="19"/>
        <v>January-2021</v>
      </c>
      <c r="E291">
        <v>148</v>
      </c>
      <c r="F291">
        <v>194.8</v>
      </c>
      <c r="G291">
        <v>178.4</v>
      </c>
      <c r="H291">
        <v>154.4</v>
      </c>
      <c r="I291">
        <v>144.1</v>
      </c>
      <c r="J291">
        <v>152.6</v>
      </c>
      <c r="K291">
        <v>206.8</v>
      </c>
      <c r="L291">
        <v>162.1</v>
      </c>
      <c r="M291">
        <v>116.3</v>
      </c>
      <c r="N291">
        <v>163</v>
      </c>
      <c r="O291">
        <v>145.9</v>
      </c>
      <c r="P291">
        <v>167.2</v>
      </c>
      <c r="Q291">
        <v>163.4</v>
      </c>
      <c r="R291">
        <f t="shared" si="20"/>
        <v>161.30769230769232</v>
      </c>
      <c r="S291">
        <v>191.8</v>
      </c>
      <c r="T291">
        <v>152.5</v>
      </c>
      <c r="U291">
        <v>137.30000000000001</v>
      </c>
      <c r="V291">
        <v>150.19999999999999</v>
      </c>
      <c r="W291">
        <f t="shared" si="21"/>
        <v>146.66666666666666</v>
      </c>
      <c r="X291">
        <v>157.69999999999999</v>
      </c>
      <c r="Y291">
        <v>142.9</v>
      </c>
      <c r="Z291">
        <v>145.69999999999999</v>
      </c>
      <c r="AA291">
        <v>154.1</v>
      </c>
      <c r="AB291">
        <v>136.9</v>
      </c>
      <c r="AC291">
        <v>145.4</v>
      </c>
      <c r="AD291">
        <v>156.1</v>
      </c>
      <c r="AE291">
        <v>157.69999999999999</v>
      </c>
      <c r="AF291">
        <v>147.6</v>
      </c>
      <c r="AG291">
        <v>156</v>
      </c>
      <c r="AH291">
        <f t="shared" si="22"/>
        <v>149.81666666666666</v>
      </c>
    </row>
    <row r="292" spans="1:34" x14ac:dyDescent="0.35">
      <c r="A292" t="s">
        <v>34</v>
      </c>
      <c r="B292">
        <v>2021</v>
      </c>
      <c r="C292" t="s">
        <v>31</v>
      </c>
      <c r="D292" t="str">
        <f t="shared" si="19"/>
        <v>January-2021</v>
      </c>
      <c r="E292">
        <v>144.9</v>
      </c>
      <c r="F292">
        <v>190.1</v>
      </c>
      <c r="G292">
        <v>175.3</v>
      </c>
      <c r="H292">
        <v>154.1</v>
      </c>
      <c r="I292">
        <v>150.9</v>
      </c>
      <c r="J292">
        <v>149.6</v>
      </c>
      <c r="K292">
        <v>194.2</v>
      </c>
      <c r="L292">
        <v>160.4</v>
      </c>
      <c r="M292">
        <v>114.6</v>
      </c>
      <c r="N292">
        <v>164</v>
      </c>
      <c r="O292">
        <v>151.80000000000001</v>
      </c>
      <c r="P292">
        <v>165.6</v>
      </c>
      <c r="Q292">
        <v>161</v>
      </c>
      <c r="R292">
        <f t="shared" si="20"/>
        <v>159.73076923076923</v>
      </c>
      <c r="S292">
        <v>186.5</v>
      </c>
      <c r="T292">
        <v>155.5</v>
      </c>
      <c r="U292">
        <v>146.1</v>
      </c>
      <c r="V292">
        <v>154.19999999999999</v>
      </c>
      <c r="W292">
        <f t="shared" si="21"/>
        <v>151.93333333333334</v>
      </c>
      <c r="X292">
        <v>157.69999999999999</v>
      </c>
      <c r="Y292">
        <v>147.9</v>
      </c>
      <c r="Z292">
        <v>150</v>
      </c>
      <c r="AA292">
        <v>159.30000000000001</v>
      </c>
      <c r="AB292">
        <v>141.9</v>
      </c>
      <c r="AC292">
        <v>149.6</v>
      </c>
      <c r="AD292">
        <v>159.19999999999999</v>
      </c>
      <c r="AE292">
        <v>156.80000000000001</v>
      </c>
      <c r="AF292">
        <v>151.9</v>
      </c>
      <c r="AG292">
        <v>157.30000000000001</v>
      </c>
      <c r="AH292">
        <f t="shared" si="22"/>
        <v>152.56666666666666</v>
      </c>
    </row>
    <row r="293" spans="1:34" x14ac:dyDescent="0.35">
      <c r="A293" t="s">
        <v>30</v>
      </c>
      <c r="B293">
        <v>2021</v>
      </c>
      <c r="C293" t="s">
        <v>35</v>
      </c>
      <c r="D293" t="str">
        <f t="shared" si="19"/>
        <v>February-2021</v>
      </c>
      <c r="E293">
        <v>142.80000000000001</v>
      </c>
      <c r="F293">
        <v>184</v>
      </c>
      <c r="G293">
        <v>168</v>
      </c>
      <c r="H293">
        <v>154.4</v>
      </c>
      <c r="I293">
        <v>163</v>
      </c>
      <c r="J293">
        <v>147.80000000000001</v>
      </c>
      <c r="K293">
        <v>149.69999999999999</v>
      </c>
      <c r="L293">
        <v>158.30000000000001</v>
      </c>
      <c r="M293">
        <v>111.8</v>
      </c>
      <c r="N293">
        <v>165</v>
      </c>
      <c r="O293">
        <v>160</v>
      </c>
      <c r="P293">
        <v>165.8</v>
      </c>
      <c r="Q293">
        <v>154.69999999999999</v>
      </c>
      <c r="R293">
        <f t="shared" si="20"/>
        <v>155.7923076923077</v>
      </c>
      <c r="S293">
        <v>186.5</v>
      </c>
      <c r="T293">
        <v>159.1</v>
      </c>
      <c r="U293">
        <v>153.9</v>
      </c>
      <c r="V293">
        <v>158.4</v>
      </c>
      <c r="W293">
        <f t="shared" si="21"/>
        <v>157.13333333333333</v>
      </c>
      <c r="X293">
        <v>139.37</v>
      </c>
      <c r="Y293">
        <v>154.4</v>
      </c>
      <c r="Z293">
        <v>154.80000000000001</v>
      </c>
      <c r="AA293">
        <v>164.3</v>
      </c>
      <c r="AB293">
        <v>150.19999999999999</v>
      </c>
      <c r="AC293">
        <v>157</v>
      </c>
      <c r="AD293">
        <v>163.6</v>
      </c>
      <c r="AE293">
        <v>155.19999999999999</v>
      </c>
      <c r="AF293">
        <v>157.19999999999999</v>
      </c>
      <c r="AG293">
        <v>156.69999999999999</v>
      </c>
      <c r="AH293">
        <f t="shared" si="22"/>
        <v>153.32833333333335</v>
      </c>
    </row>
    <row r="294" spans="1:34" x14ac:dyDescent="0.35">
      <c r="A294" t="s">
        <v>33</v>
      </c>
      <c r="B294">
        <v>2021</v>
      </c>
      <c r="C294" t="s">
        <v>35</v>
      </c>
      <c r="D294" t="str">
        <f t="shared" si="19"/>
        <v>February-2021</v>
      </c>
      <c r="E294">
        <v>147.6</v>
      </c>
      <c r="F294">
        <v>191.2</v>
      </c>
      <c r="G294">
        <v>169.9</v>
      </c>
      <c r="H294">
        <v>155.1</v>
      </c>
      <c r="I294">
        <v>151.4</v>
      </c>
      <c r="J294">
        <v>154</v>
      </c>
      <c r="K294">
        <v>180.2</v>
      </c>
      <c r="L294">
        <v>159.80000000000001</v>
      </c>
      <c r="M294">
        <v>114.9</v>
      </c>
      <c r="N294">
        <v>162.5</v>
      </c>
      <c r="O294">
        <v>149.19999999999999</v>
      </c>
      <c r="P294">
        <v>169.4</v>
      </c>
      <c r="Q294">
        <v>160.80000000000001</v>
      </c>
      <c r="R294">
        <f t="shared" si="20"/>
        <v>158.92307692307693</v>
      </c>
      <c r="S294">
        <v>193.3</v>
      </c>
      <c r="T294">
        <v>154.19999999999999</v>
      </c>
      <c r="U294">
        <v>138.19999999999999</v>
      </c>
      <c r="V294">
        <v>151.80000000000001</v>
      </c>
      <c r="W294">
        <f t="shared" si="21"/>
        <v>148.06666666666666</v>
      </c>
      <c r="X294">
        <v>159.80000000000001</v>
      </c>
      <c r="Y294">
        <v>149.1</v>
      </c>
      <c r="Z294">
        <v>146.5</v>
      </c>
      <c r="AA294">
        <v>156.30000000000001</v>
      </c>
      <c r="AB294">
        <v>140.5</v>
      </c>
      <c r="AC294">
        <v>147.30000000000001</v>
      </c>
      <c r="AD294">
        <v>156.6</v>
      </c>
      <c r="AE294">
        <v>156.69999999999999</v>
      </c>
      <c r="AF294">
        <v>149.30000000000001</v>
      </c>
      <c r="AG294">
        <v>156.5</v>
      </c>
      <c r="AH294">
        <f t="shared" si="22"/>
        <v>152</v>
      </c>
    </row>
    <row r="295" spans="1:34" x14ac:dyDescent="0.35">
      <c r="A295" t="s">
        <v>34</v>
      </c>
      <c r="B295">
        <v>2021</v>
      </c>
      <c r="C295" t="s">
        <v>35</v>
      </c>
      <c r="D295" t="str">
        <f t="shared" si="19"/>
        <v>February-2021</v>
      </c>
      <c r="E295">
        <v>144.30000000000001</v>
      </c>
      <c r="F295">
        <v>186.5</v>
      </c>
      <c r="G295">
        <v>168.7</v>
      </c>
      <c r="H295">
        <v>154.69999999999999</v>
      </c>
      <c r="I295">
        <v>158.69999999999999</v>
      </c>
      <c r="J295">
        <v>150.69999999999999</v>
      </c>
      <c r="K295">
        <v>160</v>
      </c>
      <c r="L295">
        <v>158.80000000000001</v>
      </c>
      <c r="M295">
        <v>112.8</v>
      </c>
      <c r="N295">
        <v>164.2</v>
      </c>
      <c r="O295">
        <v>155.5</v>
      </c>
      <c r="P295">
        <v>167.5</v>
      </c>
      <c r="Q295">
        <v>156.9</v>
      </c>
      <c r="R295">
        <f t="shared" si="20"/>
        <v>156.8692307692308</v>
      </c>
      <c r="S295">
        <v>188.3</v>
      </c>
      <c r="T295">
        <v>157.19999999999999</v>
      </c>
      <c r="U295">
        <v>147.4</v>
      </c>
      <c r="V295">
        <v>155.80000000000001</v>
      </c>
      <c r="W295">
        <f t="shared" si="21"/>
        <v>153.46666666666667</v>
      </c>
      <c r="X295">
        <v>159.80000000000001</v>
      </c>
      <c r="Y295">
        <v>152.4</v>
      </c>
      <c r="Z295">
        <v>150.9</v>
      </c>
      <c r="AA295">
        <v>161.30000000000001</v>
      </c>
      <c r="AB295">
        <v>145.1</v>
      </c>
      <c r="AC295">
        <v>151.5</v>
      </c>
      <c r="AD295">
        <v>159.5</v>
      </c>
      <c r="AE295">
        <v>155.80000000000001</v>
      </c>
      <c r="AF295">
        <v>153.4</v>
      </c>
      <c r="AG295">
        <v>156.6</v>
      </c>
      <c r="AH295">
        <f t="shared" si="22"/>
        <v>154.33333333333334</v>
      </c>
    </row>
    <row r="296" spans="1:34" x14ac:dyDescent="0.35">
      <c r="A296" t="s">
        <v>30</v>
      </c>
      <c r="B296">
        <v>2021</v>
      </c>
      <c r="C296" t="s">
        <v>36</v>
      </c>
      <c r="D296" t="str">
        <f t="shared" si="19"/>
        <v>March-2021</v>
      </c>
      <c r="E296">
        <v>142.5</v>
      </c>
      <c r="F296">
        <v>189.4</v>
      </c>
      <c r="G296">
        <v>163.19999999999999</v>
      </c>
      <c r="H296">
        <v>154.5</v>
      </c>
      <c r="I296">
        <v>168.2</v>
      </c>
      <c r="J296">
        <v>150.5</v>
      </c>
      <c r="K296">
        <v>141</v>
      </c>
      <c r="L296">
        <v>159.19999999999999</v>
      </c>
      <c r="M296">
        <v>111.7</v>
      </c>
      <c r="N296">
        <v>164</v>
      </c>
      <c r="O296">
        <v>160.6</v>
      </c>
      <c r="P296">
        <v>166.4</v>
      </c>
      <c r="Q296">
        <v>154.5</v>
      </c>
      <c r="R296">
        <f t="shared" si="20"/>
        <v>155.82307692307694</v>
      </c>
      <c r="S296">
        <v>186.1</v>
      </c>
      <c r="T296">
        <v>159.6</v>
      </c>
      <c r="U296">
        <v>154.4</v>
      </c>
      <c r="V296">
        <v>158.9</v>
      </c>
      <c r="W296">
        <f t="shared" si="21"/>
        <v>157.63333333333333</v>
      </c>
      <c r="X296">
        <v>139.37</v>
      </c>
      <c r="Y296">
        <v>156</v>
      </c>
      <c r="Z296">
        <v>154.80000000000001</v>
      </c>
      <c r="AA296">
        <v>164.6</v>
      </c>
      <c r="AB296">
        <v>151.30000000000001</v>
      </c>
      <c r="AC296">
        <v>157.80000000000001</v>
      </c>
      <c r="AD296">
        <v>163.80000000000001</v>
      </c>
      <c r="AE296">
        <v>153.1</v>
      </c>
      <c r="AF296">
        <v>157.30000000000001</v>
      </c>
      <c r="AG296">
        <v>156.69999999999999</v>
      </c>
      <c r="AH296">
        <f t="shared" si="22"/>
        <v>153.47833333333335</v>
      </c>
    </row>
    <row r="297" spans="1:34" x14ac:dyDescent="0.35">
      <c r="A297" t="s">
        <v>33</v>
      </c>
      <c r="B297">
        <v>2021</v>
      </c>
      <c r="C297" t="s">
        <v>36</v>
      </c>
      <c r="D297" t="str">
        <f t="shared" si="19"/>
        <v>March-2021</v>
      </c>
      <c r="E297">
        <v>147.5</v>
      </c>
      <c r="F297">
        <v>197.5</v>
      </c>
      <c r="G297">
        <v>164.7</v>
      </c>
      <c r="H297">
        <v>155.6</v>
      </c>
      <c r="I297">
        <v>156.4</v>
      </c>
      <c r="J297">
        <v>157.30000000000001</v>
      </c>
      <c r="K297">
        <v>166.1</v>
      </c>
      <c r="L297">
        <v>161.1</v>
      </c>
      <c r="M297">
        <v>114.3</v>
      </c>
      <c r="N297">
        <v>162.6</v>
      </c>
      <c r="O297">
        <v>150.69999999999999</v>
      </c>
      <c r="P297">
        <v>170.3</v>
      </c>
      <c r="Q297">
        <v>160.4</v>
      </c>
      <c r="R297">
        <f t="shared" si="20"/>
        <v>158.80769230769226</v>
      </c>
      <c r="S297">
        <v>193.5</v>
      </c>
      <c r="T297">
        <v>155.1</v>
      </c>
      <c r="U297">
        <v>138.69999999999999</v>
      </c>
      <c r="V297">
        <v>152.6</v>
      </c>
      <c r="W297">
        <f t="shared" si="21"/>
        <v>148.79999999999998</v>
      </c>
      <c r="X297">
        <v>159.9</v>
      </c>
      <c r="Y297">
        <v>154.80000000000001</v>
      </c>
      <c r="Z297">
        <v>147.19999999999999</v>
      </c>
      <c r="AA297">
        <v>156.9</v>
      </c>
      <c r="AB297">
        <v>141.69999999999999</v>
      </c>
      <c r="AC297">
        <v>148.6</v>
      </c>
      <c r="AD297">
        <v>157.6</v>
      </c>
      <c r="AE297">
        <v>154.9</v>
      </c>
      <c r="AF297">
        <v>150</v>
      </c>
      <c r="AG297">
        <v>156.9</v>
      </c>
      <c r="AH297">
        <f t="shared" si="22"/>
        <v>153.15</v>
      </c>
    </row>
    <row r="298" spans="1:34" x14ac:dyDescent="0.35">
      <c r="A298" t="s">
        <v>34</v>
      </c>
      <c r="B298">
        <v>2021</v>
      </c>
      <c r="C298" t="s">
        <v>36</v>
      </c>
      <c r="D298" t="str">
        <f t="shared" si="19"/>
        <v>March-2021</v>
      </c>
      <c r="E298">
        <v>144.1</v>
      </c>
      <c r="F298">
        <v>192.2</v>
      </c>
      <c r="G298">
        <v>163.80000000000001</v>
      </c>
      <c r="H298">
        <v>154.9</v>
      </c>
      <c r="I298">
        <v>163.9</v>
      </c>
      <c r="J298">
        <v>153.69999999999999</v>
      </c>
      <c r="K298">
        <v>149.5</v>
      </c>
      <c r="L298">
        <v>159.80000000000001</v>
      </c>
      <c r="M298">
        <v>112.6</v>
      </c>
      <c r="N298">
        <v>163.5</v>
      </c>
      <c r="O298">
        <v>156.5</v>
      </c>
      <c r="P298">
        <v>168.2</v>
      </c>
      <c r="Q298">
        <v>156.69999999999999</v>
      </c>
      <c r="R298">
        <f t="shared" si="20"/>
        <v>156.87692307692308</v>
      </c>
      <c r="S298">
        <v>188.1</v>
      </c>
      <c r="T298">
        <v>157.80000000000001</v>
      </c>
      <c r="U298">
        <v>147.9</v>
      </c>
      <c r="V298">
        <v>156.4</v>
      </c>
      <c r="W298">
        <f t="shared" si="21"/>
        <v>154.03333333333333</v>
      </c>
      <c r="X298">
        <v>159.9</v>
      </c>
      <c r="Y298">
        <v>155.5</v>
      </c>
      <c r="Z298">
        <v>151.19999999999999</v>
      </c>
      <c r="AA298">
        <v>161.69999999999999</v>
      </c>
      <c r="AB298">
        <v>146.19999999999999</v>
      </c>
      <c r="AC298">
        <v>152.6</v>
      </c>
      <c r="AD298">
        <v>160.19999999999999</v>
      </c>
      <c r="AE298">
        <v>153.80000000000001</v>
      </c>
      <c r="AF298">
        <v>153.80000000000001</v>
      </c>
      <c r="AG298">
        <v>156.80000000000001</v>
      </c>
      <c r="AH298">
        <f t="shared" si="22"/>
        <v>154.89999999999998</v>
      </c>
    </row>
    <row r="299" spans="1:34" x14ac:dyDescent="0.35">
      <c r="A299" t="s">
        <v>30</v>
      </c>
      <c r="B299">
        <v>2021</v>
      </c>
      <c r="C299" t="s">
        <v>37</v>
      </c>
      <c r="D299" t="str">
        <f t="shared" si="19"/>
        <v>April-2021</v>
      </c>
      <c r="E299">
        <v>142.69999999999999</v>
      </c>
      <c r="F299">
        <v>195.5</v>
      </c>
      <c r="G299">
        <v>163.4</v>
      </c>
      <c r="H299">
        <v>155</v>
      </c>
      <c r="I299">
        <v>175.2</v>
      </c>
      <c r="J299">
        <v>160.6</v>
      </c>
      <c r="K299">
        <v>135.1</v>
      </c>
      <c r="L299">
        <v>161.1</v>
      </c>
      <c r="M299">
        <v>112.2</v>
      </c>
      <c r="N299">
        <v>164.4</v>
      </c>
      <c r="O299">
        <v>161.9</v>
      </c>
      <c r="P299">
        <v>166.8</v>
      </c>
      <c r="Q299">
        <v>155.6</v>
      </c>
      <c r="R299">
        <f t="shared" si="20"/>
        <v>157.65384615384616</v>
      </c>
      <c r="S299">
        <v>186.8</v>
      </c>
      <c r="T299">
        <v>160.69999999999999</v>
      </c>
      <c r="U299">
        <v>155.1</v>
      </c>
      <c r="V299">
        <v>159.9</v>
      </c>
      <c r="W299">
        <f t="shared" si="21"/>
        <v>158.56666666666663</v>
      </c>
      <c r="X299">
        <v>139.37</v>
      </c>
      <c r="Y299">
        <v>156</v>
      </c>
      <c r="Z299">
        <v>155.5</v>
      </c>
      <c r="AA299">
        <v>165.3</v>
      </c>
      <c r="AB299">
        <v>151.69999999999999</v>
      </c>
      <c r="AC299">
        <v>158.6</v>
      </c>
      <c r="AD299">
        <v>164.1</v>
      </c>
      <c r="AE299">
        <v>154.6</v>
      </c>
      <c r="AF299">
        <v>158</v>
      </c>
      <c r="AG299">
        <v>157.6</v>
      </c>
      <c r="AH299">
        <f t="shared" si="22"/>
        <v>153.96166666666667</v>
      </c>
    </row>
    <row r="300" spans="1:34" x14ac:dyDescent="0.35">
      <c r="A300" t="s">
        <v>33</v>
      </c>
      <c r="B300">
        <v>2021</v>
      </c>
      <c r="C300" t="s">
        <v>37</v>
      </c>
      <c r="D300" t="str">
        <f t="shared" si="19"/>
        <v>April-2021</v>
      </c>
      <c r="E300">
        <v>147.6</v>
      </c>
      <c r="F300">
        <v>202.5</v>
      </c>
      <c r="G300">
        <v>166.4</v>
      </c>
      <c r="H300">
        <v>156</v>
      </c>
      <c r="I300">
        <v>161.4</v>
      </c>
      <c r="J300">
        <v>168.8</v>
      </c>
      <c r="K300">
        <v>161.6</v>
      </c>
      <c r="L300">
        <v>162.80000000000001</v>
      </c>
      <c r="M300">
        <v>114.8</v>
      </c>
      <c r="N300">
        <v>162.80000000000001</v>
      </c>
      <c r="O300">
        <v>151.5</v>
      </c>
      <c r="P300">
        <v>171.4</v>
      </c>
      <c r="Q300">
        <v>162</v>
      </c>
      <c r="R300">
        <f t="shared" si="20"/>
        <v>160.73846153846154</v>
      </c>
      <c r="S300">
        <v>194.4</v>
      </c>
      <c r="T300">
        <v>155.9</v>
      </c>
      <c r="U300">
        <v>139.30000000000001</v>
      </c>
      <c r="V300">
        <v>153.4</v>
      </c>
      <c r="W300">
        <f t="shared" si="21"/>
        <v>149.53333333333333</v>
      </c>
      <c r="X300">
        <v>161.4</v>
      </c>
      <c r="Y300">
        <v>154.9</v>
      </c>
      <c r="Z300">
        <v>147.6</v>
      </c>
      <c r="AA300">
        <v>157.5</v>
      </c>
      <c r="AB300">
        <v>142.1</v>
      </c>
      <c r="AC300">
        <v>149.1</v>
      </c>
      <c r="AD300">
        <v>157.6</v>
      </c>
      <c r="AE300">
        <v>156.6</v>
      </c>
      <c r="AF300">
        <v>150.5</v>
      </c>
      <c r="AG300">
        <v>158</v>
      </c>
      <c r="AH300">
        <f t="shared" si="22"/>
        <v>153.85</v>
      </c>
    </row>
    <row r="301" spans="1:34" x14ac:dyDescent="0.35">
      <c r="A301" t="s">
        <v>34</v>
      </c>
      <c r="B301">
        <v>2021</v>
      </c>
      <c r="C301" t="s">
        <v>37</v>
      </c>
      <c r="D301" t="str">
        <f t="shared" si="19"/>
        <v>April-2021</v>
      </c>
      <c r="E301">
        <v>144.30000000000001</v>
      </c>
      <c r="F301">
        <v>198</v>
      </c>
      <c r="G301">
        <v>164.6</v>
      </c>
      <c r="H301">
        <v>155.4</v>
      </c>
      <c r="I301">
        <v>170.1</v>
      </c>
      <c r="J301">
        <v>164.4</v>
      </c>
      <c r="K301">
        <v>144.1</v>
      </c>
      <c r="L301">
        <v>161.69999999999999</v>
      </c>
      <c r="M301">
        <v>113.1</v>
      </c>
      <c r="N301">
        <v>163.9</v>
      </c>
      <c r="O301">
        <v>157.6</v>
      </c>
      <c r="P301">
        <v>168.9</v>
      </c>
      <c r="Q301">
        <v>158</v>
      </c>
      <c r="R301">
        <f t="shared" si="20"/>
        <v>158.77692307692308</v>
      </c>
      <c r="S301">
        <v>188.8</v>
      </c>
      <c r="T301">
        <v>158.80000000000001</v>
      </c>
      <c r="U301">
        <v>148.5</v>
      </c>
      <c r="V301">
        <v>157.30000000000001</v>
      </c>
      <c r="W301">
        <f t="shared" si="21"/>
        <v>154.86666666666667</v>
      </c>
      <c r="X301">
        <v>161.4</v>
      </c>
      <c r="Y301">
        <v>155.6</v>
      </c>
      <c r="Z301">
        <v>151.80000000000001</v>
      </c>
      <c r="AA301">
        <v>162.30000000000001</v>
      </c>
      <c r="AB301">
        <v>146.6</v>
      </c>
      <c r="AC301">
        <v>153.19999999999999</v>
      </c>
      <c r="AD301">
        <v>160.30000000000001</v>
      </c>
      <c r="AE301">
        <v>155.4</v>
      </c>
      <c r="AF301">
        <v>154.4</v>
      </c>
      <c r="AG301">
        <v>157.80000000000001</v>
      </c>
      <c r="AH301">
        <f t="shared" si="22"/>
        <v>155.61666666666667</v>
      </c>
    </row>
    <row r="302" spans="1:34" x14ac:dyDescent="0.35">
      <c r="A302" t="s">
        <v>30</v>
      </c>
      <c r="B302">
        <v>2021</v>
      </c>
      <c r="C302" t="s">
        <v>38</v>
      </c>
      <c r="D302" t="str">
        <f t="shared" si="19"/>
        <v>May-2021</v>
      </c>
      <c r="E302">
        <v>145.1</v>
      </c>
      <c r="F302">
        <v>198.5</v>
      </c>
      <c r="G302">
        <v>168.6</v>
      </c>
      <c r="H302">
        <v>155.80000000000001</v>
      </c>
      <c r="I302">
        <v>184.4</v>
      </c>
      <c r="J302">
        <v>162.30000000000001</v>
      </c>
      <c r="K302">
        <v>138.4</v>
      </c>
      <c r="L302">
        <v>165.1</v>
      </c>
      <c r="M302">
        <v>114.3</v>
      </c>
      <c r="N302">
        <v>169.7</v>
      </c>
      <c r="O302">
        <v>164.6</v>
      </c>
      <c r="P302">
        <v>169.8</v>
      </c>
      <c r="Q302">
        <v>158.69999999999999</v>
      </c>
      <c r="R302">
        <f t="shared" si="20"/>
        <v>161.17692307692306</v>
      </c>
      <c r="S302">
        <v>189.6</v>
      </c>
      <c r="T302">
        <v>165.3</v>
      </c>
      <c r="U302">
        <v>160.6</v>
      </c>
      <c r="V302">
        <v>164.5</v>
      </c>
      <c r="W302">
        <f t="shared" si="21"/>
        <v>163.46666666666667</v>
      </c>
      <c r="X302">
        <v>139.37</v>
      </c>
      <c r="Y302">
        <v>161.69999999999999</v>
      </c>
      <c r="Z302">
        <v>158.80000000000001</v>
      </c>
      <c r="AA302">
        <v>169.1</v>
      </c>
      <c r="AB302">
        <v>153.19999999999999</v>
      </c>
      <c r="AC302">
        <v>160</v>
      </c>
      <c r="AD302">
        <v>167.6</v>
      </c>
      <c r="AE302">
        <v>159.30000000000001</v>
      </c>
      <c r="AF302">
        <v>161.1</v>
      </c>
      <c r="AG302">
        <v>161.1</v>
      </c>
      <c r="AH302">
        <f t="shared" si="22"/>
        <v>157.04500000000002</v>
      </c>
    </row>
    <row r="303" spans="1:34" x14ac:dyDescent="0.35">
      <c r="A303" t="s">
        <v>33</v>
      </c>
      <c r="B303">
        <v>2021</v>
      </c>
      <c r="C303" t="s">
        <v>38</v>
      </c>
      <c r="D303" t="str">
        <f t="shared" si="19"/>
        <v>May-2021</v>
      </c>
      <c r="E303">
        <v>148.80000000000001</v>
      </c>
      <c r="F303">
        <v>204.3</v>
      </c>
      <c r="G303">
        <v>173</v>
      </c>
      <c r="H303">
        <v>156.5</v>
      </c>
      <c r="I303">
        <v>168.8</v>
      </c>
      <c r="J303">
        <v>172.5</v>
      </c>
      <c r="K303">
        <v>166.5</v>
      </c>
      <c r="L303">
        <v>165.9</v>
      </c>
      <c r="M303">
        <v>115.9</v>
      </c>
      <c r="N303">
        <v>165.2</v>
      </c>
      <c r="O303">
        <v>152</v>
      </c>
      <c r="P303">
        <v>171.1</v>
      </c>
      <c r="Q303">
        <v>164.2</v>
      </c>
      <c r="R303">
        <f t="shared" si="20"/>
        <v>163.43846153846155</v>
      </c>
      <c r="S303">
        <v>198.2</v>
      </c>
      <c r="T303">
        <v>156.5</v>
      </c>
      <c r="U303">
        <v>140.19999999999999</v>
      </c>
      <c r="V303">
        <v>154.1</v>
      </c>
      <c r="W303">
        <f t="shared" si="21"/>
        <v>150.26666666666665</v>
      </c>
      <c r="X303">
        <v>161.6</v>
      </c>
      <c r="Y303">
        <v>155.5</v>
      </c>
      <c r="Z303">
        <v>150.1</v>
      </c>
      <c r="AA303">
        <v>160.4</v>
      </c>
      <c r="AB303">
        <v>145</v>
      </c>
      <c r="AC303">
        <v>152.6</v>
      </c>
      <c r="AD303">
        <v>156.6</v>
      </c>
      <c r="AE303">
        <v>157.5</v>
      </c>
      <c r="AF303">
        <v>152.30000000000001</v>
      </c>
      <c r="AG303">
        <v>159.5</v>
      </c>
      <c r="AH303">
        <f t="shared" si="22"/>
        <v>154.75</v>
      </c>
    </row>
    <row r="304" spans="1:34" x14ac:dyDescent="0.35">
      <c r="A304" t="s">
        <v>34</v>
      </c>
      <c r="B304">
        <v>2021</v>
      </c>
      <c r="C304" t="s">
        <v>38</v>
      </c>
      <c r="D304" t="str">
        <f t="shared" si="19"/>
        <v>May-2021</v>
      </c>
      <c r="E304">
        <v>146.30000000000001</v>
      </c>
      <c r="F304">
        <v>200.5</v>
      </c>
      <c r="G304">
        <v>170.3</v>
      </c>
      <c r="H304">
        <v>156.1</v>
      </c>
      <c r="I304">
        <v>178.7</v>
      </c>
      <c r="J304">
        <v>167.1</v>
      </c>
      <c r="K304">
        <v>147.9</v>
      </c>
      <c r="L304">
        <v>165.4</v>
      </c>
      <c r="M304">
        <v>114.8</v>
      </c>
      <c r="N304">
        <v>168.2</v>
      </c>
      <c r="O304">
        <v>159.30000000000001</v>
      </c>
      <c r="P304">
        <v>170.4</v>
      </c>
      <c r="Q304">
        <v>160.69999999999999</v>
      </c>
      <c r="R304">
        <f t="shared" si="20"/>
        <v>161.9769230769231</v>
      </c>
      <c r="S304">
        <v>191.9</v>
      </c>
      <c r="T304">
        <v>161.80000000000001</v>
      </c>
      <c r="U304">
        <v>152.1</v>
      </c>
      <c r="V304">
        <v>160.4</v>
      </c>
      <c r="W304">
        <f t="shared" si="21"/>
        <v>158.1</v>
      </c>
      <c r="X304">
        <v>161.6</v>
      </c>
      <c r="Y304">
        <v>159.4</v>
      </c>
      <c r="Z304">
        <v>154.69999999999999</v>
      </c>
      <c r="AA304">
        <v>165.8</v>
      </c>
      <c r="AB304">
        <v>148.9</v>
      </c>
      <c r="AC304">
        <v>155.80000000000001</v>
      </c>
      <c r="AD304">
        <v>161.19999999999999</v>
      </c>
      <c r="AE304">
        <v>158.6</v>
      </c>
      <c r="AF304">
        <v>156.80000000000001</v>
      </c>
      <c r="AG304">
        <v>160.4</v>
      </c>
      <c r="AH304">
        <f t="shared" si="22"/>
        <v>157.75</v>
      </c>
    </row>
    <row r="305" spans="1:34" x14ac:dyDescent="0.35">
      <c r="A305" t="s">
        <v>30</v>
      </c>
      <c r="B305">
        <v>2021</v>
      </c>
      <c r="C305" t="s">
        <v>39</v>
      </c>
      <c r="D305" t="str">
        <f t="shared" si="19"/>
        <v>June-2021</v>
      </c>
      <c r="E305">
        <v>145.6</v>
      </c>
      <c r="F305">
        <v>200.1</v>
      </c>
      <c r="G305">
        <v>179.3</v>
      </c>
      <c r="H305">
        <v>156.1</v>
      </c>
      <c r="I305">
        <v>190.4</v>
      </c>
      <c r="J305">
        <v>158.6</v>
      </c>
      <c r="K305">
        <v>144.69999999999999</v>
      </c>
      <c r="L305">
        <v>165.5</v>
      </c>
      <c r="M305">
        <v>114.6</v>
      </c>
      <c r="N305">
        <v>170</v>
      </c>
      <c r="O305">
        <v>165.5</v>
      </c>
      <c r="P305">
        <v>171.7</v>
      </c>
      <c r="Q305">
        <v>160.5</v>
      </c>
      <c r="R305">
        <f t="shared" si="20"/>
        <v>163.27692307692308</v>
      </c>
      <c r="S305">
        <v>189.1</v>
      </c>
      <c r="T305">
        <v>165.3</v>
      </c>
      <c r="U305">
        <v>159.9</v>
      </c>
      <c r="V305">
        <v>164.6</v>
      </c>
      <c r="W305">
        <f t="shared" si="21"/>
        <v>163.26666666666668</v>
      </c>
      <c r="X305">
        <v>139.37</v>
      </c>
      <c r="Y305">
        <v>162.1</v>
      </c>
      <c r="Z305">
        <v>159.19999999999999</v>
      </c>
      <c r="AA305">
        <v>169.7</v>
      </c>
      <c r="AB305">
        <v>154.19999999999999</v>
      </c>
      <c r="AC305">
        <v>160.4</v>
      </c>
      <c r="AD305">
        <v>166.8</v>
      </c>
      <c r="AE305">
        <v>159.4</v>
      </c>
      <c r="AF305">
        <v>161.5</v>
      </c>
      <c r="AG305">
        <v>162.1</v>
      </c>
      <c r="AH305">
        <f t="shared" si="22"/>
        <v>157.22833333333332</v>
      </c>
    </row>
    <row r="306" spans="1:34" x14ac:dyDescent="0.35">
      <c r="A306" t="s">
        <v>33</v>
      </c>
      <c r="B306">
        <v>2021</v>
      </c>
      <c r="C306" t="s">
        <v>39</v>
      </c>
      <c r="D306" t="str">
        <f t="shared" si="19"/>
        <v>June-2021</v>
      </c>
      <c r="E306">
        <v>149.19999999999999</v>
      </c>
      <c r="F306">
        <v>205.5</v>
      </c>
      <c r="G306">
        <v>182.8</v>
      </c>
      <c r="H306">
        <v>156.5</v>
      </c>
      <c r="I306">
        <v>172.2</v>
      </c>
      <c r="J306">
        <v>171.5</v>
      </c>
      <c r="K306">
        <v>176.2</v>
      </c>
      <c r="L306">
        <v>166.9</v>
      </c>
      <c r="M306">
        <v>116.1</v>
      </c>
      <c r="N306">
        <v>165.5</v>
      </c>
      <c r="O306">
        <v>152.30000000000001</v>
      </c>
      <c r="P306">
        <v>173.3</v>
      </c>
      <c r="Q306">
        <v>166.2</v>
      </c>
      <c r="R306">
        <f t="shared" si="20"/>
        <v>165.7076923076923</v>
      </c>
      <c r="S306">
        <v>195.6</v>
      </c>
      <c r="T306">
        <v>157.30000000000001</v>
      </c>
      <c r="U306">
        <v>140.5</v>
      </c>
      <c r="V306">
        <v>154.80000000000001</v>
      </c>
      <c r="W306">
        <f t="shared" si="21"/>
        <v>150.86666666666667</v>
      </c>
      <c r="X306">
        <v>160.5</v>
      </c>
      <c r="Y306">
        <v>156.1</v>
      </c>
      <c r="Z306">
        <v>149.80000000000001</v>
      </c>
      <c r="AA306">
        <v>160.80000000000001</v>
      </c>
      <c r="AB306">
        <v>147.5</v>
      </c>
      <c r="AC306">
        <v>150.69999999999999</v>
      </c>
      <c r="AD306">
        <v>158.1</v>
      </c>
      <c r="AE306">
        <v>158</v>
      </c>
      <c r="AF306">
        <v>153.4</v>
      </c>
      <c r="AG306">
        <v>160.4</v>
      </c>
      <c r="AH306">
        <f t="shared" si="22"/>
        <v>155.6</v>
      </c>
    </row>
    <row r="307" spans="1:34" x14ac:dyDescent="0.35">
      <c r="A307" t="s">
        <v>34</v>
      </c>
      <c r="B307">
        <v>2021</v>
      </c>
      <c r="C307" t="s">
        <v>39</v>
      </c>
      <c r="D307" t="str">
        <f t="shared" si="19"/>
        <v>June-2021</v>
      </c>
      <c r="E307">
        <v>146.69999999999999</v>
      </c>
      <c r="F307">
        <v>202</v>
      </c>
      <c r="G307">
        <v>180.7</v>
      </c>
      <c r="H307">
        <v>156.19999999999999</v>
      </c>
      <c r="I307">
        <v>183.7</v>
      </c>
      <c r="J307">
        <v>164.6</v>
      </c>
      <c r="K307">
        <v>155.4</v>
      </c>
      <c r="L307">
        <v>166</v>
      </c>
      <c r="M307">
        <v>115.1</v>
      </c>
      <c r="N307">
        <v>168.5</v>
      </c>
      <c r="O307">
        <v>160</v>
      </c>
      <c r="P307">
        <v>172.4</v>
      </c>
      <c r="Q307">
        <v>162.6</v>
      </c>
      <c r="R307">
        <f t="shared" si="20"/>
        <v>164.14615384615385</v>
      </c>
      <c r="S307">
        <v>190.8</v>
      </c>
      <c r="T307">
        <v>162.19999999999999</v>
      </c>
      <c r="U307">
        <v>151.80000000000001</v>
      </c>
      <c r="V307">
        <v>160.69999999999999</v>
      </c>
      <c r="W307">
        <f t="shared" si="21"/>
        <v>158.23333333333332</v>
      </c>
      <c r="X307">
        <v>160.5</v>
      </c>
      <c r="Y307">
        <v>159.80000000000001</v>
      </c>
      <c r="Z307">
        <v>154.80000000000001</v>
      </c>
      <c r="AA307">
        <v>166.3</v>
      </c>
      <c r="AB307">
        <v>150.69999999999999</v>
      </c>
      <c r="AC307">
        <v>154.9</v>
      </c>
      <c r="AD307">
        <v>161.69999999999999</v>
      </c>
      <c r="AE307">
        <v>158.80000000000001</v>
      </c>
      <c r="AF307">
        <v>157.6</v>
      </c>
      <c r="AG307">
        <v>161.30000000000001</v>
      </c>
      <c r="AH307">
        <f t="shared" si="22"/>
        <v>158.18333333333334</v>
      </c>
    </row>
    <row r="308" spans="1:34" x14ac:dyDescent="0.35">
      <c r="A308" t="s">
        <v>30</v>
      </c>
      <c r="B308">
        <v>2021</v>
      </c>
      <c r="C308" t="s">
        <v>40</v>
      </c>
      <c r="D308" t="str">
        <f t="shared" si="19"/>
        <v>July-2021</v>
      </c>
      <c r="E308">
        <v>145.1</v>
      </c>
      <c r="F308">
        <v>204.5</v>
      </c>
      <c r="G308">
        <v>180.4</v>
      </c>
      <c r="H308">
        <v>157.1</v>
      </c>
      <c r="I308">
        <v>188.7</v>
      </c>
      <c r="J308">
        <v>157.69999999999999</v>
      </c>
      <c r="K308">
        <v>152.80000000000001</v>
      </c>
      <c r="L308">
        <v>163.6</v>
      </c>
      <c r="M308">
        <v>113.9</v>
      </c>
      <c r="N308">
        <v>169.7</v>
      </c>
      <c r="O308">
        <v>166.2</v>
      </c>
      <c r="P308">
        <v>171</v>
      </c>
      <c r="Q308">
        <v>161.69999999999999</v>
      </c>
      <c r="R308">
        <f t="shared" si="20"/>
        <v>164.03076923076924</v>
      </c>
      <c r="S308">
        <v>189.7</v>
      </c>
      <c r="T308">
        <v>166</v>
      </c>
      <c r="U308">
        <v>161.1</v>
      </c>
      <c r="V308">
        <v>165.3</v>
      </c>
      <c r="W308">
        <f t="shared" si="21"/>
        <v>164.13333333333335</v>
      </c>
      <c r="X308">
        <v>139.37</v>
      </c>
      <c r="Y308">
        <v>162.5</v>
      </c>
      <c r="Z308">
        <v>160.30000000000001</v>
      </c>
      <c r="AA308">
        <v>170.4</v>
      </c>
      <c r="AB308">
        <v>157.1</v>
      </c>
      <c r="AC308">
        <v>160.69999999999999</v>
      </c>
      <c r="AD308">
        <v>167.2</v>
      </c>
      <c r="AE308">
        <v>160.4</v>
      </c>
      <c r="AF308">
        <v>162.80000000000001</v>
      </c>
      <c r="AG308">
        <v>163.19999999999999</v>
      </c>
      <c r="AH308">
        <f t="shared" si="22"/>
        <v>158.22833333333335</v>
      </c>
    </row>
    <row r="309" spans="1:34" x14ac:dyDescent="0.35">
      <c r="A309" t="s">
        <v>33</v>
      </c>
      <c r="B309">
        <v>2021</v>
      </c>
      <c r="C309" t="s">
        <v>40</v>
      </c>
      <c r="D309" t="str">
        <f t="shared" si="19"/>
        <v>July-2021</v>
      </c>
      <c r="E309">
        <v>149.1</v>
      </c>
      <c r="F309">
        <v>210.9</v>
      </c>
      <c r="G309">
        <v>185</v>
      </c>
      <c r="H309">
        <v>158.19999999999999</v>
      </c>
      <c r="I309">
        <v>170.6</v>
      </c>
      <c r="J309">
        <v>170.9</v>
      </c>
      <c r="K309">
        <v>186.4</v>
      </c>
      <c r="L309">
        <v>164.7</v>
      </c>
      <c r="M309">
        <v>115.7</v>
      </c>
      <c r="N309">
        <v>165.5</v>
      </c>
      <c r="O309">
        <v>153.4</v>
      </c>
      <c r="P309">
        <v>173.5</v>
      </c>
      <c r="Q309">
        <v>167.9</v>
      </c>
      <c r="R309">
        <f t="shared" si="20"/>
        <v>167.06153846153848</v>
      </c>
      <c r="S309">
        <v>195.5</v>
      </c>
      <c r="T309">
        <v>157.9</v>
      </c>
      <c r="U309">
        <v>141.9</v>
      </c>
      <c r="V309">
        <v>155.5</v>
      </c>
      <c r="W309">
        <f t="shared" si="21"/>
        <v>151.76666666666668</v>
      </c>
      <c r="X309">
        <v>161.5</v>
      </c>
      <c r="Y309">
        <v>157.69999999999999</v>
      </c>
      <c r="Z309">
        <v>150.69999999999999</v>
      </c>
      <c r="AA309">
        <v>161.5</v>
      </c>
      <c r="AB309">
        <v>149.5</v>
      </c>
      <c r="AC309">
        <v>151.19999999999999</v>
      </c>
      <c r="AD309">
        <v>160.30000000000001</v>
      </c>
      <c r="AE309">
        <v>159.6</v>
      </c>
      <c r="AF309">
        <v>155</v>
      </c>
      <c r="AG309">
        <v>161.80000000000001</v>
      </c>
      <c r="AH309">
        <f t="shared" si="22"/>
        <v>157.26666666666668</v>
      </c>
    </row>
    <row r="310" spans="1:34" x14ac:dyDescent="0.35">
      <c r="A310" t="s">
        <v>34</v>
      </c>
      <c r="B310">
        <v>2021</v>
      </c>
      <c r="C310" t="s">
        <v>40</v>
      </c>
      <c r="D310" t="str">
        <f t="shared" si="19"/>
        <v>July-2021</v>
      </c>
      <c r="E310">
        <v>146.4</v>
      </c>
      <c r="F310">
        <v>206.8</v>
      </c>
      <c r="G310">
        <v>182.2</v>
      </c>
      <c r="H310">
        <v>157.5</v>
      </c>
      <c r="I310">
        <v>182.1</v>
      </c>
      <c r="J310">
        <v>163.9</v>
      </c>
      <c r="K310">
        <v>164.2</v>
      </c>
      <c r="L310">
        <v>164</v>
      </c>
      <c r="M310">
        <v>114.5</v>
      </c>
      <c r="N310">
        <v>168.3</v>
      </c>
      <c r="O310">
        <v>160.9</v>
      </c>
      <c r="P310">
        <v>172.2</v>
      </c>
      <c r="Q310">
        <v>164</v>
      </c>
      <c r="R310">
        <f t="shared" si="20"/>
        <v>165.15384615384616</v>
      </c>
      <c r="S310">
        <v>191.2</v>
      </c>
      <c r="T310">
        <v>162.80000000000001</v>
      </c>
      <c r="U310">
        <v>153.1</v>
      </c>
      <c r="V310">
        <v>161.4</v>
      </c>
      <c r="W310">
        <f t="shared" si="21"/>
        <v>159.1</v>
      </c>
      <c r="X310">
        <v>161.5</v>
      </c>
      <c r="Y310">
        <v>160.69999999999999</v>
      </c>
      <c r="Z310">
        <v>155.80000000000001</v>
      </c>
      <c r="AA310">
        <v>167</v>
      </c>
      <c r="AB310">
        <v>153.1</v>
      </c>
      <c r="AC310">
        <v>155.30000000000001</v>
      </c>
      <c r="AD310">
        <v>163.19999999999999</v>
      </c>
      <c r="AE310">
        <v>160.1</v>
      </c>
      <c r="AF310">
        <v>159</v>
      </c>
      <c r="AG310">
        <v>162.5</v>
      </c>
      <c r="AH310">
        <f t="shared" si="22"/>
        <v>159.6</v>
      </c>
    </row>
    <row r="311" spans="1:34" x14ac:dyDescent="0.35">
      <c r="A311" t="s">
        <v>30</v>
      </c>
      <c r="B311">
        <v>2021</v>
      </c>
      <c r="C311" t="s">
        <v>41</v>
      </c>
      <c r="D311" t="str">
        <f t="shared" si="19"/>
        <v>August-2021</v>
      </c>
      <c r="E311">
        <v>144.9</v>
      </c>
      <c r="F311">
        <v>202.3</v>
      </c>
      <c r="G311">
        <v>176.5</v>
      </c>
      <c r="H311">
        <v>157.5</v>
      </c>
      <c r="I311">
        <v>190.9</v>
      </c>
      <c r="J311">
        <v>155.69999999999999</v>
      </c>
      <c r="K311">
        <v>153.9</v>
      </c>
      <c r="L311">
        <v>162.80000000000001</v>
      </c>
      <c r="M311">
        <v>115.2</v>
      </c>
      <c r="N311">
        <v>169.8</v>
      </c>
      <c r="O311">
        <v>167.6</v>
      </c>
      <c r="P311">
        <v>171.9</v>
      </c>
      <c r="Q311">
        <v>161.80000000000001</v>
      </c>
      <c r="R311">
        <f t="shared" si="20"/>
        <v>163.90769230769232</v>
      </c>
      <c r="S311">
        <v>190.2</v>
      </c>
      <c r="T311">
        <v>167</v>
      </c>
      <c r="U311">
        <v>162.6</v>
      </c>
      <c r="V311">
        <v>166.3</v>
      </c>
      <c r="W311">
        <f t="shared" si="21"/>
        <v>165.3</v>
      </c>
      <c r="X311">
        <v>139.37</v>
      </c>
      <c r="Y311">
        <v>163.1</v>
      </c>
      <c r="Z311">
        <v>160.9</v>
      </c>
      <c r="AA311">
        <v>171.1</v>
      </c>
      <c r="AB311">
        <v>157.69999999999999</v>
      </c>
      <c r="AC311">
        <v>161.1</v>
      </c>
      <c r="AD311">
        <v>167.5</v>
      </c>
      <c r="AE311">
        <v>160.30000000000001</v>
      </c>
      <c r="AF311">
        <v>163.30000000000001</v>
      </c>
      <c r="AG311">
        <v>163.6</v>
      </c>
      <c r="AH311">
        <f t="shared" si="22"/>
        <v>158.54499999999999</v>
      </c>
    </row>
    <row r="312" spans="1:34" x14ac:dyDescent="0.35">
      <c r="A312" t="s">
        <v>33</v>
      </c>
      <c r="B312">
        <v>2021</v>
      </c>
      <c r="C312" t="s">
        <v>41</v>
      </c>
      <c r="D312" t="str">
        <f t="shared" si="19"/>
        <v>August-2021</v>
      </c>
      <c r="E312">
        <v>149.30000000000001</v>
      </c>
      <c r="F312">
        <v>207.4</v>
      </c>
      <c r="G312">
        <v>174.1</v>
      </c>
      <c r="H312">
        <v>159.19999999999999</v>
      </c>
      <c r="I312">
        <v>175</v>
      </c>
      <c r="J312">
        <v>161.30000000000001</v>
      </c>
      <c r="K312">
        <v>183.3</v>
      </c>
      <c r="L312">
        <v>164.5</v>
      </c>
      <c r="M312">
        <v>120.4</v>
      </c>
      <c r="N312">
        <v>166.2</v>
      </c>
      <c r="O312">
        <v>154.80000000000001</v>
      </c>
      <c r="P312">
        <v>175.1</v>
      </c>
      <c r="Q312">
        <v>167.3</v>
      </c>
      <c r="R312">
        <f t="shared" si="20"/>
        <v>165.99230769230769</v>
      </c>
      <c r="S312">
        <v>196.5</v>
      </c>
      <c r="T312">
        <v>159.80000000000001</v>
      </c>
      <c r="U312">
        <v>143.6</v>
      </c>
      <c r="V312">
        <v>157.30000000000001</v>
      </c>
      <c r="W312">
        <f t="shared" si="21"/>
        <v>153.56666666666666</v>
      </c>
      <c r="X312">
        <v>162.1</v>
      </c>
      <c r="Y312">
        <v>160.69999999999999</v>
      </c>
      <c r="Z312">
        <v>153.19999999999999</v>
      </c>
      <c r="AA312">
        <v>162.80000000000001</v>
      </c>
      <c r="AB312">
        <v>150.4</v>
      </c>
      <c r="AC312">
        <v>153.69999999999999</v>
      </c>
      <c r="AD312">
        <v>160.4</v>
      </c>
      <c r="AE312">
        <v>159.6</v>
      </c>
      <c r="AF312">
        <v>156</v>
      </c>
      <c r="AG312">
        <v>162.30000000000001</v>
      </c>
      <c r="AH312">
        <f t="shared" si="22"/>
        <v>158.19999999999999</v>
      </c>
    </row>
    <row r="313" spans="1:34" x14ac:dyDescent="0.35">
      <c r="A313" t="s">
        <v>34</v>
      </c>
      <c r="B313">
        <v>2021</v>
      </c>
      <c r="C313" t="s">
        <v>41</v>
      </c>
      <c r="D313" t="str">
        <f t="shared" si="19"/>
        <v>August-2021</v>
      </c>
      <c r="E313">
        <v>146.6</v>
      </c>
      <c r="F313">
        <v>204</v>
      </c>
      <c r="G313">
        <v>172.8</v>
      </c>
      <c r="H313">
        <v>158.4</v>
      </c>
      <c r="I313">
        <v>188</v>
      </c>
      <c r="J313">
        <v>156.80000000000001</v>
      </c>
      <c r="K313">
        <v>162.19999999999999</v>
      </c>
      <c r="L313">
        <v>164.1</v>
      </c>
      <c r="M313">
        <v>119.7</v>
      </c>
      <c r="N313">
        <v>168.8</v>
      </c>
      <c r="O313">
        <v>162.69999999999999</v>
      </c>
      <c r="P313">
        <v>173.9</v>
      </c>
      <c r="Q313">
        <v>164</v>
      </c>
      <c r="R313">
        <f t="shared" si="20"/>
        <v>164.76923076923077</v>
      </c>
      <c r="S313">
        <v>192.1</v>
      </c>
      <c r="T313">
        <v>164.5</v>
      </c>
      <c r="U313">
        <v>155.30000000000001</v>
      </c>
      <c r="V313">
        <v>163.19999999999999</v>
      </c>
      <c r="W313">
        <f t="shared" si="21"/>
        <v>161</v>
      </c>
      <c r="X313">
        <v>162.1</v>
      </c>
      <c r="Y313">
        <v>162.6</v>
      </c>
      <c r="Z313">
        <v>157.5</v>
      </c>
      <c r="AA313">
        <v>168.4</v>
      </c>
      <c r="AB313">
        <v>154</v>
      </c>
      <c r="AC313">
        <v>157.6</v>
      </c>
      <c r="AD313">
        <v>163.80000000000001</v>
      </c>
      <c r="AE313">
        <v>160</v>
      </c>
      <c r="AF313">
        <v>160</v>
      </c>
      <c r="AG313">
        <v>163.19999999999999</v>
      </c>
      <c r="AH313">
        <f t="shared" si="22"/>
        <v>160.41666666666666</v>
      </c>
    </row>
    <row r="314" spans="1:34" x14ac:dyDescent="0.35">
      <c r="A314" t="s">
        <v>30</v>
      </c>
      <c r="B314">
        <v>2021</v>
      </c>
      <c r="C314" t="s">
        <v>42</v>
      </c>
      <c r="D314" t="str">
        <f t="shared" si="19"/>
        <v>September-2021</v>
      </c>
      <c r="E314">
        <v>145.4</v>
      </c>
      <c r="F314">
        <v>202.1</v>
      </c>
      <c r="G314">
        <v>172</v>
      </c>
      <c r="H314">
        <v>158</v>
      </c>
      <c r="I314">
        <v>195.5</v>
      </c>
      <c r="J314">
        <v>152.69999999999999</v>
      </c>
      <c r="K314">
        <v>151.4</v>
      </c>
      <c r="L314">
        <v>163.9</v>
      </c>
      <c r="M314">
        <v>119.3</v>
      </c>
      <c r="N314">
        <v>170.1</v>
      </c>
      <c r="O314">
        <v>168.3</v>
      </c>
      <c r="P314">
        <v>172.8</v>
      </c>
      <c r="Q314">
        <v>162.1</v>
      </c>
      <c r="R314">
        <f t="shared" si="20"/>
        <v>164.12307692307692</v>
      </c>
      <c r="S314">
        <v>190.5</v>
      </c>
      <c r="T314">
        <v>167.7</v>
      </c>
      <c r="U314">
        <v>163.6</v>
      </c>
      <c r="V314">
        <v>167.1</v>
      </c>
      <c r="W314">
        <f t="shared" si="21"/>
        <v>166.13333333333333</v>
      </c>
      <c r="X314">
        <v>139.37</v>
      </c>
      <c r="Y314">
        <v>163.69999999999999</v>
      </c>
      <c r="Z314">
        <v>161.30000000000001</v>
      </c>
      <c r="AA314">
        <v>171.9</v>
      </c>
      <c r="AB314">
        <v>157.80000000000001</v>
      </c>
      <c r="AC314">
        <v>162.69999999999999</v>
      </c>
      <c r="AD314">
        <v>168.5</v>
      </c>
      <c r="AE314">
        <v>160.19999999999999</v>
      </c>
      <c r="AF314">
        <v>163.80000000000001</v>
      </c>
      <c r="AG314">
        <v>164</v>
      </c>
      <c r="AH314">
        <f t="shared" si="22"/>
        <v>158.89499999999998</v>
      </c>
    </row>
    <row r="315" spans="1:34" x14ac:dyDescent="0.35">
      <c r="A315" t="s">
        <v>33</v>
      </c>
      <c r="B315">
        <v>2021</v>
      </c>
      <c r="C315" t="s">
        <v>42</v>
      </c>
      <c r="D315" t="str">
        <f t="shared" si="19"/>
        <v>September-2021</v>
      </c>
      <c r="E315">
        <v>149.30000000000001</v>
      </c>
      <c r="F315">
        <v>207.4</v>
      </c>
      <c r="G315">
        <v>174.1</v>
      </c>
      <c r="H315">
        <v>159.1</v>
      </c>
      <c r="I315">
        <v>175</v>
      </c>
      <c r="J315">
        <v>161.19999999999999</v>
      </c>
      <c r="K315">
        <v>183.5</v>
      </c>
      <c r="L315">
        <v>164.5</v>
      </c>
      <c r="M315">
        <v>120.4</v>
      </c>
      <c r="N315">
        <v>166.2</v>
      </c>
      <c r="O315">
        <v>154.80000000000001</v>
      </c>
      <c r="P315">
        <v>175.1</v>
      </c>
      <c r="Q315">
        <v>167.3</v>
      </c>
      <c r="R315">
        <f t="shared" si="20"/>
        <v>165.99230769230769</v>
      </c>
      <c r="S315">
        <v>196.5</v>
      </c>
      <c r="T315">
        <v>159.80000000000001</v>
      </c>
      <c r="U315">
        <v>143.6</v>
      </c>
      <c r="V315">
        <v>157.4</v>
      </c>
      <c r="W315">
        <f t="shared" si="21"/>
        <v>153.6</v>
      </c>
      <c r="X315">
        <v>162.1</v>
      </c>
      <c r="Y315">
        <v>160.80000000000001</v>
      </c>
      <c r="Z315">
        <v>153.30000000000001</v>
      </c>
      <c r="AA315">
        <v>162.80000000000001</v>
      </c>
      <c r="AB315">
        <v>150.5</v>
      </c>
      <c r="AC315">
        <v>153.9</v>
      </c>
      <c r="AD315">
        <v>160.30000000000001</v>
      </c>
      <c r="AE315">
        <v>159.6</v>
      </c>
      <c r="AF315">
        <v>156</v>
      </c>
      <c r="AG315">
        <v>162.30000000000001</v>
      </c>
      <c r="AH315">
        <f t="shared" si="22"/>
        <v>158.21666666666667</v>
      </c>
    </row>
    <row r="316" spans="1:34" x14ac:dyDescent="0.35">
      <c r="A316" t="s">
        <v>34</v>
      </c>
      <c r="B316">
        <v>2021</v>
      </c>
      <c r="C316" t="s">
        <v>42</v>
      </c>
      <c r="D316" t="str">
        <f t="shared" si="19"/>
        <v>September-2021</v>
      </c>
      <c r="E316">
        <v>146.6</v>
      </c>
      <c r="F316">
        <v>204</v>
      </c>
      <c r="G316">
        <v>172.8</v>
      </c>
      <c r="H316">
        <v>158.4</v>
      </c>
      <c r="I316">
        <v>188</v>
      </c>
      <c r="J316">
        <v>156.69999999999999</v>
      </c>
      <c r="K316">
        <v>162.30000000000001</v>
      </c>
      <c r="L316">
        <v>164.1</v>
      </c>
      <c r="M316">
        <v>119.7</v>
      </c>
      <c r="N316">
        <v>168.8</v>
      </c>
      <c r="O316">
        <v>162.69999999999999</v>
      </c>
      <c r="P316">
        <v>173.9</v>
      </c>
      <c r="Q316">
        <v>164</v>
      </c>
      <c r="R316">
        <f t="shared" si="20"/>
        <v>164.76923076923077</v>
      </c>
      <c r="S316">
        <v>192.1</v>
      </c>
      <c r="T316">
        <v>164.6</v>
      </c>
      <c r="U316">
        <v>155.30000000000001</v>
      </c>
      <c r="V316">
        <v>163.30000000000001</v>
      </c>
      <c r="W316">
        <f t="shared" si="21"/>
        <v>161.06666666666666</v>
      </c>
      <c r="X316">
        <v>162.1</v>
      </c>
      <c r="Y316">
        <v>162.6</v>
      </c>
      <c r="Z316">
        <v>157.5</v>
      </c>
      <c r="AA316">
        <v>168.4</v>
      </c>
      <c r="AB316">
        <v>154</v>
      </c>
      <c r="AC316">
        <v>157.69999999999999</v>
      </c>
      <c r="AD316">
        <v>163.69999999999999</v>
      </c>
      <c r="AE316">
        <v>160</v>
      </c>
      <c r="AF316">
        <v>160</v>
      </c>
      <c r="AG316">
        <v>163.19999999999999</v>
      </c>
      <c r="AH316">
        <f t="shared" si="22"/>
        <v>160.4</v>
      </c>
    </row>
    <row r="317" spans="1:34" x14ac:dyDescent="0.35">
      <c r="A317" t="s">
        <v>30</v>
      </c>
      <c r="B317">
        <v>2021</v>
      </c>
      <c r="C317" t="s">
        <v>43</v>
      </c>
      <c r="D317" t="str">
        <f t="shared" si="19"/>
        <v>October-2021</v>
      </c>
      <c r="E317">
        <v>146.1</v>
      </c>
      <c r="F317">
        <v>202.5</v>
      </c>
      <c r="G317">
        <v>170.1</v>
      </c>
      <c r="H317">
        <v>158.4</v>
      </c>
      <c r="I317">
        <v>198.8</v>
      </c>
      <c r="J317">
        <v>152.6</v>
      </c>
      <c r="K317">
        <v>170.4</v>
      </c>
      <c r="L317">
        <v>165.2</v>
      </c>
      <c r="M317">
        <v>121.6</v>
      </c>
      <c r="N317">
        <v>170.6</v>
      </c>
      <c r="O317">
        <v>168.8</v>
      </c>
      <c r="P317">
        <v>173.6</v>
      </c>
      <c r="Q317">
        <v>165.5</v>
      </c>
      <c r="R317">
        <f t="shared" si="20"/>
        <v>166.47692307692307</v>
      </c>
      <c r="S317">
        <v>191.2</v>
      </c>
      <c r="T317">
        <v>168.9</v>
      </c>
      <c r="U317">
        <v>164.8</v>
      </c>
      <c r="V317">
        <v>168.3</v>
      </c>
      <c r="W317">
        <f t="shared" si="21"/>
        <v>167.33333333333334</v>
      </c>
      <c r="X317">
        <v>139.37</v>
      </c>
      <c r="Y317">
        <v>165.5</v>
      </c>
      <c r="Z317">
        <v>162</v>
      </c>
      <c r="AA317">
        <v>172.5</v>
      </c>
      <c r="AB317">
        <v>159.5</v>
      </c>
      <c r="AC317">
        <v>163.19999999999999</v>
      </c>
      <c r="AD317">
        <v>169</v>
      </c>
      <c r="AE317">
        <v>161.1</v>
      </c>
      <c r="AF317">
        <v>164.7</v>
      </c>
      <c r="AG317">
        <v>166.3</v>
      </c>
      <c r="AH317">
        <f t="shared" si="22"/>
        <v>159.86166666666668</v>
      </c>
    </row>
    <row r="318" spans="1:34" x14ac:dyDescent="0.35">
      <c r="A318" t="s">
        <v>33</v>
      </c>
      <c r="B318">
        <v>2021</v>
      </c>
      <c r="C318" t="s">
        <v>43</v>
      </c>
      <c r="D318" t="str">
        <f t="shared" si="19"/>
        <v>October-2021</v>
      </c>
      <c r="E318">
        <v>150.1</v>
      </c>
      <c r="F318">
        <v>208.4</v>
      </c>
      <c r="G318">
        <v>173</v>
      </c>
      <c r="H318">
        <v>159.19999999999999</v>
      </c>
      <c r="I318">
        <v>176.6</v>
      </c>
      <c r="J318">
        <v>159.30000000000001</v>
      </c>
      <c r="K318">
        <v>214.4</v>
      </c>
      <c r="L318">
        <v>165.3</v>
      </c>
      <c r="M318">
        <v>122.5</v>
      </c>
      <c r="N318">
        <v>166.8</v>
      </c>
      <c r="O318">
        <v>155.4</v>
      </c>
      <c r="P318">
        <v>175.9</v>
      </c>
      <c r="Q318">
        <v>171.5</v>
      </c>
      <c r="R318">
        <f t="shared" si="20"/>
        <v>169.10769230769236</v>
      </c>
      <c r="S318">
        <v>197</v>
      </c>
      <c r="T318">
        <v>160.80000000000001</v>
      </c>
      <c r="U318">
        <v>144.4</v>
      </c>
      <c r="V318">
        <v>158.30000000000001</v>
      </c>
      <c r="W318">
        <f t="shared" si="21"/>
        <v>154.50000000000003</v>
      </c>
      <c r="X318">
        <v>163.6</v>
      </c>
      <c r="Y318">
        <v>162.19999999999999</v>
      </c>
      <c r="Z318">
        <v>154.30000000000001</v>
      </c>
      <c r="AA318">
        <v>163.5</v>
      </c>
      <c r="AB318">
        <v>152.19999999999999</v>
      </c>
      <c r="AC318">
        <v>155.1</v>
      </c>
      <c r="AD318">
        <v>160.30000000000001</v>
      </c>
      <c r="AE318">
        <v>160.30000000000001</v>
      </c>
      <c r="AF318">
        <v>157</v>
      </c>
      <c r="AG318">
        <v>164.6</v>
      </c>
      <c r="AH318">
        <f t="shared" si="22"/>
        <v>159.26666666666665</v>
      </c>
    </row>
    <row r="319" spans="1:34" x14ac:dyDescent="0.35">
      <c r="A319" t="s">
        <v>34</v>
      </c>
      <c r="B319">
        <v>2021</v>
      </c>
      <c r="C319" t="s">
        <v>43</v>
      </c>
      <c r="D319" t="str">
        <f t="shared" si="19"/>
        <v>October-2021</v>
      </c>
      <c r="E319">
        <v>147.4</v>
      </c>
      <c r="F319">
        <v>204.6</v>
      </c>
      <c r="G319">
        <v>171.2</v>
      </c>
      <c r="H319">
        <v>158.69999999999999</v>
      </c>
      <c r="I319">
        <v>190.6</v>
      </c>
      <c r="J319">
        <v>155.69999999999999</v>
      </c>
      <c r="K319">
        <v>185.3</v>
      </c>
      <c r="L319">
        <v>165.2</v>
      </c>
      <c r="M319">
        <v>121.9</v>
      </c>
      <c r="N319">
        <v>169.3</v>
      </c>
      <c r="O319">
        <v>163.19999999999999</v>
      </c>
      <c r="P319">
        <v>174.7</v>
      </c>
      <c r="Q319">
        <v>167.7</v>
      </c>
      <c r="R319">
        <f t="shared" si="20"/>
        <v>167.34615384615384</v>
      </c>
      <c r="S319">
        <v>192.7</v>
      </c>
      <c r="T319">
        <v>165.7</v>
      </c>
      <c r="U319">
        <v>156.30000000000001</v>
      </c>
      <c r="V319">
        <v>164.3</v>
      </c>
      <c r="W319">
        <f t="shared" si="21"/>
        <v>162.1</v>
      </c>
      <c r="X319">
        <v>163.6</v>
      </c>
      <c r="Y319">
        <v>164.2</v>
      </c>
      <c r="Z319">
        <v>158.4</v>
      </c>
      <c r="AA319">
        <v>169.1</v>
      </c>
      <c r="AB319">
        <v>155.69999999999999</v>
      </c>
      <c r="AC319">
        <v>158.6</v>
      </c>
      <c r="AD319">
        <v>163.9</v>
      </c>
      <c r="AE319">
        <v>160.80000000000001</v>
      </c>
      <c r="AF319">
        <v>161</v>
      </c>
      <c r="AG319">
        <v>165.5</v>
      </c>
      <c r="AH319">
        <f t="shared" si="22"/>
        <v>161.53333333333333</v>
      </c>
    </row>
    <row r="320" spans="1:34" x14ac:dyDescent="0.35">
      <c r="A320" t="s">
        <v>30</v>
      </c>
      <c r="B320">
        <v>2021</v>
      </c>
      <c r="C320" t="s">
        <v>45</v>
      </c>
      <c r="D320" t="str">
        <f t="shared" si="19"/>
        <v>November-2021</v>
      </c>
      <c r="E320">
        <v>146.9</v>
      </c>
      <c r="F320">
        <v>199.8</v>
      </c>
      <c r="G320">
        <v>171.5</v>
      </c>
      <c r="H320">
        <v>159.1</v>
      </c>
      <c r="I320">
        <v>198.4</v>
      </c>
      <c r="J320">
        <v>153.19999999999999</v>
      </c>
      <c r="K320">
        <v>183.9</v>
      </c>
      <c r="L320">
        <v>165.4</v>
      </c>
      <c r="M320">
        <v>122.1</v>
      </c>
      <c r="N320">
        <v>170.8</v>
      </c>
      <c r="O320">
        <v>169.1</v>
      </c>
      <c r="P320">
        <v>174.3</v>
      </c>
      <c r="Q320">
        <v>167.5</v>
      </c>
      <c r="R320">
        <f t="shared" si="20"/>
        <v>167.84615384615384</v>
      </c>
      <c r="S320">
        <v>191.4</v>
      </c>
      <c r="T320">
        <v>170.4</v>
      </c>
      <c r="U320">
        <v>166</v>
      </c>
      <c r="V320">
        <v>169.8</v>
      </c>
      <c r="W320">
        <f t="shared" si="21"/>
        <v>168.73333333333332</v>
      </c>
      <c r="X320">
        <v>139.37</v>
      </c>
      <c r="Y320">
        <v>165.3</v>
      </c>
      <c r="Z320">
        <v>162.9</v>
      </c>
      <c r="AA320">
        <v>173.4</v>
      </c>
      <c r="AB320">
        <v>158.9</v>
      </c>
      <c r="AC320">
        <v>163.80000000000001</v>
      </c>
      <c r="AD320">
        <v>169.3</v>
      </c>
      <c r="AE320">
        <v>162.4</v>
      </c>
      <c r="AF320">
        <v>165.2</v>
      </c>
      <c r="AG320">
        <v>167.6</v>
      </c>
      <c r="AH320">
        <f t="shared" si="22"/>
        <v>160.07833333333335</v>
      </c>
    </row>
    <row r="321" spans="1:34" x14ac:dyDescent="0.35">
      <c r="A321" t="s">
        <v>33</v>
      </c>
      <c r="B321">
        <v>2021</v>
      </c>
      <c r="C321" t="s">
        <v>45</v>
      </c>
      <c r="D321" t="str">
        <f t="shared" si="19"/>
        <v>November-2021</v>
      </c>
      <c r="E321">
        <v>151</v>
      </c>
      <c r="F321">
        <v>204.9</v>
      </c>
      <c r="G321">
        <v>175.4</v>
      </c>
      <c r="H321">
        <v>159.6</v>
      </c>
      <c r="I321">
        <v>175.8</v>
      </c>
      <c r="J321">
        <v>160.30000000000001</v>
      </c>
      <c r="K321">
        <v>229.1</v>
      </c>
      <c r="L321">
        <v>165.1</v>
      </c>
      <c r="M321">
        <v>123.1</v>
      </c>
      <c r="N321">
        <v>167.2</v>
      </c>
      <c r="O321">
        <v>156.1</v>
      </c>
      <c r="P321">
        <v>176.8</v>
      </c>
      <c r="Q321">
        <v>173.5</v>
      </c>
      <c r="R321">
        <f t="shared" si="20"/>
        <v>170.60769230769228</v>
      </c>
      <c r="S321">
        <v>197</v>
      </c>
      <c r="T321">
        <v>162.30000000000001</v>
      </c>
      <c r="U321">
        <v>145.30000000000001</v>
      </c>
      <c r="V321">
        <v>159.69999999999999</v>
      </c>
      <c r="W321">
        <f t="shared" si="21"/>
        <v>155.76666666666668</v>
      </c>
      <c r="X321">
        <v>164.2</v>
      </c>
      <c r="Y321">
        <v>161.6</v>
      </c>
      <c r="Z321">
        <v>155.19999999999999</v>
      </c>
      <c r="AA321">
        <v>164.2</v>
      </c>
      <c r="AB321">
        <v>151.19999999999999</v>
      </c>
      <c r="AC321">
        <v>156.69999999999999</v>
      </c>
      <c r="AD321">
        <v>160.80000000000001</v>
      </c>
      <c r="AE321">
        <v>161.80000000000001</v>
      </c>
      <c r="AF321">
        <v>157.30000000000001</v>
      </c>
      <c r="AG321">
        <v>165.6</v>
      </c>
      <c r="AH321">
        <f t="shared" si="22"/>
        <v>159.48333333333332</v>
      </c>
    </row>
    <row r="322" spans="1:34" x14ac:dyDescent="0.35">
      <c r="A322" t="s">
        <v>34</v>
      </c>
      <c r="B322">
        <v>2021</v>
      </c>
      <c r="C322" t="s">
        <v>45</v>
      </c>
      <c r="D322" t="str">
        <f t="shared" si="19"/>
        <v>November-2021</v>
      </c>
      <c r="E322">
        <v>148.19999999999999</v>
      </c>
      <c r="F322">
        <v>201.6</v>
      </c>
      <c r="G322">
        <v>173</v>
      </c>
      <c r="H322">
        <v>159.30000000000001</v>
      </c>
      <c r="I322">
        <v>190.1</v>
      </c>
      <c r="J322">
        <v>156.5</v>
      </c>
      <c r="K322">
        <v>199.2</v>
      </c>
      <c r="L322">
        <v>165.3</v>
      </c>
      <c r="M322">
        <v>122.4</v>
      </c>
      <c r="N322">
        <v>169.6</v>
      </c>
      <c r="O322">
        <v>163.69999999999999</v>
      </c>
      <c r="P322">
        <v>175.5</v>
      </c>
      <c r="Q322">
        <v>169.7</v>
      </c>
      <c r="R322">
        <f t="shared" si="20"/>
        <v>168.77692307692308</v>
      </c>
      <c r="S322">
        <v>192.9</v>
      </c>
      <c r="T322">
        <v>167.2</v>
      </c>
      <c r="U322">
        <v>157.4</v>
      </c>
      <c r="V322">
        <v>165.8</v>
      </c>
      <c r="W322">
        <f t="shared" si="21"/>
        <v>163.46666666666667</v>
      </c>
      <c r="X322">
        <v>164.2</v>
      </c>
      <c r="Y322">
        <v>163.9</v>
      </c>
      <c r="Z322">
        <v>159.30000000000001</v>
      </c>
      <c r="AA322">
        <v>169.9</v>
      </c>
      <c r="AB322">
        <v>154.80000000000001</v>
      </c>
      <c r="AC322">
        <v>159.80000000000001</v>
      </c>
      <c r="AD322">
        <v>164.3</v>
      </c>
      <c r="AE322">
        <v>162.19999999999999</v>
      </c>
      <c r="AF322">
        <v>161.4</v>
      </c>
      <c r="AG322">
        <v>166.7</v>
      </c>
      <c r="AH322">
        <f t="shared" si="22"/>
        <v>161.80000000000001</v>
      </c>
    </row>
    <row r="323" spans="1:34" x14ac:dyDescent="0.35">
      <c r="A323" t="s">
        <v>30</v>
      </c>
      <c r="B323">
        <v>2021</v>
      </c>
      <c r="C323" t="s">
        <v>46</v>
      </c>
      <c r="D323" t="str">
        <f t="shared" si="19"/>
        <v>December-2021</v>
      </c>
      <c r="E323">
        <v>147.4</v>
      </c>
      <c r="F323">
        <v>197</v>
      </c>
      <c r="G323">
        <v>176.5</v>
      </c>
      <c r="H323">
        <v>159.80000000000001</v>
      </c>
      <c r="I323">
        <v>195.8</v>
      </c>
      <c r="J323">
        <v>152</v>
      </c>
      <c r="K323">
        <v>172.3</v>
      </c>
      <c r="L323">
        <v>164.5</v>
      </c>
      <c r="M323">
        <v>120.6</v>
      </c>
      <c r="N323">
        <v>171.7</v>
      </c>
      <c r="O323">
        <v>169.7</v>
      </c>
      <c r="P323">
        <v>175.1</v>
      </c>
      <c r="Q323">
        <v>165.8</v>
      </c>
      <c r="R323">
        <f t="shared" si="20"/>
        <v>166.78461538461536</v>
      </c>
      <c r="S323">
        <v>190.8</v>
      </c>
      <c r="T323">
        <v>171.8</v>
      </c>
      <c r="U323">
        <v>167.3</v>
      </c>
      <c r="V323">
        <v>171.2</v>
      </c>
      <c r="W323">
        <f t="shared" si="21"/>
        <v>170.1</v>
      </c>
      <c r="X323">
        <v>139.37</v>
      </c>
      <c r="Y323">
        <v>165.6</v>
      </c>
      <c r="Z323">
        <v>163.9</v>
      </c>
      <c r="AA323">
        <v>174</v>
      </c>
      <c r="AB323">
        <v>160.1</v>
      </c>
      <c r="AC323">
        <v>164.5</v>
      </c>
      <c r="AD323">
        <v>169.7</v>
      </c>
      <c r="AE323">
        <v>162.80000000000001</v>
      </c>
      <c r="AF323">
        <v>166</v>
      </c>
      <c r="AG323">
        <v>167</v>
      </c>
      <c r="AH323">
        <f t="shared" si="22"/>
        <v>160.595</v>
      </c>
    </row>
    <row r="324" spans="1:34" x14ac:dyDescent="0.35">
      <c r="A324" t="s">
        <v>33</v>
      </c>
      <c r="B324">
        <v>2021</v>
      </c>
      <c r="C324" t="s">
        <v>46</v>
      </c>
      <c r="D324" t="str">
        <f t="shared" si="19"/>
        <v>December-2021</v>
      </c>
      <c r="E324">
        <v>151.6</v>
      </c>
      <c r="F324">
        <v>202.2</v>
      </c>
      <c r="G324">
        <v>180</v>
      </c>
      <c r="H324">
        <v>160</v>
      </c>
      <c r="I324">
        <v>173.5</v>
      </c>
      <c r="J324">
        <v>158.30000000000001</v>
      </c>
      <c r="K324">
        <v>219.5</v>
      </c>
      <c r="L324">
        <v>164.2</v>
      </c>
      <c r="M324">
        <v>121.9</v>
      </c>
      <c r="N324">
        <v>168.2</v>
      </c>
      <c r="O324">
        <v>156.5</v>
      </c>
      <c r="P324">
        <v>178.2</v>
      </c>
      <c r="Q324">
        <v>172.2</v>
      </c>
      <c r="R324">
        <f t="shared" si="20"/>
        <v>169.71538461538464</v>
      </c>
      <c r="S324">
        <v>196.8</v>
      </c>
      <c r="T324">
        <v>163.30000000000001</v>
      </c>
      <c r="U324">
        <v>146.69999999999999</v>
      </c>
      <c r="V324">
        <v>160.69999999999999</v>
      </c>
      <c r="W324">
        <f t="shared" si="21"/>
        <v>156.9</v>
      </c>
      <c r="X324">
        <v>163.4</v>
      </c>
      <c r="Y324">
        <v>161.69999999999999</v>
      </c>
      <c r="Z324">
        <v>156</v>
      </c>
      <c r="AA324">
        <v>165.1</v>
      </c>
      <c r="AB324">
        <v>151.80000000000001</v>
      </c>
      <c r="AC324">
        <v>157.6</v>
      </c>
      <c r="AD324">
        <v>160.6</v>
      </c>
      <c r="AE324">
        <v>162.4</v>
      </c>
      <c r="AF324">
        <v>157.80000000000001</v>
      </c>
      <c r="AG324">
        <v>165.2</v>
      </c>
      <c r="AH324">
        <f t="shared" si="22"/>
        <v>159.61666666666667</v>
      </c>
    </row>
    <row r="325" spans="1:34" x14ac:dyDescent="0.35">
      <c r="A325" t="s">
        <v>34</v>
      </c>
      <c r="B325">
        <v>2021</v>
      </c>
      <c r="C325" t="s">
        <v>46</v>
      </c>
      <c r="D325" t="str">
        <f t="shared" si="19"/>
        <v>December-2021</v>
      </c>
      <c r="E325">
        <v>148.69999999999999</v>
      </c>
      <c r="F325">
        <v>198.8</v>
      </c>
      <c r="G325">
        <v>177.9</v>
      </c>
      <c r="H325">
        <v>159.9</v>
      </c>
      <c r="I325">
        <v>187.6</v>
      </c>
      <c r="J325">
        <v>154.9</v>
      </c>
      <c r="K325">
        <v>188.3</v>
      </c>
      <c r="L325">
        <v>164.4</v>
      </c>
      <c r="M325">
        <v>121</v>
      </c>
      <c r="N325">
        <v>170.5</v>
      </c>
      <c r="O325">
        <v>164.2</v>
      </c>
      <c r="P325">
        <v>176.5</v>
      </c>
      <c r="Q325">
        <v>168.2</v>
      </c>
      <c r="R325">
        <f t="shared" si="20"/>
        <v>167.76153846153846</v>
      </c>
      <c r="S325">
        <v>192.4</v>
      </c>
      <c r="T325">
        <v>168.5</v>
      </c>
      <c r="U325">
        <v>158.69999999999999</v>
      </c>
      <c r="V325">
        <v>167</v>
      </c>
      <c r="W325">
        <f t="shared" si="21"/>
        <v>164.73333333333332</v>
      </c>
      <c r="X325">
        <v>163.4</v>
      </c>
      <c r="Y325">
        <v>164.1</v>
      </c>
      <c r="Z325">
        <v>160.19999999999999</v>
      </c>
      <c r="AA325">
        <v>170.6</v>
      </c>
      <c r="AB325">
        <v>155.69999999999999</v>
      </c>
      <c r="AC325">
        <v>160.6</v>
      </c>
      <c r="AD325">
        <v>164.4</v>
      </c>
      <c r="AE325">
        <v>162.6</v>
      </c>
      <c r="AF325">
        <v>162</v>
      </c>
      <c r="AG325">
        <v>166.2</v>
      </c>
      <c r="AH325">
        <f t="shared" si="22"/>
        <v>162.03333333333333</v>
      </c>
    </row>
    <row r="326" spans="1:34" x14ac:dyDescent="0.35">
      <c r="A326" t="s">
        <v>30</v>
      </c>
      <c r="B326">
        <v>2022</v>
      </c>
      <c r="C326" t="s">
        <v>31</v>
      </c>
      <c r="D326" t="str">
        <f t="shared" ref="D326:D376" si="23">C326&amp;"-"&amp;B326</f>
        <v>January-2022</v>
      </c>
      <c r="E326">
        <v>148.30000000000001</v>
      </c>
      <c r="F326">
        <v>196.9</v>
      </c>
      <c r="G326">
        <v>178</v>
      </c>
      <c r="H326">
        <v>160.5</v>
      </c>
      <c r="I326">
        <v>192.6</v>
      </c>
      <c r="J326">
        <v>151.19999999999999</v>
      </c>
      <c r="K326">
        <v>159.19999999999999</v>
      </c>
      <c r="L326">
        <v>164</v>
      </c>
      <c r="M326">
        <v>119.3</v>
      </c>
      <c r="N326">
        <v>173.3</v>
      </c>
      <c r="O326">
        <v>169.8</v>
      </c>
      <c r="P326">
        <v>175.8</v>
      </c>
      <c r="Q326">
        <v>164.1</v>
      </c>
      <c r="R326">
        <f t="shared" ref="R326:R361" si="24">AVERAGE(E326,F326,G326,H326,I326,J326,K326,L326,M326,N326,O326,P326,Q326)</f>
        <v>165.61538461538461</v>
      </c>
      <c r="S326">
        <v>190.7</v>
      </c>
      <c r="T326">
        <v>173.2</v>
      </c>
      <c r="U326">
        <v>169.3</v>
      </c>
      <c r="V326">
        <v>172.7</v>
      </c>
      <c r="W326">
        <f t="shared" ref="W326:W361" si="25">AVERAGE(T326,U326,V326)</f>
        <v>171.73333333333335</v>
      </c>
      <c r="X326">
        <v>139.37</v>
      </c>
      <c r="Y326">
        <v>165.8</v>
      </c>
      <c r="Z326">
        <v>164.9</v>
      </c>
      <c r="AA326">
        <v>174.7</v>
      </c>
      <c r="AB326">
        <v>160.80000000000001</v>
      </c>
      <c r="AC326">
        <v>164.9</v>
      </c>
      <c r="AD326">
        <v>169.9</v>
      </c>
      <c r="AE326">
        <v>163.19999999999999</v>
      </c>
      <c r="AF326">
        <v>166.6</v>
      </c>
      <c r="AG326">
        <v>166.4</v>
      </c>
      <c r="AH326">
        <f t="shared" ref="AH326:AH376" si="26">AVERAGE(X326,Y326,AB326,AD326,AE326,AF326)</f>
        <v>160.94499999999999</v>
      </c>
    </row>
    <row r="327" spans="1:34" x14ac:dyDescent="0.35">
      <c r="A327" t="s">
        <v>33</v>
      </c>
      <c r="B327">
        <v>2022</v>
      </c>
      <c r="C327" t="s">
        <v>31</v>
      </c>
      <c r="D327" t="str">
        <f t="shared" si="23"/>
        <v>January-2022</v>
      </c>
      <c r="E327">
        <v>152.19999999999999</v>
      </c>
      <c r="F327">
        <v>202.1</v>
      </c>
      <c r="G327">
        <v>180.1</v>
      </c>
      <c r="H327">
        <v>160.4</v>
      </c>
      <c r="I327">
        <v>171</v>
      </c>
      <c r="J327">
        <v>156.5</v>
      </c>
      <c r="K327">
        <v>203.6</v>
      </c>
      <c r="L327">
        <v>163.80000000000001</v>
      </c>
      <c r="M327">
        <v>121.3</v>
      </c>
      <c r="N327">
        <v>169.8</v>
      </c>
      <c r="O327">
        <v>156.6</v>
      </c>
      <c r="P327">
        <v>179</v>
      </c>
      <c r="Q327">
        <v>170.3</v>
      </c>
      <c r="R327">
        <f t="shared" si="24"/>
        <v>168.2076923076923</v>
      </c>
      <c r="S327">
        <v>196.4</v>
      </c>
      <c r="T327">
        <v>164.7</v>
      </c>
      <c r="U327">
        <v>148.5</v>
      </c>
      <c r="V327">
        <v>162.19999999999999</v>
      </c>
      <c r="W327">
        <f t="shared" si="25"/>
        <v>158.46666666666667</v>
      </c>
      <c r="X327">
        <v>164.5</v>
      </c>
      <c r="Y327">
        <v>161.6</v>
      </c>
      <c r="Z327">
        <v>156.80000000000001</v>
      </c>
      <c r="AA327">
        <v>166.1</v>
      </c>
      <c r="AB327">
        <v>152.69999999999999</v>
      </c>
      <c r="AC327">
        <v>158.4</v>
      </c>
      <c r="AD327">
        <v>161</v>
      </c>
      <c r="AE327">
        <v>162.80000000000001</v>
      </c>
      <c r="AF327">
        <v>158.6</v>
      </c>
      <c r="AG327">
        <v>165</v>
      </c>
      <c r="AH327">
        <f t="shared" si="26"/>
        <v>160.19999999999999</v>
      </c>
    </row>
    <row r="328" spans="1:34" x14ac:dyDescent="0.35">
      <c r="A328" t="s">
        <v>34</v>
      </c>
      <c r="B328">
        <v>2022</v>
      </c>
      <c r="C328" t="s">
        <v>31</v>
      </c>
      <c r="D328" t="str">
        <f t="shared" si="23"/>
        <v>January-2022</v>
      </c>
      <c r="E328">
        <v>149.5</v>
      </c>
      <c r="F328">
        <v>198.7</v>
      </c>
      <c r="G328">
        <v>178.8</v>
      </c>
      <c r="H328">
        <v>160.5</v>
      </c>
      <c r="I328">
        <v>184.7</v>
      </c>
      <c r="J328">
        <v>153.69999999999999</v>
      </c>
      <c r="K328">
        <v>174.3</v>
      </c>
      <c r="L328">
        <v>163.9</v>
      </c>
      <c r="M328">
        <v>120</v>
      </c>
      <c r="N328">
        <v>172.1</v>
      </c>
      <c r="O328">
        <v>164.3</v>
      </c>
      <c r="P328">
        <v>177.3</v>
      </c>
      <c r="Q328">
        <v>166.4</v>
      </c>
      <c r="R328">
        <f t="shared" si="24"/>
        <v>166.47692307692307</v>
      </c>
      <c r="S328">
        <v>192.2</v>
      </c>
      <c r="T328">
        <v>169.9</v>
      </c>
      <c r="U328">
        <v>160.69999999999999</v>
      </c>
      <c r="V328">
        <v>168.5</v>
      </c>
      <c r="W328">
        <f t="shared" si="25"/>
        <v>166.36666666666667</v>
      </c>
      <c r="X328">
        <v>164.5</v>
      </c>
      <c r="Y328">
        <v>164.2</v>
      </c>
      <c r="Z328">
        <v>161.1</v>
      </c>
      <c r="AA328">
        <v>171.4</v>
      </c>
      <c r="AB328">
        <v>156.5</v>
      </c>
      <c r="AC328">
        <v>161.19999999999999</v>
      </c>
      <c r="AD328">
        <v>164.7</v>
      </c>
      <c r="AE328">
        <v>163</v>
      </c>
      <c r="AF328">
        <v>162.69999999999999</v>
      </c>
      <c r="AG328">
        <v>165.7</v>
      </c>
      <c r="AH328">
        <f t="shared" si="26"/>
        <v>162.6</v>
      </c>
    </row>
    <row r="329" spans="1:34" x14ac:dyDescent="0.35">
      <c r="A329" t="s">
        <v>30</v>
      </c>
      <c r="B329">
        <v>2022</v>
      </c>
      <c r="C329" t="s">
        <v>35</v>
      </c>
      <c r="D329" t="str">
        <f t="shared" si="23"/>
        <v>February-2022</v>
      </c>
      <c r="E329">
        <v>148.80000000000001</v>
      </c>
      <c r="F329">
        <v>198.1</v>
      </c>
      <c r="G329">
        <v>175.5</v>
      </c>
      <c r="H329">
        <v>160.69999999999999</v>
      </c>
      <c r="I329">
        <v>192.6</v>
      </c>
      <c r="J329">
        <v>151.4</v>
      </c>
      <c r="K329">
        <v>155.19999999999999</v>
      </c>
      <c r="L329">
        <v>163.9</v>
      </c>
      <c r="M329">
        <v>118.1</v>
      </c>
      <c r="N329">
        <v>175.4</v>
      </c>
      <c r="O329">
        <v>170.5</v>
      </c>
      <c r="P329">
        <v>176.3</v>
      </c>
      <c r="Q329">
        <v>163.9</v>
      </c>
      <c r="R329">
        <f t="shared" si="24"/>
        <v>165.41538461538462</v>
      </c>
      <c r="S329">
        <v>191.5</v>
      </c>
      <c r="T329">
        <v>174.1</v>
      </c>
      <c r="U329">
        <v>171</v>
      </c>
      <c r="V329">
        <v>173.7</v>
      </c>
      <c r="W329">
        <f t="shared" si="25"/>
        <v>172.93333333333331</v>
      </c>
      <c r="X329">
        <v>139.37</v>
      </c>
      <c r="Y329">
        <v>167.4</v>
      </c>
      <c r="Z329">
        <v>165.7</v>
      </c>
      <c r="AA329">
        <v>175.3</v>
      </c>
      <c r="AB329">
        <v>161.19999999999999</v>
      </c>
      <c r="AC329">
        <v>165.5</v>
      </c>
      <c r="AD329">
        <v>170.3</v>
      </c>
      <c r="AE329">
        <v>164.5</v>
      </c>
      <c r="AF329">
        <v>167.3</v>
      </c>
      <c r="AG329">
        <v>166.7</v>
      </c>
      <c r="AH329">
        <f t="shared" si="26"/>
        <v>161.67833333333331</v>
      </c>
    </row>
    <row r="330" spans="1:34" x14ac:dyDescent="0.35">
      <c r="A330" t="s">
        <v>33</v>
      </c>
      <c r="B330">
        <v>2022</v>
      </c>
      <c r="C330" t="s">
        <v>35</v>
      </c>
      <c r="D330" t="str">
        <f t="shared" si="23"/>
        <v>February-2022</v>
      </c>
      <c r="E330">
        <v>152.5</v>
      </c>
      <c r="F330">
        <v>205.2</v>
      </c>
      <c r="G330">
        <v>176.4</v>
      </c>
      <c r="H330">
        <v>160.6</v>
      </c>
      <c r="I330">
        <v>171.5</v>
      </c>
      <c r="J330">
        <v>156.4</v>
      </c>
      <c r="K330">
        <v>198</v>
      </c>
      <c r="L330">
        <v>163.19999999999999</v>
      </c>
      <c r="M330">
        <v>120.6</v>
      </c>
      <c r="N330">
        <v>172.2</v>
      </c>
      <c r="O330">
        <v>156.69999999999999</v>
      </c>
      <c r="P330">
        <v>180</v>
      </c>
      <c r="Q330">
        <v>170.2</v>
      </c>
      <c r="R330">
        <f t="shared" si="24"/>
        <v>167.96153846153845</v>
      </c>
      <c r="S330">
        <v>196.5</v>
      </c>
      <c r="T330">
        <v>165.7</v>
      </c>
      <c r="U330">
        <v>150.4</v>
      </c>
      <c r="V330">
        <v>163.4</v>
      </c>
      <c r="W330">
        <f t="shared" si="25"/>
        <v>159.83333333333334</v>
      </c>
      <c r="X330">
        <v>165.5</v>
      </c>
      <c r="Y330">
        <v>163</v>
      </c>
      <c r="Z330">
        <v>157.4</v>
      </c>
      <c r="AA330">
        <v>167.2</v>
      </c>
      <c r="AB330">
        <v>153.1</v>
      </c>
      <c r="AC330">
        <v>159.5</v>
      </c>
      <c r="AD330">
        <v>162</v>
      </c>
      <c r="AE330">
        <v>164.2</v>
      </c>
      <c r="AF330">
        <v>159.4</v>
      </c>
      <c r="AG330">
        <v>165.5</v>
      </c>
      <c r="AH330">
        <f t="shared" si="26"/>
        <v>161.19999999999999</v>
      </c>
    </row>
    <row r="331" spans="1:34" x14ac:dyDescent="0.35">
      <c r="A331" t="s">
        <v>34</v>
      </c>
      <c r="B331">
        <v>2022</v>
      </c>
      <c r="C331" t="s">
        <v>35</v>
      </c>
      <c r="D331" t="str">
        <f t="shared" si="23"/>
        <v>February-2022</v>
      </c>
      <c r="E331">
        <v>150</v>
      </c>
      <c r="F331">
        <v>200.6</v>
      </c>
      <c r="G331">
        <v>175.8</v>
      </c>
      <c r="H331">
        <v>160.69999999999999</v>
      </c>
      <c r="I331">
        <v>184.9</v>
      </c>
      <c r="J331">
        <v>153.69999999999999</v>
      </c>
      <c r="K331">
        <v>169.7</v>
      </c>
      <c r="L331">
        <v>163.69999999999999</v>
      </c>
      <c r="M331">
        <v>118.9</v>
      </c>
      <c r="N331">
        <v>174.3</v>
      </c>
      <c r="O331">
        <v>164.7</v>
      </c>
      <c r="P331">
        <v>178</v>
      </c>
      <c r="Q331">
        <v>166.2</v>
      </c>
      <c r="R331">
        <f t="shared" si="24"/>
        <v>166.24615384615387</v>
      </c>
      <c r="S331">
        <v>192.8</v>
      </c>
      <c r="T331">
        <v>170.8</v>
      </c>
      <c r="U331">
        <v>162.4</v>
      </c>
      <c r="V331">
        <v>169.6</v>
      </c>
      <c r="W331">
        <f t="shared" si="25"/>
        <v>167.60000000000002</v>
      </c>
      <c r="X331">
        <v>165.5</v>
      </c>
      <c r="Y331">
        <v>165.7</v>
      </c>
      <c r="Z331">
        <v>161.80000000000001</v>
      </c>
      <c r="AA331">
        <v>172.2</v>
      </c>
      <c r="AB331">
        <v>156.9</v>
      </c>
      <c r="AC331">
        <v>162.1</v>
      </c>
      <c r="AD331">
        <v>165.4</v>
      </c>
      <c r="AE331">
        <v>164.4</v>
      </c>
      <c r="AF331">
        <v>163.5</v>
      </c>
      <c r="AG331">
        <v>166.1</v>
      </c>
      <c r="AH331">
        <f t="shared" si="26"/>
        <v>163.56666666666666</v>
      </c>
    </row>
    <row r="332" spans="1:34" x14ac:dyDescent="0.35">
      <c r="A332" t="s">
        <v>30</v>
      </c>
      <c r="B332">
        <v>2022</v>
      </c>
      <c r="C332" t="s">
        <v>36</v>
      </c>
      <c r="D332" t="str">
        <f t="shared" si="23"/>
        <v>March-2022</v>
      </c>
      <c r="E332">
        <v>150.19999999999999</v>
      </c>
      <c r="F332">
        <v>208</v>
      </c>
      <c r="G332">
        <v>167.9</v>
      </c>
      <c r="H332">
        <v>162</v>
      </c>
      <c r="I332">
        <v>203.1</v>
      </c>
      <c r="J332">
        <v>155.9</v>
      </c>
      <c r="K332">
        <v>155.80000000000001</v>
      </c>
      <c r="L332">
        <v>164.2</v>
      </c>
      <c r="M332">
        <v>118.1</v>
      </c>
      <c r="N332">
        <v>178.7</v>
      </c>
      <c r="O332">
        <v>171.2</v>
      </c>
      <c r="P332">
        <v>177.4</v>
      </c>
      <c r="Q332">
        <v>166.6</v>
      </c>
      <c r="R332">
        <f t="shared" si="24"/>
        <v>167.62307692307695</v>
      </c>
      <c r="S332">
        <v>192.3</v>
      </c>
      <c r="T332">
        <v>175.4</v>
      </c>
      <c r="U332">
        <v>173.2</v>
      </c>
      <c r="V332">
        <v>175.1</v>
      </c>
      <c r="W332">
        <f t="shared" si="25"/>
        <v>174.56666666666669</v>
      </c>
      <c r="X332">
        <v>139.37</v>
      </c>
      <c r="Y332">
        <v>168.9</v>
      </c>
      <c r="Z332">
        <v>166.5</v>
      </c>
      <c r="AA332">
        <v>176</v>
      </c>
      <c r="AB332">
        <v>162</v>
      </c>
      <c r="AC332">
        <v>166.6</v>
      </c>
      <c r="AD332">
        <v>170.6</v>
      </c>
      <c r="AE332">
        <v>167.4</v>
      </c>
      <c r="AF332">
        <v>168.3</v>
      </c>
      <c r="AG332">
        <v>168.7</v>
      </c>
      <c r="AH332">
        <f t="shared" si="26"/>
        <v>162.76166666666666</v>
      </c>
    </row>
    <row r="333" spans="1:34" x14ac:dyDescent="0.35">
      <c r="A333" t="s">
        <v>33</v>
      </c>
      <c r="B333">
        <v>2022</v>
      </c>
      <c r="C333" t="s">
        <v>36</v>
      </c>
      <c r="D333" t="str">
        <f t="shared" si="23"/>
        <v>March-2022</v>
      </c>
      <c r="E333">
        <v>153.69999999999999</v>
      </c>
      <c r="F333">
        <v>215.8</v>
      </c>
      <c r="G333">
        <v>167.7</v>
      </c>
      <c r="H333">
        <v>162.6</v>
      </c>
      <c r="I333">
        <v>180</v>
      </c>
      <c r="J333">
        <v>159.6</v>
      </c>
      <c r="K333">
        <v>188.4</v>
      </c>
      <c r="L333">
        <v>163.4</v>
      </c>
      <c r="M333">
        <v>120.3</v>
      </c>
      <c r="N333">
        <v>174.7</v>
      </c>
      <c r="O333">
        <v>157.1</v>
      </c>
      <c r="P333">
        <v>181.5</v>
      </c>
      <c r="Q333">
        <v>171.5</v>
      </c>
      <c r="R333">
        <f t="shared" si="24"/>
        <v>168.94615384615386</v>
      </c>
      <c r="S333">
        <v>197.5</v>
      </c>
      <c r="T333">
        <v>167.1</v>
      </c>
      <c r="U333">
        <v>152.6</v>
      </c>
      <c r="V333">
        <v>164.9</v>
      </c>
      <c r="W333">
        <f t="shared" si="25"/>
        <v>161.53333333333333</v>
      </c>
      <c r="X333">
        <v>165.3</v>
      </c>
      <c r="Y333">
        <v>164.5</v>
      </c>
      <c r="Z333">
        <v>158.6</v>
      </c>
      <c r="AA333">
        <v>168.2</v>
      </c>
      <c r="AB333">
        <v>154.19999999999999</v>
      </c>
      <c r="AC333">
        <v>160.80000000000001</v>
      </c>
      <c r="AD333">
        <v>162.69999999999999</v>
      </c>
      <c r="AE333">
        <v>166.8</v>
      </c>
      <c r="AF333">
        <v>160.6</v>
      </c>
      <c r="AG333">
        <v>166.5</v>
      </c>
      <c r="AH333">
        <f t="shared" si="26"/>
        <v>162.35</v>
      </c>
    </row>
    <row r="334" spans="1:34" x14ac:dyDescent="0.35">
      <c r="A334" t="s">
        <v>34</v>
      </c>
      <c r="B334">
        <v>2022</v>
      </c>
      <c r="C334" t="s">
        <v>36</v>
      </c>
      <c r="D334" t="str">
        <f t="shared" si="23"/>
        <v>March-2022</v>
      </c>
      <c r="E334">
        <v>151.30000000000001</v>
      </c>
      <c r="F334">
        <v>210.7</v>
      </c>
      <c r="G334">
        <v>167.8</v>
      </c>
      <c r="H334">
        <v>162.19999999999999</v>
      </c>
      <c r="I334">
        <v>194.6</v>
      </c>
      <c r="J334">
        <v>157.6</v>
      </c>
      <c r="K334">
        <v>166.9</v>
      </c>
      <c r="L334">
        <v>163.9</v>
      </c>
      <c r="M334">
        <v>118.8</v>
      </c>
      <c r="N334">
        <v>177.4</v>
      </c>
      <c r="O334">
        <v>165.3</v>
      </c>
      <c r="P334">
        <v>179.3</v>
      </c>
      <c r="Q334">
        <v>168.4</v>
      </c>
      <c r="R334">
        <f t="shared" si="24"/>
        <v>168.01538461538465</v>
      </c>
      <c r="S334">
        <v>193.7</v>
      </c>
      <c r="T334">
        <v>172.1</v>
      </c>
      <c r="U334">
        <v>164.6</v>
      </c>
      <c r="V334">
        <v>171.1</v>
      </c>
      <c r="W334">
        <f t="shared" si="25"/>
        <v>169.26666666666665</v>
      </c>
      <c r="X334">
        <v>165.3</v>
      </c>
      <c r="Y334">
        <v>167.2</v>
      </c>
      <c r="Z334">
        <v>162.80000000000001</v>
      </c>
      <c r="AA334">
        <v>173</v>
      </c>
      <c r="AB334">
        <v>157.9</v>
      </c>
      <c r="AC334">
        <v>163.30000000000001</v>
      </c>
      <c r="AD334">
        <v>166</v>
      </c>
      <c r="AE334">
        <v>167.2</v>
      </c>
      <c r="AF334">
        <v>164.6</v>
      </c>
      <c r="AG334">
        <v>167.7</v>
      </c>
      <c r="AH334">
        <f t="shared" si="26"/>
        <v>164.7</v>
      </c>
    </row>
    <row r="335" spans="1:34" x14ac:dyDescent="0.35">
      <c r="A335" t="s">
        <v>30</v>
      </c>
      <c r="B335">
        <v>2022</v>
      </c>
      <c r="C335" t="s">
        <v>37</v>
      </c>
      <c r="D335" t="str">
        <f t="shared" si="23"/>
        <v>April-2022</v>
      </c>
      <c r="E335">
        <v>151.80000000000001</v>
      </c>
      <c r="F335">
        <v>209.7</v>
      </c>
      <c r="G335">
        <v>164.5</v>
      </c>
      <c r="H335">
        <v>163.80000000000001</v>
      </c>
      <c r="I335">
        <v>207.4</v>
      </c>
      <c r="J335">
        <v>169.7</v>
      </c>
      <c r="K335">
        <v>153.6</v>
      </c>
      <c r="L335">
        <v>165.1</v>
      </c>
      <c r="M335">
        <v>118.2</v>
      </c>
      <c r="N335">
        <v>182.9</v>
      </c>
      <c r="O335">
        <v>172.4</v>
      </c>
      <c r="P335">
        <v>178.9</v>
      </c>
      <c r="Q335">
        <v>168.6</v>
      </c>
      <c r="R335">
        <f t="shared" si="24"/>
        <v>169.73846153846154</v>
      </c>
      <c r="S335">
        <v>192.8</v>
      </c>
      <c r="T335">
        <v>177.5</v>
      </c>
      <c r="U335">
        <v>175.1</v>
      </c>
      <c r="V335">
        <v>177.1</v>
      </c>
      <c r="W335">
        <f t="shared" si="25"/>
        <v>176.56666666666669</v>
      </c>
      <c r="X335">
        <v>139.37</v>
      </c>
      <c r="Y335">
        <v>173.3</v>
      </c>
      <c r="Z335">
        <v>167.7</v>
      </c>
      <c r="AA335">
        <v>177</v>
      </c>
      <c r="AB335">
        <v>166.2</v>
      </c>
      <c r="AC335">
        <v>167.2</v>
      </c>
      <c r="AD335">
        <v>170.9</v>
      </c>
      <c r="AE335">
        <v>169</v>
      </c>
      <c r="AF335">
        <v>170.2</v>
      </c>
      <c r="AG335">
        <v>170.8</v>
      </c>
      <c r="AH335">
        <f t="shared" si="26"/>
        <v>164.82833333333335</v>
      </c>
    </row>
    <row r="336" spans="1:34" x14ac:dyDescent="0.35">
      <c r="A336" t="s">
        <v>33</v>
      </c>
      <c r="B336">
        <v>2022</v>
      </c>
      <c r="C336" t="s">
        <v>37</v>
      </c>
      <c r="D336" t="str">
        <f t="shared" si="23"/>
        <v>April-2022</v>
      </c>
      <c r="E336">
        <v>155.4</v>
      </c>
      <c r="F336">
        <v>215.8</v>
      </c>
      <c r="G336">
        <v>164.6</v>
      </c>
      <c r="H336">
        <v>164.2</v>
      </c>
      <c r="I336">
        <v>186</v>
      </c>
      <c r="J336">
        <v>175.9</v>
      </c>
      <c r="K336">
        <v>190.7</v>
      </c>
      <c r="L336">
        <v>164</v>
      </c>
      <c r="M336">
        <v>120.5</v>
      </c>
      <c r="N336">
        <v>178</v>
      </c>
      <c r="O336">
        <v>157.5</v>
      </c>
      <c r="P336">
        <v>183.3</v>
      </c>
      <c r="Q336">
        <v>174.5</v>
      </c>
      <c r="R336">
        <f t="shared" si="24"/>
        <v>171.56923076923078</v>
      </c>
      <c r="S336">
        <v>197.1</v>
      </c>
      <c r="T336">
        <v>168.4</v>
      </c>
      <c r="U336">
        <v>154.5</v>
      </c>
      <c r="V336">
        <v>166.3</v>
      </c>
      <c r="W336">
        <f t="shared" si="25"/>
        <v>163.06666666666666</v>
      </c>
      <c r="X336">
        <v>167</v>
      </c>
      <c r="Y336">
        <v>170.5</v>
      </c>
      <c r="Z336">
        <v>159.80000000000001</v>
      </c>
      <c r="AA336">
        <v>169</v>
      </c>
      <c r="AB336">
        <v>159.30000000000001</v>
      </c>
      <c r="AC336">
        <v>162.19999999999999</v>
      </c>
      <c r="AD336">
        <v>164</v>
      </c>
      <c r="AE336">
        <v>168.4</v>
      </c>
      <c r="AF336">
        <v>163.1</v>
      </c>
      <c r="AG336">
        <v>169.2</v>
      </c>
      <c r="AH336">
        <f t="shared" si="26"/>
        <v>165.38333333333333</v>
      </c>
    </row>
    <row r="337" spans="1:34" x14ac:dyDescent="0.35">
      <c r="A337" t="s">
        <v>34</v>
      </c>
      <c r="B337">
        <v>2022</v>
      </c>
      <c r="C337" t="s">
        <v>37</v>
      </c>
      <c r="D337" t="str">
        <f t="shared" si="23"/>
        <v>April-2022</v>
      </c>
      <c r="E337">
        <v>152.9</v>
      </c>
      <c r="F337">
        <v>211.8</v>
      </c>
      <c r="G337">
        <v>164.5</v>
      </c>
      <c r="H337">
        <v>163.9</v>
      </c>
      <c r="I337">
        <v>199.5</v>
      </c>
      <c r="J337">
        <v>172.6</v>
      </c>
      <c r="K337">
        <v>166.2</v>
      </c>
      <c r="L337">
        <v>164.7</v>
      </c>
      <c r="M337">
        <v>119</v>
      </c>
      <c r="N337">
        <v>181.3</v>
      </c>
      <c r="O337">
        <v>166.2</v>
      </c>
      <c r="P337">
        <v>180.9</v>
      </c>
      <c r="Q337">
        <v>170.8</v>
      </c>
      <c r="R337">
        <f t="shared" si="24"/>
        <v>170.33076923076925</v>
      </c>
      <c r="S337">
        <v>193.9</v>
      </c>
      <c r="T337">
        <v>173.9</v>
      </c>
      <c r="U337">
        <v>166.5</v>
      </c>
      <c r="V337">
        <v>172.8</v>
      </c>
      <c r="W337">
        <f t="shared" si="25"/>
        <v>171.06666666666669</v>
      </c>
      <c r="X337">
        <v>167</v>
      </c>
      <c r="Y337">
        <v>172.2</v>
      </c>
      <c r="Z337">
        <v>164</v>
      </c>
      <c r="AA337">
        <v>174</v>
      </c>
      <c r="AB337">
        <v>162.6</v>
      </c>
      <c r="AC337">
        <v>164.4</v>
      </c>
      <c r="AD337">
        <v>166.9</v>
      </c>
      <c r="AE337">
        <v>168.8</v>
      </c>
      <c r="AF337">
        <v>166.8</v>
      </c>
      <c r="AG337">
        <v>170.1</v>
      </c>
      <c r="AH337">
        <f t="shared" si="26"/>
        <v>167.38333333333333</v>
      </c>
    </row>
    <row r="338" spans="1:34" x14ac:dyDescent="0.35">
      <c r="A338" t="s">
        <v>30</v>
      </c>
      <c r="B338">
        <v>2022</v>
      </c>
      <c r="C338" t="s">
        <v>38</v>
      </c>
      <c r="D338" t="str">
        <f t="shared" si="23"/>
        <v>May-2022</v>
      </c>
      <c r="E338">
        <v>152.9</v>
      </c>
      <c r="F338">
        <v>214.7</v>
      </c>
      <c r="G338">
        <v>161.4</v>
      </c>
      <c r="H338">
        <v>164.6</v>
      </c>
      <c r="I338">
        <v>209.9</v>
      </c>
      <c r="J338">
        <v>168</v>
      </c>
      <c r="K338">
        <v>160.4</v>
      </c>
      <c r="L338">
        <v>165</v>
      </c>
      <c r="M338">
        <v>118.9</v>
      </c>
      <c r="N338">
        <v>186.6</v>
      </c>
      <c r="O338">
        <v>173.2</v>
      </c>
      <c r="P338">
        <v>180.4</v>
      </c>
      <c r="Q338">
        <v>170.8</v>
      </c>
      <c r="R338">
        <f t="shared" si="24"/>
        <v>171.2923076923077</v>
      </c>
      <c r="S338">
        <v>192.9</v>
      </c>
      <c r="T338">
        <v>179.3</v>
      </c>
      <c r="U338">
        <v>177.2</v>
      </c>
      <c r="V338">
        <v>179</v>
      </c>
      <c r="W338">
        <f t="shared" si="25"/>
        <v>178.5</v>
      </c>
      <c r="X338">
        <v>139.37</v>
      </c>
      <c r="Y338">
        <v>175.3</v>
      </c>
      <c r="Z338">
        <v>168.9</v>
      </c>
      <c r="AA338">
        <v>177.7</v>
      </c>
      <c r="AB338">
        <v>167.1</v>
      </c>
      <c r="AC338">
        <v>167.6</v>
      </c>
      <c r="AD338">
        <v>171.8</v>
      </c>
      <c r="AE338">
        <v>168.5</v>
      </c>
      <c r="AF338">
        <v>170.9</v>
      </c>
      <c r="AG338">
        <v>172.5</v>
      </c>
      <c r="AH338">
        <f t="shared" si="26"/>
        <v>165.49499999999998</v>
      </c>
    </row>
    <row r="339" spans="1:34" x14ac:dyDescent="0.35">
      <c r="A339" t="s">
        <v>33</v>
      </c>
      <c r="B339">
        <v>2022</v>
      </c>
      <c r="C339" t="s">
        <v>38</v>
      </c>
      <c r="D339" t="str">
        <f t="shared" si="23"/>
        <v>May-2022</v>
      </c>
      <c r="E339">
        <v>156.69999999999999</v>
      </c>
      <c r="F339">
        <v>221.2</v>
      </c>
      <c r="G339">
        <v>164.1</v>
      </c>
      <c r="H339">
        <v>165.4</v>
      </c>
      <c r="I339">
        <v>189.5</v>
      </c>
      <c r="J339">
        <v>174.5</v>
      </c>
      <c r="K339">
        <v>203.2</v>
      </c>
      <c r="L339">
        <v>164.1</v>
      </c>
      <c r="M339">
        <v>121.2</v>
      </c>
      <c r="N339">
        <v>181.4</v>
      </c>
      <c r="O339">
        <v>158.5</v>
      </c>
      <c r="P339">
        <v>184.9</v>
      </c>
      <c r="Q339">
        <v>177.5</v>
      </c>
      <c r="R339">
        <f t="shared" si="24"/>
        <v>174.01538461538465</v>
      </c>
      <c r="S339">
        <v>197.5</v>
      </c>
      <c r="T339">
        <v>170</v>
      </c>
      <c r="U339">
        <v>155.9</v>
      </c>
      <c r="V339">
        <v>167.8</v>
      </c>
      <c r="W339">
        <f t="shared" si="25"/>
        <v>164.56666666666666</v>
      </c>
      <c r="X339">
        <v>167.5</v>
      </c>
      <c r="Y339">
        <v>173.5</v>
      </c>
      <c r="Z339">
        <v>161.1</v>
      </c>
      <c r="AA339">
        <v>170.1</v>
      </c>
      <c r="AB339">
        <v>159.4</v>
      </c>
      <c r="AC339">
        <v>163.19999999999999</v>
      </c>
      <c r="AD339">
        <v>165.2</v>
      </c>
      <c r="AE339">
        <v>168.2</v>
      </c>
      <c r="AF339">
        <v>163.80000000000001</v>
      </c>
      <c r="AG339">
        <v>170.8</v>
      </c>
      <c r="AH339">
        <f t="shared" si="26"/>
        <v>166.26666666666665</v>
      </c>
    </row>
    <row r="340" spans="1:34" x14ac:dyDescent="0.35">
      <c r="A340" t="s">
        <v>34</v>
      </c>
      <c r="B340">
        <v>2022</v>
      </c>
      <c r="C340" t="s">
        <v>38</v>
      </c>
      <c r="D340" t="str">
        <f t="shared" si="23"/>
        <v>May-2022</v>
      </c>
      <c r="E340">
        <v>154.1</v>
      </c>
      <c r="F340">
        <v>217</v>
      </c>
      <c r="G340">
        <v>162.4</v>
      </c>
      <c r="H340">
        <v>164.9</v>
      </c>
      <c r="I340">
        <v>202.4</v>
      </c>
      <c r="J340">
        <v>171</v>
      </c>
      <c r="K340">
        <v>174.9</v>
      </c>
      <c r="L340">
        <v>164.7</v>
      </c>
      <c r="M340">
        <v>119.7</v>
      </c>
      <c r="N340">
        <v>184.9</v>
      </c>
      <c r="O340">
        <v>167.1</v>
      </c>
      <c r="P340">
        <v>182.5</v>
      </c>
      <c r="Q340">
        <v>173.3</v>
      </c>
      <c r="R340">
        <f t="shared" si="24"/>
        <v>172.22307692307697</v>
      </c>
      <c r="S340">
        <v>194.1</v>
      </c>
      <c r="T340">
        <v>175.6</v>
      </c>
      <c r="U340">
        <v>168.4</v>
      </c>
      <c r="V340">
        <v>174.6</v>
      </c>
      <c r="W340">
        <f t="shared" si="25"/>
        <v>172.86666666666667</v>
      </c>
      <c r="X340">
        <v>167.5</v>
      </c>
      <c r="Y340">
        <v>174.6</v>
      </c>
      <c r="Z340">
        <v>165.2</v>
      </c>
      <c r="AA340">
        <v>174.8</v>
      </c>
      <c r="AB340">
        <v>163</v>
      </c>
      <c r="AC340">
        <v>165.1</v>
      </c>
      <c r="AD340">
        <v>167.9</v>
      </c>
      <c r="AE340">
        <v>168.4</v>
      </c>
      <c r="AF340">
        <v>167.5</v>
      </c>
      <c r="AG340">
        <v>171.7</v>
      </c>
      <c r="AH340">
        <f t="shared" si="26"/>
        <v>168.15</v>
      </c>
    </row>
    <row r="341" spans="1:34" x14ac:dyDescent="0.35">
      <c r="A341" t="s">
        <v>30</v>
      </c>
      <c r="B341">
        <v>2022</v>
      </c>
      <c r="C341" t="s">
        <v>39</v>
      </c>
      <c r="D341" t="str">
        <f t="shared" si="23"/>
        <v>June-2022</v>
      </c>
      <c r="E341">
        <v>153.80000000000001</v>
      </c>
      <c r="F341">
        <v>217.2</v>
      </c>
      <c r="G341">
        <v>169.6</v>
      </c>
      <c r="H341">
        <v>165.4</v>
      </c>
      <c r="I341">
        <v>208.1</v>
      </c>
      <c r="J341">
        <v>165.8</v>
      </c>
      <c r="K341">
        <v>167.3</v>
      </c>
      <c r="L341">
        <v>164.6</v>
      </c>
      <c r="M341">
        <v>119.1</v>
      </c>
      <c r="N341">
        <v>188.9</v>
      </c>
      <c r="O341">
        <v>174.2</v>
      </c>
      <c r="P341">
        <v>181.9</v>
      </c>
      <c r="Q341">
        <v>172.4</v>
      </c>
      <c r="R341">
        <f t="shared" si="24"/>
        <v>172.94615384615386</v>
      </c>
      <c r="S341">
        <v>192.9</v>
      </c>
      <c r="T341">
        <v>180.7</v>
      </c>
      <c r="U341">
        <v>178.7</v>
      </c>
      <c r="V341">
        <v>180.4</v>
      </c>
      <c r="W341">
        <f t="shared" si="25"/>
        <v>179.93333333333331</v>
      </c>
      <c r="X341">
        <v>139.37</v>
      </c>
      <c r="Y341">
        <v>176.7</v>
      </c>
      <c r="Z341">
        <v>170.3</v>
      </c>
      <c r="AA341">
        <v>178.2</v>
      </c>
      <c r="AB341">
        <v>165.5</v>
      </c>
      <c r="AC341">
        <v>168</v>
      </c>
      <c r="AD341">
        <v>172.6</v>
      </c>
      <c r="AE341">
        <v>169.5</v>
      </c>
      <c r="AF341">
        <v>171</v>
      </c>
      <c r="AG341">
        <v>173.6</v>
      </c>
      <c r="AH341">
        <f t="shared" si="26"/>
        <v>165.77833333333334</v>
      </c>
    </row>
    <row r="342" spans="1:34" x14ac:dyDescent="0.35">
      <c r="A342" t="s">
        <v>33</v>
      </c>
      <c r="B342">
        <v>2022</v>
      </c>
      <c r="C342" t="s">
        <v>39</v>
      </c>
      <c r="D342" t="str">
        <f t="shared" si="23"/>
        <v>June-2022</v>
      </c>
      <c r="E342">
        <v>157.5</v>
      </c>
      <c r="F342">
        <v>223.4</v>
      </c>
      <c r="G342">
        <v>172.8</v>
      </c>
      <c r="H342">
        <v>166.4</v>
      </c>
      <c r="I342">
        <v>188.6</v>
      </c>
      <c r="J342">
        <v>174.1</v>
      </c>
      <c r="K342">
        <v>211.5</v>
      </c>
      <c r="L342">
        <v>163.6</v>
      </c>
      <c r="M342">
        <v>121.4</v>
      </c>
      <c r="N342">
        <v>183.5</v>
      </c>
      <c r="O342">
        <v>159.1</v>
      </c>
      <c r="P342">
        <v>186.3</v>
      </c>
      <c r="Q342">
        <v>179.3</v>
      </c>
      <c r="R342">
        <f t="shared" si="24"/>
        <v>175.96153846153845</v>
      </c>
      <c r="S342">
        <v>198.3</v>
      </c>
      <c r="T342">
        <v>171.6</v>
      </c>
      <c r="U342">
        <v>157.4</v>
      </c>
      <c r="V342">
        <v>169.4</v>
      </c>
      <c r="W342">
        <f t="shared" si="25"/>
        <v>166.13333333333333</v>
      </c>
      <c r="X342">
        <v>166.8</v>
      </c>
      <c r="Y342">
        <v>174.9</v>
      </c>
      <c r="Z342">
        <v>162.1</v>
      </c>
      <c r="AA342">
        <v>170.9</v>
      </c>
      <c r="AB342">
        <v>157.19999999999999</v>
      </c>
      <c r="AC342">
        <v>164.1</v>
      </c>
      <c r="AD342">
        <v>166.5</v>
      </c>
      <c r="AE342">
        <v>169.2</v>
      </c>
      <c r="AF342">
        <v>163.80000000000001</v>
      </c>
      <c r="AG342">
        <v>171.4</v>
      </c>
      <c r="AH342">
        <f t="shared" si="26"/>
        <v>166.4</v>
      </c>
    </row>
    <row r="343" spans="1:34" x14ac:dyDescent="0.35">
      <c r="A343" t="s">
        <v>34</v>
      </c>
      <c r="B343">
        <v>2022</v>
      </c>
      <c r="C343" t="s">
        <v>39</v>
      </c>
      <c r="D343" t="str">
        <f t="shared" si="23"/>
        <v>June-2022</v>
      </c>
      <c r="E343">
        <v>155</v>
      </c>
      <c r="F343">
        <v>219.4</v>
      </c>
      <c r="G343">
        <v>170.8</v>
      </c>
      <c r="H343">
        <v>165.8</v>
      </c>
      <c r="I343">
        <v>200.9</v>
      </c>
      <c r="J343">
        <v>169.7</v>
      </c>
      <c r="K343">
        <v>182.3</v>
      </c>
      <c r="L343">
        <v>164.3</v>
      </c>
      <c r="M343">
        <v>119.9</v>
      </c>
      <c r="N343">
        <v>187.1</v>
      </c>
      <c r="O343">
        <v>167.9</v>
      </c>
      <c r="P343">
        <v>183.9</v>
      </c>
      <c r="Q343">
        <v>174.9</v>
      </c>
      <c r="R343">
        <f t="shared" si="24"/>
        <v>173.99230769230769</v>
      </c>
      <c r="S343">
        <v>194.3</v>
      </c>
      <c r="T343">
        <v>177.1</v>
      </c>
      <c r="U343">
        <v>169.9</v>
      </c>
      <c r="V343">
        <v>176</v>
      </c>
      <c r="W343">
        <f t="shared" si="25"/>
        <v>174.33333333333334</v>
      </c>
      <c r="X343">
        <v>166.8</v>
      </c>
      <c r="Y343">
        <v>176</v>
      </c>
      <c r="Z343">
        <v>166.4</v>
      </c>
      <c r="AA343">
        <v>175.4</v>
      </c>
      <c r="AB343">
        <v>161.1</v>
      </c>
      <c r="AC343">
        <v>165.8</v>
      </c>
      <c r="AD343">
        <v>169</v>
      </c>
      <c r="AE343">
        <v>169.4</v>
      </c>
      <c r="AF343">
        <v>167.5</v>
      </c>
      <c r="AG343">
        <v>172.6</v>
      </c>
      <c r="AH343">
        <f t="shared" si="26"/>
        <v>168.29999999999998</v>
      </c>
    </row>
    <row r="344" spans="1:34" x14ac:dyDescent="0.35">
      <c r="A344" t="s">
        <v>30</v>
      </c>
      <c r="B344">
        <v>2022</v>
      </c>
      <c r="C344" t="s">
        <v>40</v>
      </c>
      <c r="D344" t="str">
        <f t="shared" si="23"/>
        <v>July-2022</v>
      </c>
      <c r="E344">
        <v>155.19999999999999</v>
      </c>
      <c r="F344">
        <v>210.8</v>
      </c>
      <c r="G344">
        <v>174.3</v>
      </c>
      <c r="H344">
        <v>166.3</v>
      </c>
      <c r="I344">
        <v>202.2</v>
      </c>
      <c r="J344">
        <v>169.6</v>
      </c>
      <c r="K344">
        <v>168.6</v>
      </c>
      <c r="L344">
        <v>164.4</v>
      </c>
      <c r="M344">
        <v>119.2</v>
      </c>
      <c r="N344">
        <v>191.8</v>
      </c>
      <c r="O344">
        <v>174.5</v>
      </c>
      <c r="P344">
        <v>183.1</v>
      </c>
      <c r="Q344">
        <v>172.5</v>
      </c>
      <c r="R344">
        <f t="shared" si="24"/>
        <v>173.26923076923077</v>
      </c>
      <c r="S344">
        <v>193.2</v>
      </c>
      <c r="T344">
        <v>182</v>
      </c>
      <c r="U344">
        <v>180.3</v>
      </c>
      <c r="V344">
        <v>181.7</v>
      </c>
      <c r="W344">
        <f t="shared" si="25"/>
        <v>181.33333333333334</v>
      </c>
      <c r="X344">
        <v>139.37</v>
      </c>
      <c r="Y344">
        <v>179.6</v>
      </c>
      <c r="Z344">
        <v>171.3</v>
      </c>
      <c r="AA344">
        <v>178.8</v>
      </c>
      <c r="AB344">
        <v>166.3</v>
      </c>
      <c r="AC344">
        <v>168.6</v>
      </c>
      <c r="AD344">
        <v>174.7</v>
      </c>
      <c r="AE344">
        <v>169.7</v>
      </c>
      <c r="AF344">
        <v>171.8</v>
      </c>
      <c r="AG344">
        <v>174.3</v>
      </c>
      <c r="AH344">
        <f t="shared" si="26"/>
        <v>166.91166666666666</v>
      </c>
    </row>
    <row r="345" spans="1:34" x14ac:dyDescent="0.35">
      <c r="A345" t="s">
        <v>33</v>
      </c>
      <c r="B345">
        <v>2022</v>
      </c>
      <c r="C345" t="s">
        <v>40</v>
      </c>
      <c r="D345" t="str">
        <f t="shared" si="23"/>
        <v>July-2022</v>
      </c>
      <c r="E345">
        <v>159.30000000000001</v>
      </c>
      <c r="F345">
        <v>217.1</v>
      </c>
      <c r="G345">
        <v>176.6</v>
      </c>
      <c r="H345">
        <v>167.1</v>
      </c>
      <c r="I345">
        <v>184.8</v>
      </c>
      <c r="J345">
        <v>179.5</v>
      </c>
      <c r="K345">
        <v>208.5</v>
      </c>
      <c r="L345">
        <v>164</v>
      </c>
      <c r="M345">
        <v>121.5</v>
      </c>
      <c r="N345">
        <v>186.3</v>
      </c>
      <c r="O345">
        <v>159.80000000000001</v>
      </c>
      <c r="P345">
        <v>187.7</v>
      </c>
      <c r="Q345">
        <v>179.4</v>
      </c>
      <c r="R345">
        <f t="shared" si="24"/>
        <v>176.27692307692308</v>
      </c>
      <c r="S345">
        <v>198.6</v>
      </c>
      <c r="T345">
        <v>172.7</v>
      </c>
      <c r="U345">
        <v>158.69999999999999</v>
      </c>
      <c r="V345">
        <v>170.6</v>
      </c>
      <c r="W345">
        <f t="shared" si="25"/>
        <v>167.33333333333334</v>
      </c>
      <c r="X345">
        <v>167.8</v>
      </c>
      <c r="Y345">
        <v>179.5</v>
      </c>
      <c r="Z345">
        <v>163.1</v>
      </c>
      <c r="AA345">
        <v>171.7</v>
      </c>
      <c r="AB345">
        <v>157.4</v>
      </c>
      <c r="AC345">
        <v>164.6</v>
      </c>
      <c r="AD345">
        <v>169.1</v>
      </c>
      <c r="AE345">
        <v>169.8</v>
      </c>
      <c r="AF345">
        <v>164.7</v>
      </c>
      <c r="AG345">
        <v>172.3</v>
      </c>
      <c r="AH345">
        <f t="shared" si="26"/>
        <v>168.05000000000004</v>
      </c>
    </row>
    <row r="346" spans="1:34" x14ac:dyDescent="0.35">
      <c r="A346" t="s">
        <v>34</v>
      </c>
      <c r="B346">
        <v>2022</v>
      </c>
      <c r="C346" t="s">
        <v>40</v>
      </c>
      <c r="D346" t="str">
        <f t="shared" si="23"/>
        <v>July-2022</v>
      </c>
      <c r="E346">
        <v>156.5</v>
      </c>
      <c r="F346">
        <v>213</v>
      </c>
      <c r="G346">
        <v>175.2</v>
      </c>
      <c r="H346">
        <v>166.6</v>
      </c>
      <c r="I346">
        <v>195.8</v>
      </c>
      <c r="J346">
        <v>174.2</v>
      </c>
      <c r="K346">
        <v>182.1</v>
      </c>
      <c r="L346">
        <v>164.3</v>
      </c>
      <c r="M346">
        <v>120</v>
      </c>
      <c r="N346">
        <v>190</v>
      </c>
      <c r="O346">
        <v>168.4</v>
      </c>
      <c r="P346">
        <v>185.2</v>
      </c>
      <c r="Q346">
        <v>175</v>
      </c>
      <c r="R346">
        <f t="shared" si="24"/>
        <v>174.33076923076925</v>
      </c>
      <c r="S346">
        <v>194.6</v>
      </c>
      <c r="T346">
        <v>178.3</v>
      </c>
      <c r="U346">
        <v>171.3</v>
      </c>
      <c r="V346">
        <v>177.3</v>
      </c>
      <c r="W346">
        <f t="shared" si="25"/>
        <v>175.63333333333335</v>
      </c>
      <c r="X346">
        <v>167.8</v>
      </c>
      <c r="Y346">
        <v>179.6</v>
      </c>
      <c r="Z346">
        <v>167.4</v>
      </c>
      <c r="AA346">
        <v>176.1</v>
      </c>
      <c r="AB346">
        <v>161.6</v>
      </c>
      <c r="AC346">
        <v>166.3</v>
      </c>
      <c r="AD346">
        <v>171.4</v>
      </c>
      <c r="AE346">
        <v>169.7</v>
      </c>
      <c r="AF346">
        <v>168.4</v>
      </c>
      <c r="AG346">
        <v>173.4</v>
      </c>
      <c r="AH346">
        <f t="shared" si="26"/>
        <v>169.74999999999997</v>
      </c>
    </row>
    <row r="347" spans="1:34" x14ac:dyDescent="0.35">
      <c r="A347" t="s">
        <v>30</v>
      </c>
      <c r="B347">
        <v>2022</v>
      </c>
      <c r="C347" t="s">
        <v>41</v>
      </c>
      <c r="D347" t="str">
        <f t="shared" si="23"/>
        <v>August-2022</v>
      </c>
      <c r="E347">
        <v>159.5</v>
      </c>
      <c r="F347">
        <v>204.1</v>
      </c>
      <c r="G347">
        <v>168.3</v>
      </c>
      <c r="H347">
        <v>167.9</v>
      </c>
      <c r="I347">
        <v>198.1</v>
      </c>
      <c r="J347">
        <v>169.2</v>
      </c>
      <c r="K347">
        <v>173.1</v>
      </c>
      <c r="L347">
        <v>167.1</v>
      </c>
      <c r="M347">
        <v>120.2</v>
      </c>
      <c r="N347">
        <v>195.6</v>
      </c>
      <c r="O347">
        <v>174.8</v>
      </c>
      <c r="P347">
        <v>184</v>
      </c>
      <c r="Q347">
        <v>173.9</v>
      </c>
      <c r="R347">
        <f t="shared" si="24"/>
        <v>173.5230769230769</v>
      </c>
      <c r="S347">
        <v>193.7</v>
      </c>
      <c r="T347">
        <v>183.2</v>
      </c>
      <c r="U347">
        <v>181.7</v>
      </c>
      <c r="V347">
        <v>183</v>
      </c>
      <c r="W347">
        <f t="shared" si="25"/>
        <v>182.63333333333333</v>
      </c>
      <c r="X347">
        <v>139.37</v>
      </c>
      <c r="Y347">
        <v>179.1</v>
      </c>
      <c r="Z347">
        <v>172.3</v>
      </c>
      <c r="AA347">
        <v>179.4</v>
      </c>
      <c r="AB347">
        <v>166.6</v>
      </c>
      <c r="AC347">
        <v>169.3</v>
      </c>
      <c r="AD347">
        <v>175.7</v>
      </c>
      <c r="AE347">
        <v>171.1</v>
      </c>
      <c r="AF347">
        <v>172.6</v>
      </c>
      <c r="AG347">
        <v>175.3</v>
      </c>
      <c r="AH347">
        <f t="shared" si="26"/>
        <v>167.41166666666666</v>
      </c>
    </row>
    <row r="348" spans="1:34" x14ac:dyDescent="0.35">
      <c r="A348" t="s">
        <v>33</v>
      </c>
      <c r="B348">
        <v>2022</v>
      </c>
      <c r="C348" t="s">
        <v>41</v>
      </c>
      <c r="D348" t="str">
        <f t="shared" si="23"/>
        <v>August-2022</v>
      </c>
      <c r="E348">
        <v>162.1</v>
      </c>
      <c r="F348">
        <v>210.9</v>
      </c>
      <c r="G348">
        <v>170.6</v>
      </c>
      <c r="H348">
        <v>168.4</v>
      </c>
      <c r="I348">
        <v>182.5</v>
      </c>
      <c r="J348">
        <v>177.1</v>
      </c>
      <c r="K348">
        <v>213.1</v>
      </c>
      <c r="L348">
        <v>167.3</v>
      </c>
      <c r="M348">
        <v>122.2</v>
      </c>
      <c r="N348">
        <v>189.7</v>
      </c>
      <c r="O348">
        <v>160.5</v>
      </c>
      <c r="P348">
        <v>188.9</v>
      </c>
      <c r="Q348">
        <v>180.4</v>
      </c>
      <c r="R348">
        <f t="shared" si="24"/>
        <v>176.43846153846152</v>
      </c>
      <c r="S348">
        <v>198.7</v>
      </c>
      <c r="T348">
        <v>173.7</v>
      </c>
      <c r="U348">
        <v>160</v>
      </c>
      <c r="V348">
        <v>171.6</v>
      </c>
      <c r="W348">
        <f t="shared" si="25"/>
        <v>168.43333333333331</v>
      </c>
      <c r="X348">
        <v>169</v>
      </c>
      <c r="Y348">
        <v>178.4</v>
      </c>
      <c r="Z348">
        <v>164.2</v>
      </c>
      <c r="AA348">
        <v>172.6</v>
      </c>
      <c r="AB348">
        <v>157.69999999999999</v>
      </c>
      <c r="AC348">
        <v>165.1</v>
      </c>
      <c r="AD348">
        <v>169.9</v>
      </c>
      <c r="AE348">
        <v>171.4</v>
      </c>
      <c r="AF348">
        <v>165.4</v>
      </c>
      <c r="AG348">
        <v>173.1</v>
      </c>
      <c r="AH348">
        <f t="shared" si="26"/>
        <v>168.63333333333333</v>
      </c>
    </row>
    <row r="349" spans="1:34" x14ac:dyDescent="0.35">
      <c r="A349" t="s">
        <v>34</v>
      </c>
      <c r="B349">
        <v>2022</v>
      </c>
      <c r="C349" t="s">
        <v>41</v>
      </c>
      <c r="D349" t="str">
        <f t="shared" si="23"/>
        <v>August-2022</v>
      </c>
      <c r="E349">
        <v>160.30000000000001</v>
      </c>
      <c r="F349">
        <v>206.5</v>
      </c>
      <c r="G349">
        <v>169.2</v>
      </c>
      <c r="H349">
        <v>168.1</v>
      </c>
      <c r="I349">
        <v>192.4</v>
      </c>
      <c r="J349">
        <v>172.9</v>
      </c>
      <c r="K349">
        <v>186.7</v>
      </c>
      <c r="L349">
        <v>167.2</v>
      </c>
      <c r="M349">
        <v>120.9</v>
      </c>
      <c r="N349">
        <v>193.6</v>
      </c>
      <c r="O349">
        <v>168.8</v>
      </c>
      <c r="P349">
        <v>186.3</v>
      </c>
      <c r="Q349">
        <v>176.3</v>
      </c>
      <c r="R349">
        <f t="shared" si="24"/>
        <v>174.55384615384617</v>
      </c>
      <c r="S349">
        <v>195</v>
      </c>
      <c r="T349">
        <v>179.5</v>
      </c>
      <c r="U349">
        <v>172.7</v>
      </c>
      <c r="V349">
        <v>178.5</v>
      </c>
      <c r="W349">
        <f t="shared" si="25"/>
        <v>176.9</v>
      </c>
      <c r="X349">
        <v>169</v>
      </c>
      <c r="Y349">
        <v>178.8</v>
      </c>
      <c r="Z349">
        <v>168.5</v>
      </c>
      <c r="AA349">
        <v>176.8</v>
      </c>
      <c r="AB349">
        <v>161.9</v>
      </c>
      <c r="AC349">
        <v>166.9</v>
      </c>
      <c r="AD349">
        <v>172.3</v>
      </c>
      <c r="AE349">
        <v>171.2</v>
      </c>
      <c r="AF349">
        <v>169.1</v>
      </c>
      <c r="AG349">
        <v>174.3</v>
      </c>
      <c r="AH349">
        <f t="shared" si="26"/>
        <v>170.38333333333335</v>
      </c>
    </row>
    <row r="350" spans="1:34" x14ac:dyDescent="0.35">
      <c r="A350" t="s">
        <v>30</v>
      </c>
      <c r="B350">
        <v>2022</v>
      </c>
      <c r="C350" t="s">
        <v>42</v>
      </c>
      <c r="D350" t="str">
        <f t="shared" si="23"/>
        <v>September-2022</v>
      </c>
      <c r="E350">
        <v>162.9</v>
      </c>
      <c r="F350">
        <v>206.7</v>
      </c>
      <c r="G350">
        <v>169</v>
      </c>
      <c r="H350">
        <v>169.5</v>
      </c>
      <c r="I350">
        <v>194.1</v>
      </c>
      <c r="J350">
        <v>164.1</v>
      </c>
      <c r="K350">
        <v>176.9</v>
      </c>
      <c r="L350">
        <v>169</v>
      </c>
      <c r="M350">
        <v>120.8</v>
      </c>
      <c r="N350">
        <v>199.1</v>
      </c>
      <c r="O350">
        <v>175.4</v>
      </c>
      <c r="P350">
        <v>184.8</v>
      </c>
      <c r="Q350">
        <v>175.5</v>
      </c>
      <c r="R350">
        <f t="shared" si="24"/>
        <v>174.44615384615386</v>
      </c>
      <c r="S350">
        <v>194.5</v>
      </c>
      <c r="T350">
        <v>184.7</v>
      </c>
      <c r="U350">
        <v>183.3</v>
      </c>
      <c r="V350">
        <v>184.5</v>
      </c>
      <c r="W350">
        <f t="shared" si="25"/>
        <v>184.16666666666666</v>
      </c>
      <c r="X350">
        <v>139.37</v>
      </c>
      <c r="Y350">
        <v>179.7</v>
      </c>
      <c r="Z350">
        <v>173.6</v>
      </c>
      <c r="AA350">
        <v>180.2</v>
      </c>
      <c r="AB350">
        <v>166.9</v>
      </c>
      <c r="AC350">
        <v>170</v>
      </c>
      <c r="AD350">
        <v>176.2</v>
      </c>
      <c r="AE350">
        <v>170.8</v>
      </c>
      <c r="AF350">
        <v>173.1</v>
      </c>
      <c r="AG350">
        <v>176.4</v>
      </c>
      <c r="AH350">
        <f t="shared" si="26"/>
        <v>167.67833333333334</v>
      </c>
    </row>
    <row r="351" spans="1:34" x14ac:dyDescent="0.35">
      <c r="A351" t="s">
        <v>33</v>
      </c>
      <c r="B351">
        <v>2022</v>
      </c>
      <c r="C351" t="s">
        <v>42</v>
      </c>
      <c r="D351" t="str">
        <f t="shared" si="23"/>
        <v>September-2022</v>
      </c>
      <c r="E351">
        <v>164.9</v>
      </c>
      <c r="F351">
        <v>213.7</v>
      </c>
      <c r="G351">
        <v>170.9</v>
      </c>
      <c r="H351">
        <v>170.1</v>
      </c>
      <c r="I351">
        <v>179.3</v>
      </c>
      <c r="J351">
        <v>167.5</v>
      </c>
      <c r="K351">
        <v>220.8</v>
      </c>
      <c r="L351">
        <v>169.2</v>
      </c>
      <c r="M351">
        <v>123.1</v>
      </c>
      <c r="N351">
        <v>193.6</v>
      </c>
      <c r="O351">
        <v>161.1</v>
      </c>
      <c r="P351">
        <v>190.4</v>
      </c>
      <c r="Q351">
        <v>181.8</v>
      </c>
      <c r="R351">
        <f t="shared" si="24"/>
        <v>177.41538461538462</v>
      </c>
      <c r="S351">
        <v>199.7</v>
      </c>
      <c r="T351">
        <v>175</v>
      </c>
      <c r="U351">
        <v>161.69999999999999</v>
      </c>
      <c r="V351">
        <v>173</v>
      </c>
      <c r="W351">
        <f t="shared" si="25"/>
        <v>169.9</v>
      </c>
      <c r="X351">
        <v>169.5</v>
      </c>
      <c r="Y351">
        <v>179.2</v>
      </c>
      <c r="Z351">
        <v>165</v>
      </c>
      <c r="AA351">
        <v>173.8</v>
      </c>
      <c r="AB351">
        <v>158.19999999999999</v>
      </c>
      <c r="AC351">
        <v>165.8</v>
      </c>
      <c r="AD351">
        <v>170.9</v>
      </c>
      <c r="AE351">
        <v>171.1</v>
      </c>
      <c r="AF351">
        <v>166.1</v>
      </c>
      <c r="AG351">
        <v>174.1</v>
      </c>
      <c r="AH351">
        <f t="shared" si="26"/>
        <v>169.16666666666666</v>
      </c>
    </row>
    <row r="352" spans="1:34" x14ac:dyDescent="0.35">
      <c r="A352" t="s">
        <v>34</v>
      </c>
      <c r="B352">
        <v>2022</v>
      </c>
      <c r="C352" t="s">
        <v>42</v>
      </c>
      <c r="D352" t="str">
        <f t="shared" si="23"/>
        <v>September-2022</v>
      </c>
      <c r="E352">
        <v>163.5</v>
      </c>
      <c r="F352">
        <v>209.2</v>
      </c>
      <c r="G352">
        <v>169.7</v>
      </c>
      <c r="H352">
        <v>169.7</v>
      </c>
      <c r="I352">
        <v>188.7</v>
      </c>
      <c r="J352">
        <v>165.7</v>
      </c>
      <c r="K352">
        <v>191.8</v>
      </c>
      <c r="L352">
        <v>169.1</v>
      </c>
      <c r="M352">
        <v>121.6</v>
      </c>
      <c r="N352">
        <v>197.3</v>
      </c>
      <c r="O352">
        <v>169.4</v>
      </c>
      <c r="P352">
        <v>187.4</v>
      </c>
      <c r="Q352">
        <v>177.8</v>
      </c>
      <c r="R352">
        <f t="shared" si="24"/>
        <v>175.45384615384617</v>
      </c>
      <c r="S352">
        <v>195.9</v>
      </c>
      <c r="T352">
        <v>180.9</v>
      </c>
      <c r="U352">
        <v>174.3</v>
      </c>
      <c r="V352">
        <v>179.9</v>
      </c>
      <c r="W352">
        <f t="shared" si="25"/>
        <v>178.36666666666667</v>
      </c>
      <c r="X352">
        <v>169.5</v>
      </c>
      <c r="Y352">
        <v>179.5</v>
      </c>
      <c r="Z352">
        <v>169.5</v>
      </c>
      <c r="AA352">
        <v>177.8</v>
      </c>
      <c r="AB352">
        <v>162.30000000000001</v>
      </c>
      <c r="AC352">
        <v>167.6</v>
      </c>
      <c r="AD352">
        <v>173.1</v>
      </c>
      <c r="AE352">
        <v>170.9</v>
      </c>
      <c r="AF352">
        <v>169.7</v>
      </c>
      <c r="AG352">
        <v>175.3</v>
      </c>
      <c r="AH352">
        <f t="shared" si="26"/>
        <v>170.83333333333334</v>
      </c>
    </row>
    <row r="353" spans="1:34" x14ac:dyDescent="0.35">
      <c r="A353" t="s">
        <v>30</v>
      </c>
      <c r="B353">
        <v>2022</v>
      </c>
      <c r="C353" t="s">
        <v>43</v>
      </c>
      <c r="D353" t="str">
        <f t="shared" si="23"/>
        <v>October-2022</v>
      </c>
      <c r="E353">
        <v>164.7</v>
      </c>
      <c r="F353">
        <v>208.8</v>
      </c>
      <c r="G353">
        <v>170.3</v>
      </c>
      <c r="H353">
        <v>170.9</v>
      </c>
      <c r="I353">
        <v>191.6</v>
      </c>
      <c r="J353">
        <v>162.19999999999999</v>
      </c>
      <c r="K353">
        <v>184.8</v>
      </c>
      <c r="L353">
        <v>169.7</v>
      </c>
      <c r="M353">
        <v>121.1</v>
      </c>
      <c r="N353">
        <v>201.6</v>
      </c>
      <c r="O353">
        <v>175.8</v>
      </c>
      <c r="P353">
        <v>185.6</v>
      </c>
      <c r="Q353">
        <v>177.4</v>
      </c>
      <c r="R353">
        <f t="shared" si="24"/>
        <v>175.73076923076923</v>
      </c>
      <c r="S353">
        <v>194.9</v>
      </c>
      <c r="T353">
        <v>186.1</v>
      </c>
      <c r="U353">
        <v>184.4</v>
      </c>
      <c r="V353">
        <v>185.9</v>
      </c>
      <c r="W353">
        <f t="shared" si="25"/>
        <v>185.46666666666667</v>
      </c>
      <c r="X353">
        <v>139.37</v>
      </c>
      <c r="Y353">
        <v>180.8</v>
      </c>
      <c r="Z353">
        <v>174.4</v>
      </c>
      <c r="AA353">
        <v>181.2</v>
      </c>
      <c r="AB353">
        <v>167.4</v>
      </c>
      <c r="AC353">
        <v>170.6</v>
      </c>
      <c r="AD353">
        <v>176.5</v>
      </c>
      <c r="AE353">
        <v>172</v>
      </c>
      <c r="AF353">
        <v>173.9</v>
      </c>
      <c r="AG353">
        <v>177.9</v>
      </c>
      <c r="AH353">
        <f t="shared" si="26"/>
        <v>168.32833333333335</v>
      </c>
    </row>
    <row r="354" spans="1:34" x14ac:dyDescent="0.35">
      <c r="A354" t="s">
        <v>33</v>
      </c>
      <c r="B354">
        <v>2022</v>
      </c>
      <c r="C354" t="s">
        <v>43</v>
      </c>
      <c r="D354" t="str">
        <f t="shared" si="23"/>
        <v>October-2022</v>
      </c>
      <c r="E354">
        <v>166.4</v>
      </c>
      <c r="F354">
        <v>214.9</v>
      </c>
      <c r="G354">
        <v>171.9</v>
      </c>
      <c r="H354">
        <v>171</v>
      </c>
      <c r="I354">
        <v>177.7</v>
      </c>
      <c r="J354">
        <v>165.7</v>
      </c>
      <c r="K354">
        <v>228.6</v>
      </c>
      <c r="L354">
        <v>169.9</v>
      </c>
      <c r="M354">
        <v>123.4</v>
      </c>
      <c r="N354">
        <v>196.4</v>
      </c>
      <c r="O354">
        <v>161.6</v>
      </c>
      <c r="P354">
        <v>191.5</v>
      </c>
      <c r="Q354">
        <v>183.3</v>
      </c>
      <c r="R354">
        <f t="shared" si="24"/>
        <v>178.63846153846154</v>
      </c>
      <c r="S354">
        <v>200.1</v>
      </c>
      <c r="T354">
        <v>175.5</v>
      </c>
      <c r="U354">
        <v>162.6</v>
      </c>
      <c r="V354">
        <v>173.6</v>
      </c>
      <c r="W354">
        <f t="shared" si="25"/>
        <v>170.56666666666669</v>
      </c>
      <c r="X354">
        <v>171.2</v>
      </c>
      <c r="Y354">
        <v>180</v>
      </c>
      <c r="Z354">
        <v>166</v>
      </c>
      <c r="AA354">
        <v>174.7</v>
      </c>
      <c r="AB354">
        <v>158.80000000000001</v>
      </c>
      <c r="AC354">
        <v>166.3</v>
      </c>
      <c r="AD354">
        <v>171.2</v>
      </c>
      <c r="AE354">
        <v>172.3</v>
      </c>
      <c r="AF354">
        <v>166.8</v>
      </c>
      <c r="AG354">
        <v>175.3</v>
      </c>
      <c r="AH354">
        <f t="shared" si="26"/>
        <v>170.04999999999998</v>
      </c>
    </row>
    <row r="355" spans="1:34" x14ac:dyDescent="0.35">
      <c r="A355" t="s">
        <v>34</v>
      </c>
      <c r="B355">
        <v>2022</v>
      </c>
      <c r="C355" t="s">
        <v>43</v>
      </c>
      <c r="D355" t="str">
        <f t="shared" si="23"/>
        <v>October-2022</v>
      </c>
      <c r="E355">
        <v>165.2</v>
      </c>
      <c r="F355">
        <v>210.9</v>
      </c>
      <c r="G355">
        <v>170.9</v>
      </c>
      <c r="H355">
        <v>170.9</v>
      </c>
      <c r="I355">
        <v>186.5</v>
      </c>
      <c r="J355">
        <v>163.80000000000001</v>
      </c>
      <c r="K355">
        <v>199.7</v>
      </c>
      <c r="L355">
        <v>169.8</v>
      </c>
      <c r="M355">
        <v>121.9</v>
      </c>
      <c r="N355">
        <v>199.9</v>
      </c>
      <c r="O355">
        <v>169.9</v>
      </c>
      <c r="P355">
        <v>188.3</v>
      </c>
      <c r="Q355">
        <v>179.6</v>
      </c>
      <c r="R355">
        <f t="shared" si="24"/>
        <v>176.71538461538464</v>
      </c>
      <c r="S355">
        <v>196.3</v>
      </c>
      <c r="T355">
        <v>181.9</v>
      </c>
      <c r="U355">
        <v>175.3</v>
      </c>
      <c r="V355">
        <v>181</v>
      </c>
      <c r="W355">
        <f t="shared" si="25"/>
        <v>179.4</v>
      </c>
      <c r="X355">
        <v>171.2</v>
      </c>
      <c r="Y355">
        <v>180.5</v>
      </c>
      <c r="Z355">
        <v>170.4</v>
      </c>
      <c r="AA355">
        <v>178.7</v>
      </c>
      <c r="AB355">
        <v>162.9</v>
      </c>
      <c r="AC355">
        <v>168.2</v>
      </c>
      <c r="AD355">
        <v>173.4</v>
      </c>
      <c r="AE355">
        <v>172.1</v>
      </c>
      <c r="AF355">
        <v>170.5</v>
      </c>
      <c r="AG355">
        <v>176.7</v>
      </c>
      <c r="AH355">
        <f t="shared" si="26"/>
        <v>171.76666666666665</v>
      </c>
    </row>
    <row r="356" spans="1:34" x14ac:dyDescent="0.35">
      <c r="A356" t="s">
        <v>30</v>
      </c>
      <c r="B356">
        <v>2022</v>
      </c>
      <c r="C356" t="s">
        <v>45</v>
      </c>
      <c r="D356" t="str">
        <f t="shared" si="23"/>
        <v>November-2022</v>
      </c>
      <c r="E356">
        <v>166.9</v>
      </c>
      <c r="F356">
        <v>207.2</v>
      </c>
      <c r="G356">
        <v>180.2</v>
      </c>
      <c r="H356">
        <v>172.3</v>
      </c>
      <c r="I356">
        <v>194</v>
      </c>
      <c r="J356">
        <v>159.1</v>
      </c>
      <c r="K356">
        <v>171.6</v>
      </c>
      <c r="L356">
        <v>170.2</v>
      </c>
      <c r="M356">
        <v>121.5</v>
      </c>
      <c r="N356">
        <v>204.8</v>
      </c>
      <c r="O356">
        <v>176.4</v>
      </c>
      <c r="P356">
        <v>186.9</v>
      </c>
      <c r="Q356">
        <v>176.6</v>
      </c>
      <c r="R356">
        <f t="shared" si="24"/>
        <v>175.97692307692307</v>
      </c>
      <c r="S356">
        <v>195.5</v>
      </c>
      <c r="T356">
        <v>187.2</v>
      </c>
      <c r="U356">
        <v>185.2</v>
      </c>
      <c r="V356">
        <v>186.9</v>
      </c>
      <c r="W356">
        <f t="shared" si="25"/>
        <v>186.43333333333331</v>
      </c>
      <c r="X356">
        <v>139.37</v>
      </c>
      <c r="Y356">
        <v>181.9</v>
      </c>
      <c r="Z356">
        <v>175.5</v>
      </c>
      <c r="AA356">
        <v>182.3</v>
      </c>
      <c r="AB356">
        <v>167.5</v>
      </c>
      <c r="AC356">
        <v>170.8</v>
      </c>
      <c r="AD356">
        <v>176.9</v>
      </c>
      <c r="AE356">
        <v>173.4</v>
      </c>
      <c r="AF356">
        <v>174.6</v>
      </c>
      <c r="AG356">
        <v>177.8</v>
      </c>
      <c r="AH356">
        <f t="shared" si="26"/>
        <v>168.94499999999999</v>
      </c>
    </row>
    <row r="357" spans="1:34" x14ac:dyDescent="0.35">
      <c r="A357" t="s">
        <v>33</v>
      </c>
      <c r="B357">
        <v>2022</v>
      </c>
      <c r="C357" t="s">
        <v>45</v>
      </c>
      <c r="D357" t="str">
        <f t="shared" si="23"/>
        <v>November-2022</v>
      </c>
      <c r="E357">
        <v>168.4</v>
      </c>
      <c r="F357">
        <v>213.4</v>
      </c>
      <c r="G357">
        <v>183.2</v>
      </c>
      <c r="H357">
        <v>172.3</v>
      </c>
      <c r="I357">
        <v>180</v>
      </c>
      <c r="J357">
        <v>162.6</v>
      </c>
      <c r="K357">
        <v>205.5</v>
      </c>
      <c r="L357">
        <v>171</v>
      </c>
      <c r="M357">
        <v>123.4</v>
      </c>
      <c r="N357">
        <v>198.8</v>
      </c>
      <c r="O357">
        <v>162.1</v>
      </c>
      <c r="P357">
        <v>192.4</v>
      </c>
      <c r="Q357">
        <v>181.3</v>
      </c>
      <c r="R357">
        <f t="shared" si="24"/>
        <v>178.03076923076924</v>
      </c>
      <c r="S357">
        <v>200.6</v>
      </c>
      <c r="T357">
        <v>176.7</v>
      </c>
      <c r="U357">
        <v>163.5</v>
      </c>
      <c r="V357">
        <v>174.7</v>
      </c>
      <c r="W357">
        <f t="shared" si="25"/>
        <v>171.63333333333333</v>
      </c>
      <c r="X357">
        <v>171.8</v>
      </c>
      <c r="Y357">
        <v>180.3</v>
      </c>
      <c r="Z357">
        <v>166.9</v>
      </c>
      <c r="AA357">
        <v>175.8</v>
      </c>
      <c r="AB357">
        <v>158.9</v>
      </c>
      <c r="AC357">
        <v>166.7</v>
      </c>
      <c r="AD357">
        <v>171.5</v>
      </c>
      <c r="AE357">
        <v>173.8</v>
      </c>
      <c r="AF357">
        <v>167.4</v>
      </c>
      <c r="AG357">
        <v>174.1</v>
      </c>
      <c r="AH357">
        <f t="shared" si="26"/>
        <v>170.61666666666665</v>
      </c>
    </row>
    <row r="358" spans="1:34" x14ac:dyDescent="0.35">
      <c r="A358" t="s">
        <v>34</v>
      </c>
      <c r="B358">
        <v>2022</v>
      </c>
      <c r="C358" t="s">
        <v>45</v>
      </c>
      <c r="D358" t="str">
        <f t="shared" si="23"/>
        <v>November-2022</v>
      </c>
      <c r="E358">
        <v>167.4</v>
      </c>
      <c r="F358">
        <v>209.4</v>
      </c>
      <c r="G358">
        <v>181.4</v>
      </c>
      <c r="H358">
        <v>172.3</v>
      </c>
      <c r="I358">
        <v>188.9</v>
      </c>
      <c r="J358">
        <v>160.69999999999999</v>
      </c>
      <c r="K358">
        <v>183.1</v>
      </c>
      <c r="L358">
        <v>170.5</v>
      </c>
      <c r="M358">
        <v>122.1</v>
      </c>
      <c r="N358">
        <v>202.8</v>
      </c>
      <c r="O358">
        <v>170.4</v>
      </c>
      <c r="P358">
        <v>189.5</v>
      </c>
      <c r="Q358">
        <v>178.3</v>
      </c>
      <c r="R358">
        <f t="shared" si="24"/>
        <v>176.67692307692309</v>
      </c>
      <c r="S358">
        <v>196.9</v>
      </c>
      <c r="T358">
        <v>183.1</v>
      </c>
      <c r="U358">
        <v>176.2</v>
      </c>
      <c r="V358">
        <v>182.1</v>
      </c>
      <c r="W358">
        <f t="shared" si="25"/>
        <v>180.46666666666667</v>
      </c>
      <c r="X358">
        <v>171.8</v>
      </c>
      <c r="Y358">
        <v>181.3</v>
      </c>
      <c r="Z358">
        <v>171.4</v>
      </c>
      <c r="AA358">
        <v>179.8</v>
      </c>
      <c r="AB358">
        <v>163</v>
      </c>
      <c r="AC358">
        <v>168.5</v>
      </c>
      <c r="AD358">
        <v>173.7</v>
      </c>
      <c r="AE358">
        <v>173.6</v>
      </c>
      <c r="AF358">
        <v>171.1</v>
      </c>
      <c r="AG358">
        <v>176.5</v>
      </c>
      <c r="AH358">
        <f t="shared" si="26"/>
        <v>172.41666666666666</v>
      </c>
    </row>
    <row r="359" spans="1:34" x14ac:dyDescent="0.35">
      <c r="A359" t="s">
        <v>30</v>
      </c>
      <c r="B359">
        <v>2022</v>
      </c>
      <c r="C359" t="s">
        <v>46</v>
      </c>
      <c r="D359" t="str">
        <f t="shared" si="23"/>
        <v>December-2022</v>
      </c>
      <c r="E359">
        <v>168.8</v>
      </c>
      <c r="F359">
        <v>206.9</v>
      </c>
      <c r="G359">
        <v>189.1</v>
      </c>
      <c r="H359">
        <v>173.4</v>
      </c>
      <c r="I359">
        <v>193.9</v>
      </c>
      <c r="J359">
        <v>156.69999999999999</v>
      </c>
      <c r="K359">
        <v>150.19999999999999</v>
      </c>
      <c r="L359">
        <v>170.5</v>
      </c>
      <c r="M359">
        <v>121.2</v>
      </c>
      <c r="N359">
        <v>207.5</v>
      </c>
      <c r="O359">
        <v>176.8</v>
      </c>
      <c r="P359">
        <v>187.7</v>
      </c>
      <c r="Q359">
        <v>174.4</v>
      </c>
      <c r="R359">
        <f t="shared" si="24"/>
        <v>175.16153846153844</v>
      </c>
      <c r="S359">
        <v>195.9</v>
      </c>
      <c r="T359">
        <v>188.1</v>
      </c>
      <c r="U359">
        <v>185.9</v>
      </c>
      <c r="V359">
        <v>187.8</v>
      </c>
      <c r="W359">
        <f t="shared" si="25"/>
        <v>187.26666666666665</v>
      </c>
      <c r="X359">
        <v>139.37</v>
      </c>
      <c r="Y359">
        <v>182.8</v>
      </c>
      <c r="Z359">
        <v>176.4</v>
      </c>
      <c r="AA359">
        <v>183.5</v>
      </c>
      <c r="AB359">
        <v>167.8</v>
      </c>
      <c r="AC359">
        <v>171.2</v>
      </c>
      <c r="AD359">
        <v>177.3</v>
      </c>
      <c r="AE359">
        <v>175.7</v>
      </c>
      <c r="AF359">
        <v>175.5</v>
      </c>
      <c r="AG359">
        <v>177.1</v>
      </c>
      <c r="AH359">
        <f t="shared" si="26"/>
        <v>169.745</v>
      </c>
    </row>
    <row r="360" spans="1:34" x14ac:dyDescent="0.35">
      <c r="A360" t="s">
        <v>33</v>
      </c>
      <c r="B360">
        <v>2022</v>
      </c>
      <c r="C360" t="s">
        <v>46</v>
      </c>
      <c r="D360" t="str">
        <f t="shared" si="23"/>
        <v>December-2022</v>
      </c>
      <c r="E360">
        <v>170.2</v>
      </c>
      <c r="F360">
        <v>212.9</v>
      </c>
      <c r="G360">
        <v>191.9</v>
      </c>
      <c r="H360">
        <v>173.9</v>
      </c>
      <c r="I360">
        <v>179.1</v>
      </c>
      <c r="J360">
        <v>159.5</v>
      </c>
      <c r="K360">
        <v>178.7</v>
      </c>
      <c r="L360">
        <v>171.3</v>
      </c>
      <c r="M360">
        <v>123.1</v>
      </c>
      <c r="N360">
        <v>200.5</v>
      </c>
      <c r="O360">
        <v>162.80000000000001</v>
      </c>
      <c r="P360">
        <v>193.3</v>
      </c>
      <c r="Q360">
        <v>178.6</v>
      </c>
      <c r="R360">
        <f t="shared" si="24"/>
        <v>176.59999999999997</v>
      </c>
      <c r="S360">
        <v>201.1</v>
      </c>
      <c r="T360">
        <v>177.7</v>
      </c>
      <c r="U360">
        <v>164.5</v>
      </c>
      <c r="V360">
        <v>175.7</v>
      </c>
      <c r="W360">
        <f t="shared" si="25"/>
        <v>172.63333333333333</v>
      </c>
      <c r="X360">
        <v>170.7</v>
      </c>
      <c r="Y360">
        <v>180.6</v>
      </c>
      <c r="Z360">
        <v>167.3</v>
      </c>
      <c r="AA360">
        <v>177.2</v>
      </c>
      <c r="AB360">
        <v>159.4</v>
      </c>
      <c r="AC360">
        <v>167.1</v>
      </c>
      <c r="AD360">
        <v>171.8</v>
      </c>
      <c r="AE360">
        <v>176</v>
      </c>
      <c r="AF360">
        <v>168.2</v>
      </c>
      <c r="AG360">
        <v>174.1</v>
      </c>
      <c r="AH360">
        <f t="shared" si="26"/>
        <v>171.11666666666667</v>
      </c>
    </row>
    <row r="361" spans="1:34" x14ac:dyDescent="0.35">
      <c r="A361" t="s">
        <v>34</v>
      </c>
      <c r="B361">
        <v>2022</v>
      </c>
      <c r="C361" t="s">
        <v>46</v>
      </c>
      <c r="D361" t="str">
        <f t="shared" si="23"/>
        <v>December-2022</v>
      </c>
      <c r="E361">
        <v>169.2</v>
      </c>
      <c r="F361">
        <v>209</v>
      </c>
      <c r="G361">
        <v>190.2</v>
      </c>
      <c r="H361">
        <v>173.6</v>
      </c>
      <c r="I361">
        <v>188.5</v>
      </c>
      <c r="J361">
        <v>158</v>
      </c>
      <c r="K361">
        <v>159.9</v>
      </c>
      <c r="L361">
        <v>170.8</v>
      </c>
      <c r="M361">
        <v>121.8</v>
      </c>
      <c r="N361">
        <v>205.2</v>
      </c>
      <c r="O361">
        <v>171</v>
      </c>
      <c r="P361">
        <v>190.3</v>
      </c>
      <c r="Q361">
        <v>175.9</v>
      </c>
      <c r="R361">
        <f t="shared" si="24"/>
        <v>175.64615384615385</v>
      </c>
      <c r="S361">
        <v>197.3</v>
      </c>
      <c r="T361">
        <v>184</v>
      </c>
      <c r="U361">
        <v>177</v>
      </c>
      <c r="V361">
        <v>183</v>
      </c>
      <c r="W361">
        <f t="shared" si="25"/>
        <v>181.33333333333334</v>
      </c>
      <c r="X361">
        <v>170.7</v>
      </c>
      <c r="Y361">
        <v>182</v>
      </c>
      <c r="Z361">
        <v>172.1</v>
      </c>
      <c r="AA361">
        <v>181.1</v>
      </c>
      <c r="AB361">
        <v>163.4</v>
      </c>
      <c r="AC361">
        <v>168.9</v>
      </c>
      <c r="AD361">
        <v>174.1</v>
      </c>
      <c r="AE361">
        <v>175.8</v>
      </c>
      <c r="AF361">
        <v>172</v>
      </c>
      <c r="AG361">
        <v>175.7</v>
      </c>
      <c r="AH361">
        <f t="shared" si="26"/>
        <v>173</v>
      </c>
    </row>
    <row r="362" spans="1:34" x14ac:dyDescent="0.35">
      <c r="A362" t="s">
        <v>30</v>
      </c>
      <c r="B362">
        <v>2023</v>
      </c>
      <c r="C362" t="s">
        <v>31</v>
      </c>
      <c r="D362" t="str">
        <f t="shared" si="23"/>
        <v>January-2023</v>
      </c>
      <c r="E362">
        <v>174</v>
      </c>
      <c r="F362">
        <v>208.3</v>
      </c>
      <c r="G362">
        <v>192.9</v>
      </c>
      <c r="H362">
        <v>174.3</v>
      </c>
      <c r="I362">
        <v>192.6</v>
      </c>
      <c r="J362">
        <v>156.30000000000001</v>
      </c>
      <c r="K362">
        <v>142.9</v>
      </c>
      <c r="L362">
        <v>170.7</v>
      </c>
      <c r="M362">
        <v>120.3</v>
      </c>
      <c r="N362">
        <v>210.5</v>
      </c>
      <c r="O362">
        <v>176.9</v>
      </c>
      <c r="P362">
        <v>188.5</v>
      </c>
      <c r="Q362">
        <v>175</v>
      </c>
      <c r="R362">
        <f t="shared" ref="R362:R376" si="27">AVERAGE(E362,F362,G362,H362,I362,J362,K362,L362,M362,N362,O362,P362,Q362)</f>
        <v>175.63076923076926</v>
      </c>
      <c r="S362">
        <v>196.9</v>
      </c>
      <c r="T362">
        <v>189</v>
      </c>
      <c r="U362">
        <v>186.3</v>
      </c>
      <c r="V362">
        <v>188.6</v>
      </c>
      <c r="W362">
        <f t="shared" ref="W362:W376" si="28">AVERAGE(T362,U362,V362)</f>
        <v>187.96666666666667</v>
      </c>
      <c r="X362">
        <v>139.37</v>
      </c>
      <c r="Y362">
        <v>183.2</v>
      </c>
      <c r="Z362">
        <v>177.2</v>
      </c>
      <c r="AA362">
        <v>184.7</v>
      </c>
      <c r="AB362">
        <v>168.2</v>
      </c>
      <c r="AC362">
        <v>171.8</v>
      </c>
      <c r="AD362">
        <v>177.8</v>
      </c>
      <c r="AE362">
        <v>178.4</v>
      </c>
      <c r="AF362">
        <v>176.5</v>
      </c>
      <c r="AG362">
        <v>177.8</v>
      </c>
      <c r="AH362">
        <f t="shared" si="26"/>
        <v>170.57833333333332</v>
      </c>
    </row>
    <row r="363" spans="1:34" x14ac:dyDescent="0.35">
      <c r="A363" t="s">
        <v>33</v>
      </c>
      <c r="B363">
        <v>2023</v>
      </c>
      <c r="C363" t="s">
        <v>31</v>
      </c>
      <c r="D363" t="str">
        <f t="shared" si="23"/>
        <v>January-2023</v>
      </c>
      <c r="E363">
        <v>173.3</v>
      </c>
      <c r="F363">
        <v>215.2</v>
      </c>
      <c r="G363">
        <v>197</v>
      </c>
      <c r="H363">
        <v>175.2</v>
      </c>
      <c r="I363">
        <v>178</v>
      </c>
      <c r="J363">
        <v>160.5</v>
      </c>
      <c r="K363">
        <v>175.3</v>
      </c>
      <c r="L363">
        <v>171.2</v>
      </c>
      <c r="M363">
        <v>122.7</v>
      </c>
      <c r="N363">
        <v>204.3</v>
      </c>
      <c r="O363">
        <v>163.69999999999999</v>
      </c>
      <c r="P363">
        <v>194.3</v>
      </c>
      <c r="Q363">
        <v>179.5</v>
      </c>
      <c r="R363">
        <f t="shared" si="27"/>
        <v>177.70769230769233</v>
      </c>
      <c r="S363">
        <v>201.6</v>
      </c>
      <c r="T363">
        <v>178.7</v>
      </c>
      <c r="U363">
        <v>165.3</v>
      </c>
      <c r="V363">
        <v>176.6</v>
      </c>
      <c r="W363">
        <f t="shared" si="28"/>
        <v>173.53333333333333</v>
      </c>
      <c r="X363">
        <v>172.1</v>
      </c>
      <c r="Y363">
        <v>180.1</v>
      </c>
      <c r="Z363">
        <v>168</v>
      </c>
      <c r="AA363">
        <v>178.5</v>
      </c>
      <c r="AB363">
        <v>159.5</v>
      </c>
      <c r="AC363">
        <v>167.8</v>
      </c>
      <c r="AD363">
        <v>171.8</v>
      </c>
      <c r="AE363">
        <v>178.8</v>
      </c>
      <c r="AF363">
        <v>168.9</v>
      </c>
      <c r="AG363">
        <v>174.9</v>
      </c>
      <c r="AH363">
        <f t="shared" si="26"/>
        <v>171.86666666666667</v>
      </c>
    </row>
    <row r="364" spans="1:34" x14ac:dyDescent="0.35">
      <c r="A364" t="s">
        <v>34</v>
      </c>
      <c r="B364">
        <v>2023</v>
      </c>
      <c r="C364" t="s">
        <v>31</v>
      </c>
      <c r="D364" t="str">
        <f t="shared" si="23"/>
        <v>January-2023</v>
      </c>
      <c r="E364">
        <v>173.8</v>
      </c>
      <c r="F364">
        <v>210.7</v>
      </c>
      <c r="G364">
        <v>194.5</v>
      </c>
      <c r="H364">
        <v>174.6</v>
      </c>
      <c r="I364">
        <v>187.2</v>
      </c>
      <c r="J364">
        <v>158.30000000000001</v>
      </c>
      <c r="K364">
        <v>153.9</v>
      </c>
      <c r="L364">
        <v>170.9</v>
      </c>
      <c r="M364">
        <v>121.1</v>
      </c>
      <c r="N364">
        <v>208.4</v>
      </c>
      <c r="O364">
        <v>171.4</v>
      </c>
      <c r="P364">
        <v>191.2</v>
      </c>
      <c r="Q364">
        <v>176.7</v>
      </c>
      <c r="R364">
        <f t="shared" si="27"/>
        <v>176.36153846153846</v>
      </c>
      <c r="S364">
        <v>198.2</v>
      </c>
      <c r="T364">
        <v>184.9</v>
      </c>
      <c r="U364">
        <v>177.6</v>
      </c>
      <c r="V364">
        <v>183.8</v>
      </c>
      <c r="W364">
        <f t="shared" si="28"/>
        <v>182.1</v>
      </c>
      <c r="X364">
        <v>172.1</v>
      </c>
      <c r="Y364">
        <v>182</v>
      </c>
      <c r="Z364">
        <v>172.9</v>
      </c>
      <c r="AA364">
        <v>182.3</v>
      </c>
      <c r="AB364">
        <v>163.6</v>
      </c>
      <c r="AC364">
        <v>169.5</v>
      </c>
      <c r="AD364">
        <v>174.3</v>
      </c>
      <c r="AE364">
        <v>178.6</v>
      </c>
      <c r="AF364">
        <v>172.8</v>
      </c>
      <c r="AG364">
        <v>176.5</v>
      </c>
      <c r="AH364">
        <f t="shared" si="26"/>
        <v>173.9</v>
      </c>
    </row>
    <row r="365" spans="1:34" x14ac:dyDescent="0.35">
      <c r="A365" t="s">
        <v>30</v>
      </c>
      <c r="B365">
        <v>2023</v>
      </c>
      <c r="C365" t="s">
        <v>35</v>
      </c>
      <c r="D365" t="str">
        <f t="shared" si="23"/>
        <v>February-2023</v>
      </c>
      <c r="E365">
        <v>174.2</v>
      </c>
      <c r="F365">
        <v>205.2</v>
      </c>
      <c r="G365">
        <v>173.9</v>
      </c>
      <c r="H365">
        <v>177</v>
      </c>
      <c r="I365">
        <v>183.4</v>
      </c>
      <c r="J365">
        <v>167.2</v>
      </c>
      <c r="K365">
        <v>140.9</v>
      </c>
      <c r="L365">
        <v>170.4</v>
      </c>
      <c r="M365">
        <v>119.1</v>
      </c>
      <c r="N365">
        <v>212.1</v>
      </c>
      <c r="O365">
        <v>177.6</v>
      </c>
      <c r="P365">
        <v>189.9</v>
      </c>
      <c r="Q365">
        <v>174.8</v>
      </c>
      <c r="R365">
        <f t="shared" si="27"/>
        <v>174.28461538461536</v>
      </c>
      <c r="S365">
        <v>198.3</v>
      </c>
      <c r="T365">
        <v>190</v>
      </c>
      <c r="U365">
        <v>187</v>
      </c>
      <c r="V365">
        <v>189.6</v>
      </c>
      <c r="W365">
        <f t="shared" si="28"/>
        <v>188.86666666666667</v>
      </c>
      <c r="X365">
        <v>139.37</v>
      </c>
      <c r="Y365">
        <v>181.6</v>
      </c>
      <c r="Z365">
        <v>178.6</v>
      </c>
      <c r="AA365">
        <v>186.6</v>
      </c>
      <c r="AB365">
        <v>169</v>
      </c>
      <c r="AC365">
        <v>172.8</v>
      </c>
      <c r="AD365">
        <v>178.5</v>
      </c>
      <c r="AE365">
        <v>180.7</v>
      </c>
      <c r="AF365">
        <v>177.9</v>
      </c>
      <c r="AG365">
        <v>178</v>
      </c>
      <c r="AH365">
        <f t="shared" si="26"/>
        <v>171.17833333333337</v>
      </c>
    </row>
    <row r="366" spans="1:34" x14ac:dyDescent="0.35">
      <c r="A366" t="s">
        <v>33</v>
      </c>
      <c r="B366">
        <v>2023</v>
      </c>
      <c r="C366" t="s">
        <v>35</v>
      </c>
      <c r="D366" t="str">
        <f t="shared" si="23"/>
        <v>February-2023</v>
      </c>
      <c r="E366">
        <v>174.7</v>
      </c>
      <c r="F366">
        <v>212.2</v>
      </c>
      <c r="G366">
        <v>177.2</v>
      </c>
      <c r="H366">
        <v>177.9</v>
      </c>
      <c r="I366">
        <v>172.2</v>
      </c>
      <c r="J366">
        <v>172.1</v>
      </c>
      <c r="K366">
        <v>175.8</v>
      </c>
      <c r="L366">
        <v>172.2</v>
      </c>
      <c r="M366">
        <v>121.9</v>
      </c>
      <c r="N366">
        <v>204.8</v>
      </c>
      <c r="O366">
        <v>164.9</v>
      </c>
      <c r="P366">
        <v>196.6</v>
      </c>
      <c r="Q366">
        <v>180.7</v>
      </c>
      <c r="R366">
        <f t="shared" si="27"/>
        <v>177.16923076923075</v>
      </c>
      <c r="S366">
        <v>202.7</v>
      </c>
      <c r="T366">
        <v>180.3</v>
      </c>
      <c r="U366">
        <v>167</v>
      </c>
      <c r="V366">
        <v>178.2</v>
      </c>
      <c r="W366">
        <f t="shared" si="28"/>
        <v>175.16666666666666</v>
      </c>
      <c r="X366">
        <v>173.5</v>
      </c>
      <c r="Y366">
        <v>182.8</v>
      </c>
      <c r="Z366">
        <v>169.2</v>
      </c>
      <c r="AA366">
        <v>180.8</v>
      </c>
      <c r="AB366">
        <v>159.80000000000001</v>
      </c>
      <c r="AC366">
        <v>168.4</v>
      </c>
      <c r="AD366">
        <v>172.5</v>
      </c>
      <c r="AE366">
        <v>181.4</v>
      </c>
      <c r="AF366">
        <v>170</v>
      </c>
      <c r="AG366">
        <v>176.3</v>
      </c>
      <c r="AH366">
        <f t="shared" si="26"/>
        <v>173.33333333333334</v>
      </c>
    </row>
    <row r="367" spans="1:34" x14ac:dyDescent="0.35">
      <c r="A367" t="s">
        <v>34</v>
      </c>
      <c r="B367">
        <v>2023</v>
      </c>
      <c r="C367" t="s">
        <v>35</v>
      </c>
      <c r="D367" t="str">
        <f t="shared" si="23"/>
        <v>February-2023</v>
      </c>
      <c r="E367">
        <v>174.4</v>
      </c>
      <c r="F367">
        <v>207.7</v>
      </c>
      <c r="G367">
        <v>175.2</v>
      </c>
      <c r="H367">
        <v>177.3</v>
      </c>
      <c r="I367">
        <v>179.3</v>
      </c>
      <c r="J367">
        <v>169.5</v>
      </c>
      <c r="K367">
        <v>152.69999999999999</v>
      </c>
      <c r="L367">
        <v>171</v>
      </c>
      <c r="M367">
        <v>120</v>
      </c>
      <c r="N367">
        <v>209.7</v>
      </c>
      <c r="O367">
        <v>172.3</v>
      </c>
      <c r="P367">
        <v>193</v>
      </c>
      <c r="Q367">
        <v>177</v>
      </c>
      <c r="R367">
        <f t="shared" si="27"/>
        <v>175.3153846153846</v>
      </c>
      <c r="S367">
        <v>199.5</v>
      </c>
      <c r="T367">
        <v>186.2</v>
      </c>
      <c r="U367">
        <v>178.7</v>
      </c>
      <c r="V367">
        <v>185.1</v>
      </c>
      <c r="W367">
        <f t="shared" si="28"/>
        <v>183.33333333333334</v>
      </c>
      <c r="X367">
        <v>173.5</v>
      </c>
      <c r="Y367">
        <v>182.1</v>
      </c>
      <c r="Z367">
        <v>174.2</v>
      </c>
      <c r="AA367">
        <v>184.4</v>
      </c>
      <c r="AB367">
        <v>164.2</v>
      </c>
      <c r="AC367">
        <v>170.3</v>
      </c>
      <c r="AD367">
        <v>175</v>
      </c>
      <c r="AE367">
        <v>181</v>
      </c>
      <c r="AF367">
        <v>174.1</v>
      </c>
      <c r="AG367">
        <v>177.2</v>
      </c>
      <c r="AH367">
        <f t="shared" si="26"/>
        <v>174.98333333333332</v>
      </c>
    </row>
    <row r="368" spans="1:34" x14ac:dyDescent="0.35">
      <c r="A368" t="s">
        <v>30</v>
      </c>
      <c r="B368">
        <v>2023</v>
      </c>
      <c r="C368" t="s">
        <v>36</v>
      </c>
      <c r="D368" t="str">
        <f t="shared" si="23"/>
        <v>March-2023</v>
      </c>
      <c r="E368">
        <v>174.3</v>
      </c>
      <c r="F368">
        <v>205.2</v>
      </c>
      <c r="G368">
        <v>173.9</v>
      </c>
      <c r="H368">
        <v>177</v>
      </c>
      <c r="I368">
        <v>183.3</v>
      </c>
      <c r="J368">
        <v>167.2</v>
      </c>
      <c r="K368">
        <v>140.9</v>
      </c>
      <c r="L368">
        <v>170.5</v>
      </c>
      <c r="M368">
        <v>119.1</v>
      </c>
      <c r="N368">
        <v>212.1</v>
      </c>
      <c r="O368">
        <v>177.6</v>
      </c>
      <c r="P368">
        <v>189.9</v>
      </c>
      <c r="Q368">
        <v>174.8</v>
      </c>
      <c r="R368">
        <f t="shared" si="27"/>
        <v>174.2923076923077</v>
      </c>
      <c r="S368">
        <v>198.4</v>
      </c>
      <c r="T368">
        <v>190</v>
      </c>
      <c r="U368">
        <v>187</v>
      </c>
      <c r="V368">
        <v>189.6</v>
      </c>
      <c r="W368">
        <f t="shared" si="28"/>
        <v>188.86666666666667</v>
      </c>
      <c r="X368">
        <v>139.37</v>
      </c>
      <c r="Y368">
        <v>181.4</v>
      </c>
      <c r="Z368">
        <v>178.6</v>
      </c>
      <c r="AA368">
        <v>186.6</v>
      </c>
      <c r="AB368">
        <v>169</v>
      </c>
      <c r="AC368">
        <v>172.8</v>
      </c>
      <c r="AD368">
        <v>178.5</v>
      </c>
      <c r="AE368">
        <v>180.7</v>
      </c>
      <c r="AF368">
        <v>177.9</v>
      </c>
      <c r="AG368">
        <v>178</v>
      </c>
      <c r="AH368">
        <f t="shared" si="26"/>
        <v>171.14500000000001</v>
      </c>
    </row>
    <row r="369" spans="1:34" x14ac:dyDescent="0.35">
      <c r="A369" t="s">
        <v>33</v>
      </c>
      <c r="B369">
        <v>2023</v>
      </c>
      <c r="C369" t="s">
        <v>36</v>
      </c>
      <c r="D369" t="str">
        <f t="shared" si="23"/>
        <v>March-2023</v>
      </c>
      <c r="E369">
        <v>174.7</v>
      </c>
      <c r="F369">
        <v>212.2</v>
      </c>
      <c r="G369">
        <v>177.2</v>
      </c>
      <c r="H369">
        <v>177.9</v>
      </c>
      <c r="I369">
        <v>172.2</v>
      </c>
      <c r="J369">
        <v>172.1</v>
      </c>
      <c r="K369">
        <v>175.9</v>
      </c>
      <c r="L369">
        <v>172.2</v>
      </c>
      <c r="M369">
        <v>121.9</v>
      </c>
      <c r="N369">
        <v>204.8</v>
      </c>
      <c r="O369">
        <v>164.9</v>
      </c>
      <c r="P369">
        <v>196.6</v>
      </c>
      <c r="Q369">
        <v>180.8</v>
      </c>
      <c r="R369">
        <f t="shared" si="27"/>
        <v>177.1846153846154</v>
      </c>
      <c r="S369">
        <v>202.7</v>
      </c>
      <c r="T369">
        <v>180.2</v>
      </c>
      <c r="U369">
        <v>167</v>
      </c>
      <c r="V369">
        <v>178.2</v>
      </c>
      <c r="W369">
        <f t="shared" si="28"/>
        <v>175.13333333333333</v>
      </c>
      <c r="X369">
        <v>173.5</v>
      </c>
      <c r="Y369">
        <v>182.6</v>
      </c>
      <c r="Z369">
        <v>169.2</v>
      </c>
      <c r="AA369">
        <v>180.8</v>
      </c>
      <c r="AB369">
        <v>159.80000000000001</v>
      </c>
      <c r="AC369">
        <v>168.4</v>
      </c>
      <c r="AD369">
        <v>172.5</v>
      </c>
      <c r="AE369">
        <v>181.5</v>
      </c>
      <c r="AF369">
        <v>170</v>
      </c>
      <c r="AG369">
        <v>176.3</v>
      </c>
      <c r="AH369">
        <f t="shared" si="26"/>
        <v>173.31666666666669</v>
      </c>
    </row>
    <row r="370" spans="1:34" x14ac:dyDescent="0.35">
      <c r="A370" t="s">
        <v>34</v>
      </c>
      <c r="B370">
        <v>2023</v>
      </c>
      <c r="C370" t="s">
        <v>36</v>
      </c>
      <c r="D370" t="str">
        <f t="shared" si="23"/>
        <v>March-2023</v>
      </c>
      <c r="E370">
        <v>174.4</v>
      </c>
      <c r="F370">
        <v>207.7</v>
      </c>
      <c r="G370">
        <v>175.2</v>
      </c>
      <c r="H370">
        <v>177.3</v>
      </c>
      <c r="I370">
        <v>179.2</v>
      </c>
      <c r="J370">
        <v>169.5</v>
      </c>
      <c r="K370">
        <v>152.80000000000001</v>
      </c>
      <c r="L370">
        <v>171.1</v>
      </c>
      <c r="M370">
        <v>120</v>
      </c>
      <c r="N370">
        <v>209.7</v>
      </c>
      <c r="O370">
        <v>172.3</v>
      </c>
      <c r="P370">
        <v>193</v>
      </c>
      <c r="Q370">
        <v>177</v>
      </c>
      <c r="R370">
        <f t="shared" si="27"/>
        <v>175.32307692307691</v>
      </c>
      <c r="S370">
        <v>199.5</v>
      </c>
      <c r="T370">
        <v>186.1</v>
      </c>
      <c r="U370">
        <v>178.7</v>
      </c>
      <c r="V370">
        <v>185.1</v>
      </c>
      <c r="W370">
        <f t="shared" si="28"/>
        <v>183.29999999999998</v>
      </c>
      <c r="X370">
        <v>173.5</v>
      </c>
      <c r="Y370">
        <v>181.9</v>
      </c>
      <c r="Z370">
        <v>174.2</v>
      </c>
      <c r="AA370">
        <v>184.4</v>
      </c>
      <c r="AB370">
        <v>164.2</v>
      </c>
      <c r="AC370">
        <v>170.3</v>
      </c>
      <c r="AD370">
        <v>175</v>
      </c>
      <c r="AE370">
        <v>181</v>
      </c>
      <c r="AF370">
        <v>174.1</v>
      </c>
      <c r="AG370">
        <v>177.2</v>
      </c>
      <c r="AH370">
        <f t="shared" si="26"/>
        <v>174.94999999999996</v>
      </c>
    </row>
    <row r="371" spans="1:34" x14ac:dyDescent="0.35">
      <c r="A371" t="s">
        <v>30</v>
      </c>
      <c r="B371">
        <v>2023</v>
      </c>
      <c r="C371" t="s">
        <v>37</v>
      </c>
      <c r="D371" t="str">
        <f t="shared" si="23"/>
        <v>April-2023</v>
      </c>
      <c r="E371">
        <v>173.3</v>
      </c>
      <c r="F371">
        <v>206.9</v>
      </c>
      <c r="G371">
        <v>167.9</v>
      </c>
      <c r="H371">
        <v>178.2</v>
      </c>
      <c r="I371">
        <v>178.5</v>
      </c>
      <c r="J371">
        <v>173.7</v>
      </c>
      <c r="K371">
        <v>142.80000000000001</v>
      </c>
      <c r="L371">
        <v>172.8</v>
      </c>
      <c r="M371">
        <v>120.4</v>
      </c>
      <c r="N371">
        <v>215.5</v>
      </c>
      <c r="O371">
        <v>178.2</v>
      </c>
      <c r="P371">
        <v>190.5</v>
      </c>
      <c r="Q371">
        <v>175.5</v>
      </c>
      <c r="R371">
        <f t="shared" si="27"/>
        <v>174.93846153846152</v>
      </c>
      <c r="S371">
        <v>199.5</v>
      </c>
      <c r="T371">
        <v>190.7</v>
      </c>
      <c r="U371">
        <v>187.3</v>
      </c>
      <c r="V371">
        <v>190.2</v>
      </c>
      <c r="W371">
        <f t="shared" si="28"/>
        <v>189.4</v>
      </c>
      <c r="X371">
        <v>139.37</v>
      </c>
      <c r="Y371">
        <v>181.5</v>
      </c>
      <c r="Z371">
        <v>179.1</v>
      </c>
      <c r="AA371">
        <v>187.2</v>
      </c>
      <c r="AB371">
        <v>169.4</v>
      </c>
      <c r="AC371">
        <v>173.2</v>
      </c>
      <c r="AD371">
        <v>179.4</v>
      </c>
      <c r="AE371">
        <v>183.8</v>
      </c>
      <c r="AF371">
        <v>178.9</v>
      </c>
      <c r="AG371">
        <v>178.8</v>
      </c>
      <c r="AH371">
        <f t="shared" si="26"/>
        <v>172.0616666666667</v>
      </c>
    </row>
    <row r="372" spans="1:34" x14ac:dyDescent="0.35">
      <c r="A372" t="s">
        <v>33</v>
      </c>
      <c r="B372">
        <v>2023</v>
      </c>
      <c r="C372" t="s">
        <v>37</v>
      </c>
      <c r="D372" t="str">
        <f t="shared" si="23"/>
        <v>April-2023</v>
      </c>
      <c r="E372">
        <v>174.8</v>
      </c>
      <c r="F372">
        <v>213.7</v>
      </c>
      <c r="G372">
        <v>172.4</v>
      </c>
      <c r="H372">
        <v>178.8</v>
      </c>
      <c r="I372">
        <v>168.7</v>
      </c>
      <c r="J372">
        <v>179.2</v>
      </c>
      <c r="K372">
        <v>179.9</v>
      </c>
      <c r="L372">
        <v>174.7</v>
      </c>
      <c r="M372">
        <v>123.1</v>
      </c>
      <c r="N372">
        <v>207.8</v>
      </c>
      <c r="O372">
        <v>165.5</v>
      </c>
      <c r="P372">
        <v>197</v>
      </c>
      <c r="Q372">
        <v>182.1</v>
      </c>
      <c r="R372">
        <f t="shared" si="27"/>
        <v>178.28461538461539</v>
      </c>
      <c r="S372">
        <v>203.5</v>
      </c>
      <c r="T372">
        <v>181</v>
      </c>
      <c r="U372">
        <v>167.7</v>
      </c>
      <c r="V372">
        <v>178.9</v>
      </c>
      <c r="W372">
        <f t="shared" si="28"/>
        <v>175.86666666666667</v>
      </c>
      <c r="X372">
        <v>175.2</v>
      </c>
      <c r="Y372">
        <v>182.1</v>
      </c>
      <c r="Z372">
        <v>169.6</v>
      </c>
      <c r="AA372">
        <v>181.5</v>
      </c>
      <c r="AB372">
        <v>160.1</v>
      </c>
      <c r="AC372">
        <v>168.8</v>
      </c>
      <c r="AD372">
        <v>174.2</v>
      </c>
      <c r="AE372">
        <v>184.4</v>
      </c>
      <c r="AF372">
        <v>170.9</v>
      </c>
      <c r="AG372">
        <v>177.4</v>
      </c>
      <c r="AH372">
        <f t="shared" si="26"/>
        <v>174.48333333333332</v>
      </c>
    </row>
    <row r="373" spans="1:34" x14ac:dyDescent="0.35">
      <c r="A373" t="s">
        <v>34</v>
      </c>
      <c r="B373">
        <v>2023</v>
      </c>
      <c r="C373" t="s">
        <v>37</v>
      </c>
      <c r="D373" t="str">
        <f t="shared" si="23"/>
        <v>April-2023</v>
      </c>
      <c r="E373">
        <v>173.8</v>
      </c>
      <c r="F373">
        <v>209.3</v>
      </c>
      <c r="G373">
        <v>169.6</v>
      </c>
      <c r="H373">
        <v>178.4</v>
      </c>
      <c r="I373">
        <v>174.9</v>
      </c>
      <c r="J373">
        <v>176.3</v>
      </c>
      <c r="K373">
        <v>155.4</v>
      </c>
      <c r="L373">
        <v>173.4</v>
      </c>
      <c r="M373">
        <v>121.3</v>
      </c>
      <c r="N373">
        <v>212.9</v>
      </c>
      <c r="O373">
        <v>172.9</v>
      </c>
      <c r="P373">
        <v>193.5</v>
      </c>
      <c r="Q373">
        <v>177.9</v>
      </c>
      <c r="R373">
        <f t="shared" si="27"/>
        <v>176.12307692307695</v>
      </c>
      <c r="S373">
        <v>200.6</v>
      </c>
      <c r="T373">
        <v>186.9</v>
      </c>
      <c r="U373">
        <v>179.2</v>
      </c>
      <c r="V373">
        <v>185.7</v>
      </c>
      <c r="W373">
        <f t="shared" si="28"/>
        <v>183.93333333333331</v>
      </c>
      <c r="X373">
        <v>175.2</v>
      </c>
      <c r="Y373">
        <v>181.7</v>
      </c>
      <c r="Z373">
        <v>174.6</v>
      </c>
      <c r="AA373">
        <v>185</v>
      </c>
      <c r="AB373">
        <v>164.5</v>
      </c>
      <c r="AC373">
        <v>170.7</v>
      </c>
      <c r="AD373">
        <v>176.4</v>
      </c>
      <c r="AE373">
        <v>184</v>
      </c>
      <c r="AF373">
        <v>175</v>
      </c>
      <c r="AG373">
        <v>178.1</v>
      </c>
      <c r="AH373">
        <f t="shared" si="26"/>
        <v>176.13333333333333</v>
      </c>
    </row>
    <row r="374" spans="1:34" x14ac:dyDescent="0.35">
      <c r="A374" t="s">
        <v>30</v>
      </c>
      <c r="B374">
        <v>2023</v>
      </c>
      <c r="C374" t="s">
        <v>38</v>
      </c>
      <c r="D374" t="str">
        <f t="shared" si="23"/>
        <v>May-2023</v>
      </c>
      <c r="E374">
        <v>173.2</v>
      </c>
      <c r="F374">
        <v>211.5</v>
      </c>
      <c r="G374">
        <v>171</v>
      </c>
      <c r="H374">
        <v>179.6</v>
      </c>
      <c r="I374">
        <v>173.3</v>
      </c>
      <c r="J374">
        <v>169</v>
      </c>
      <c r="K374">
        <v>148.69999999999999</v>
      </c>
      <c r="L374">
        <v>174.9</v>
      </c>
      <c r="M374">
        <v>121.9</v>
      </c>
      <c r="N374">
        <v>221</v>
      </c>
      <c r="O374">
        <v>178.7</v>
      </c>
      <c r="P374">
        <v>191.1</v>
      </c>
      <c r="Q374">
        <v>176.8</v>
      </c>
      <c r="R374">
        <f t="shared" si="27"/>
        <v>176.20769230769235</v>
      </c>
      <c r="S374">
        <v>199.9</v>
      </c>
      <c r="T374">
        <v>191.2</v>
      </c>
      <c r="U374">
        <v>187.9</v>
      </c>
      <c r="V374">
        <v>190.8</v>
      </c>
      <c r="W374">
        <f t="shared" si="28"/>
        <v>189.9666666666667</v>
      </c>
      <c r="X374">
        <v>139.37</v>
      </c>
      <c r="Y374">
        <v>182.5</v>
      </c>
      <c r="Z374">
        <v>179.8</v>
      </c>
      <c r="AA374">
        <v>187.8</v>
      </c>
      <c r="AB374">
        <v>169.7</v>
      </c>
      <c r="AC374">
        <v>173.8</v>
      </c>
      <c r="AD374">
        <v>180.3</v>
      </c>
      <c r="AE374">
        <v>184.9</v>
      </c>
      <c r="AF374">
        <v>179.5</v>
      </c>
      <c r="AG374">
        <v>179.8</v>
      </c>
      <c r="AH374">
        <f t="shared" si="26"/>
        <v>172.71166666666667</v>
      </c>
    </row>
    <row r="375" spans="1:34" x14ac:dyDescent="0.35">
      <c r="A375" t="s">
        <v>33</v>
      </c>
      <c r="B375">
        <v>2023</v>
      </c>
      <c r="C375" t="s">
        <v>38</v>
      </c>
      <c r="D375" t="str">
        <f t="shared" si="23"/>
        <v>May-2023</v>
      </c>
      <c r="E375">
        <v>174.7</v>
      </c>
      <c r="F375">
        <v>219.4</v>
      </c>
      <c r="G375">
        <v>176.7</v>
      </c>
      <c r="H375">
        <v>179.4</v>
      </c>
      <c r="I375">
        <v>164.4</v>
      </c>
      <c r="J375">
        <v>175.8</v>
      </c>
      <c r="K375">
        <v>185</v>
      </c>
      <c r="L375">
        <v>176.9</v>
      </c>
      <c r="M375">
        <v>124.2</v>
      </c>
      <c r="N375">
        <v>211.9</v>
      </c>
      <c r="O375">
        <v>165.9</v>
      </c>
      <c r="P375">
        <v>197.7</v>
      </c>
      <c r="Q375">
        <v>183.1</v>
      </c>
      <c r="R375">
        <f t="shared" si="27"/>
        <v>179.62307692307692</v>
      </c>
      <c r="S375">
        <v>204.2</v>
      </c>
      <c r="T375">
        <v>181.3</v>
      </c>
      <c r="U375">
        <v>168.1</v>
      </c>
      <c r="V375">
        <v>179.3</v>
      </c>
      <c r="W375">
        <f t="shared" si="28"/>
        <v>176.23333333333335</v>
      </c>
      <c r="X375">
        <v>175.6</v>
      </c>
      <c r="Y375">
        <v>183.4</v>
      </c>
      <c r="Z375">
        <v>170.1</v>
      </c>
      <c r="AA375">
        <v>182.2</v>
      </c>
      <c r="AB375">
        <v>160.4</v>
      </c>
      <c r="AC375">
        <v>169.2</v>
      </c>
      <c r="AD375">
        <v>174.8</v>
      </c>
      <c r="AE375">
        <v>185.6</v>
      </c>
      <c r="AF375">
        <v>171.6</v>
      </c>
      <c r="AG375">
        <v>178.2</v>
      </c>
      <c r="AH375">
        <f t="shared" si="26"/>
        <v>175.23333333333335</v>
      </c>
    </row>
    <row r="376" spans="1:34" x14ac:dyDescent="0.35">
      <c r="A376" t="s">
        <v>34</v>
      </c>
      <c r="B376">
        <v>2023</v>
      </c>
      <c r="C376" t="s">
        <v>38</v>
      </c>
      <c r="D376" t="str">
        <f t="shared" si="23"/>
        <v>May-2023</v>
      </c>
      <c r="E376">
        <v>173.7</v>
      </c>
      <c r="F376">
        <v>214.3</v>
      </c>
      <c r="G376">
        <v>173.2</v>
      </c>
      <c r="H376">
        <v>179.5</v>
      </c>
      <c r="I376">
        <v>170</v>
      </c>
      <c r="J376">
        <v>172.2</v>
      </c>
      <c r="K376">
        <v>161</v>
      </c>
      <c r="L376">
        <v>175.6</v>
      </c>
      <c r="M376">
        <v>122.7</v>
      </c>
      <c r="N376">
        <v>218</v>
      </c>
      <c r="O376">
        <v>173.4</v>
      </c>
      <c r="P376">
        <v>194.2</v>
      </c>
      <c r="Q376">
        <v>179.1</v>
      </c>
      <c r="R376">
        <f t="shared" si="27"/>
        <v>177.45384615384617</v>
      </c>
      <c r="S376">
        <v>201</v>
      </c>
      <c r="T376">
        <v>187.3</v>
      </c>
      <c r="U376">
        <v>179.7</v>
      </c>
      <c r="V376">
        <v>186.2</v>
      </c>
      <c r="W376">
        <f t="shared" si="28"/>
        <v>184.4</v>
      </c>
      <c r="X376">
        <v>175.6</v>
      </c>
      <c r="Y376">
        <v>182.8</v>
      </c>
      <c r="Z376">
        <v>175.2</v>
      </c>
      <c r="AA376">
        <v>185.7</v>
      </c>
      <c r="AB376">
        <v>164.8</v>
      </c>
      <c r="AC376">
        <v>171.2</v>
      </c>
      <c r="AD376">
        <v>177.1</v>
      </c>
      <c r="AE376">
        <v>185.2</v>
      </c>
      <c r="AF376">
        <v>175.7</v>
      </c>
      <c r="AG376">
        <v>179.1</v>
      </c>
      <c r="AH376">
        <f t="shared" si="26"/>
        <v>176.86666666666667</v>
      </c>
    </row>
    <row r="377" spans="1:34" x14ac:dyDescent="0.35"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</row>
    <row r="378" spans="1:34" x14ac:dyDescent="0.35"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</row>
    <row r="379" spans="1:34" x14ac:dyDescent="0.35"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</row>
    <row r="380" spans="1:34" x14ac:dyDescent="0.35"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</row>
  </sheetData>
  <autoFilter ref="A1:AH376" xr:uid="{FD4D3526-BDFB-497C-B4E6-5EBA0026C3FC}"/>
  <phoneticPr fontId="1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02847-A7AB-43B9-AE5E-9F072B79EF74}">
  <dimension ref="A1:AE37"/>
  <sheetViews>
    <sheetView workbookViewId="0">
      <selection activeCell="A13" sqref="A13"/>
    </sheetView>
  </sheetViews>
  <sheetFormatPr defaultRowHeight="14.5" x14ac:dyDescent="0.35"/>
  <cols>
    <col min="1" max="1" width="13.81640625" customWidth="1"/>
    <col min="2" max="2" width="14.36328125" customWidth="1"/>
  </cols>
  <sheetData>
    <row r="1" spans="1:31" x14ac:dyDescent="0.35">
      <c r="A1" s="1" t="s">
        <v>0</v>
      </c>
      <c r="B1" s="1" t="s">
        <v>1</v>
      </c>
      <c r="C1" s="1" t="s">
        <v>2</v>
      </c>
      <c r="D1" s="1" t="s">
        <v>58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</row>
    <row r="2" spans="1:31" x14ac:dyDescent="0.35">
      <c r="A2" t="s">
        <v>30</v>
      </c>
      <c r="B2">
        <v>2023</v>
      </c>
      <c r="C2" t="s">
        <v>38</v>
      </c>
      <c r="D2" s="8">
        <v>45047</v>
      </c>
      <c r="E2">
        <v>173.2</v>
      </c>
      <c r="F2">
        <v>211.5</v>
      </c>
      <c r="G2">
        <v>171</v>
      </c>
      <c r="H2">
        <v>179.6</v>
      </c>
      <c r="I2">
        <v>173.3</v>
      </c>
      <c r="J2">
        <v>169</v>
      </c>
      <c r="K2">
        <v>148.69999999999999</v>
      </c>
      <c r="L2">
        <v>174.9</v>
      </c>
      <c r="M2">
        <v>121.9</v>
      </c>
      <c r="N2">
        <v>221</v>
      </c>
      <c r="O2">
        <v>178.7</v>
      </c>
      <c r="P2">
        <v>191.1</v>
      </c>
      <c r="Q2">
        <v>176.8</v>
      </c>
      <c r="R2">
        <v>199.9</v>
      </c>
      <c r="S2">
        <v>191.2</v>
      </c>
      <c r="T2">
        <v>187.9</v>
      </c>
      <c r="U2">
        <v>190.8</v>
      </c>
      <c r="V2">
        <v>139.37</v>
      </c>
      <c r="W2">
        <v>182.5</v>
      </c>
      <c r="X2">
        <v>179.8</v>
      </c>
      <c r="Y2">
        <v>187.8</v>
      </c>
      <c r="Z2">
        <v>169.7</v>
      </c>
      <c r="AA2">
        <v>173.8</v>
      </c>
      <c r="AB2">
        <v>180.3</v>
      </c>
      <c r="AC2">
        <v>184.9</v>
      </c>
      <c r="AD2">
        <v>179.5</v>
      </c>
      <c r="AE2">
        <v>179.8</v>
      </c>
    </row>
    <row r="3" spans="1:31" x14ac:dyDescent="0.35">
      <c r="A3" t="s">
        <v>33</v>
      </c>
      <c r="B3">
        <v>2023</v>
      </c>
      <c r="C3" t="s">
        <v>38</v>
      </c>
      <c r="D3" t="s">
        <v>146</v>
      </c>
      <c r="E3">
        <v>174.7</v>
      </c>
      <c r="F3">
        <v>219.4</v>
      </c>
      <c r="G3">
        <v>176.7</v>
      </c>
      <c r="H3">
        <v>179.4</v>
      </c>
      <c r="I3">
        <v>164.4</v>
      </c>
      <c r="J3">
        <v>175.8</v>
      </c>
      <c r="K3">
        <v>185</v>
      </c>
      <c r="L3">
        <v>176.9</v>
      </c>
      <c r="M3">
        <v>124.2</v>
      </c>
      <c r="N3">
        <v>211.9</v>
      </c>
      <c r="O3">
        <v>165.9</v>
      </c>
      <c r="P3">
        <v>197.7</v>
      </c>
      <c r="Q3">
        <v>183.1</v>
      </c>
      <c r="R3">
        <v>204.2</v>
      </c>
      <c r="S3">
        <v>181.3</v>
      </c>
      <c r="T3">
        <v>168.1</v>
      </c>
      <c r="U3">
        <v>179.3</v>
      </c>
      <c r="V3">
        <v>175.6</v>
      </c>
      <c r="W3">
        <v>183.4</v>
      </c>
      <c r="X3">
        <v>170.1</v>
      </c>
      <c r="Y3">
        <v>182.2</v>
      </c>
      <c r="Z3">
        <v>160.4</v>
      </c>
      <c r="AA3">
        <v>169.2</v>
      </c>
      <c r="AB3">
        <v>174.8</v>
      </c>
      <c r="AC3">
        <v>185.6</v>
      </c>
      <c r="AD3">
        <v>171.6</v>
      </c>
      <c r="AE3">
        <v>178.2</v>
      </c>
    </row>
    <row r="4" spans="1:31" x14ac:dyDescent="0.35">
      <c r="A4" t="s">
        <v>34</v>
      </c>
      <c r="B4">
        <v>2023</v>
      </c>
      <c r="C4" t="s">
        <v>38</v>
      </c>
      <c r="D4" t="s">
        <v>146</v>
      </c>
      <c r="E4">
        <v>173.7</v>
      </c>
      <c r="F4">
        <v>214.3</v>
      </c>
      <c r="G4">
        <v>173.2</v>
      </c>
      <c r="H4">
        <v>179.5</v>
      </c>
      <c r="I4">
        <v>170</v>
      </c>
      <c r="J4">
        <v>172.2</v>
      </c>
      <c r="K4">
        <v>161</v>
      </c>
      <c r="L4">
        <v>175.6</v>
      </c>
      <c r="M4">
        <v>122.7</v>
      </c>
      <c r="N4">
        <v>218</v>
      </c>
      <c r="O4">
        <v>173.4</v>
      </c>
      <c r="P4">
        <v>194.2</v>
      </c>
      <c r="Q4">
        <v>179.1</v>
      </c>
      <c r="R4">
        <v>201</v>
      </c>
      <c r="S4">
        <v>187.3</v>
      </c>
      <c r="T4">
        <v>179.7</v>
      </c>
      <c r="U4">
        <v>186.2</v>
      </c>
      <c r="V4">
        <v>175.6</v>
      </c>
      <c r="W4">
        <v>182.8</v>
      </c>
      <c r="X4">
        <v>175.2</v>
      </c>
      <c r="Y4">
        <v>185.7</v>
      </c>
      <c r="Z4">
        <v>164.8</v>
      </c>
      <c r="AA4">
        <v>171.2</v>
      </c>
      <c r="AB4">
        <v>177.1</v>
      </c>
      <c r="AC4">
        <v>185.2</v>
      </c>
      <c r="AD4">
        <v>175.7</v>
      </c>
      <c r="AE4">
        <v>179.1</v>
      </c>
    </row>
    <row r="7" spans="1:31" x14ac:dyDescent="0.35">
      <c r="B7" s="6" t="s">
        <v>189</v>
      </c>
    </row>
    <row r="8" spans="1:31" x14ac:dyDescent="0.35">
      <c r="A8" s="6" t="s">
        <v>180</v>
      </c>
      <c r="B8" s="6" t="s">
        <v>58</v>
      </c>
      <c r="C8" s="6" t="s">
        <v>30</v>
      </c>
      <c r="D8" s="6" t="s">
        <v>51</v>
      </c>
      <c r="E8" s="6" t="s">
        <v>33</v>
      </c>
      <c r="F8" s="6" t="s">
        <v>54</v>
      </c>
      <c r="G8" s="6" t="s">
        <v>184</v>
      </c>
      <c r="K8" s="6" t="s">
        <v>185</v>
      </c>
    </row>
    <row r="9" spans="1:31" x14ac:dyDescent="0.35">
      <c r="A9" t="s">
        <v>52</v>
      </c>
      <c r="B9" s="8">
        <v>45047</v>
      </c>
      <c r="C9">
        <f>SUM(E2:Q2)</f>
        <v>2290.7000000000007</v>
      </c>
      <c r="D9">
        <f>SUM(E4:Q4)</f>
        <v>2306.9</v>
      </c>
      <c r="E9">
        <f>SUM(E3:Q3)</f>
        <v>2335.1</v>
      </c>
      <c r="F9">
        <f>SUM(C9,D9,E9)</f>
        <v>6932.7000000000007</v>
      </c>
      <c r="G9" s="14">
        <f>F9/$F$19</f>
        <v>0.49748948180062669</v>
      </c>
      <c r="J9" t="s">
        <v>187</v>
      </c>
    </row>
    <row r="10" spans="1:31" x14ac:dyDescent="0.35">
      <c r="A10" t="s">
        <v>172</v>
      </c>
      <c r="B10" s="8">
        <v>45047</v>
      </c>
      <c r="C10">
        <v>199.9</v>
      </c>
      <c r="D10">
        <v>201</v>
      </c>
      <c r="E10">
        <v>204.1</v>
      </c>
      <c r="F10">
        <f t="shared" ref="F10:F18" si="0">SUM(C10,D10,E10)</f>
        <v>605</v>
      </c>
      <c r="G10" s="14">
        <f t="shared" ref="G10:G18" si="1">F10/$F$19</f>
        <v>4.3414706606283139E-2</v>
      </c>
      <c r="J10" t="s">
        <v>188</v>
      </c>
    </row>
    <row r="11" spans="1:31" x14ac:dyDescent="0.35">
      <c r="A11" t="s">
        <v>176</v>
      </c>
      <c r="B11" s="8">
        <v>45047</v>
      </c>
      <c r="C11">
        <f>SUM(S2:U2)</f>
        <v>569.90000000000009</v>
      </c>
      <c r="D11">
        <f>SUM(S4:U4)</f>
        <v>553.20000000000005</v>
      </c>
      <c r="E11">
        <f>SUM(S3:U3)</f>
        <v>528.70000000000005</v>
      </c>
      <c r="F11">
        <f t="shared" si="0"/>
        <v>1651.8000000000002</v>
      </c>
      <c r="G11" s="14">
        <f t="shared" si="1"/>
        <v>0.11853291301199752</v>
      </c>
      <c r="J11" t="s">
        <v>186</v>
      </c>
    </row>
    <row r="12" spans="1:31" x14ac:dyDescent="0.35">
      <c r="A12" t="s">
        <v>53</v>
      </c>
      <c r="B12" s="8">
        <v>45047</v>
      </c>
      <c r="C12">
        <v>182.5</v>
      </c>
      <c r="D12">
        <v>182.8</v>
      </c>
      <c r="E12">
        <v>183.4</v>
      </c>
      <c r="F12">
        <f t="shared" si="0"/>
        <v>548.70000000000005</v>
      </c>
      <c r="G12" s="14">
        <f t="shared" si="1"/>
        <v>3.9374627297301755E-2</v>
      </c>
    </row>
    <row r="13" spans="1:31" x14ac:dyDescent="0.35">
      <c r="A13" t="s">
        <v>153</v>
      </c>
      <c r="B13" s="8">
        <v>45047</v>
      </c>
      <c r="C13">
        <v>187.8</v>
      </c>
      <c r="D13">
        <v>187.7</v>
      </c>
      <c r="E13">
        <v>182.2</v>
      </c>
      <c r="F13">
        <f t="shared" si="0"/>
        <v>557.70000000000005</v>
      </c>
      <c r="G13" s="14">
        <f t="shared" si="1"/>
        <v>4.0020465907973736E-2</v>
      </c>
    </row>
    <row r="14" spans="1:31" x14ac:dyDescent="0.35">
      <c r="A14" t="s">
        <v>181</v>
      </c>
      <c r="B14" s="8">
        <v>45047</v>
      </c>
      <c r="C14">
        <v>169.7</v>
      </c>
      <c r="D14">
        <v>164.8</v>
      </c>
      <c r="E14">
        <v>160.4</v>
      </c>
      <c r="F14">
        <f t="shared" si="0"/>
        <v>494.9</v>
      </c>
      <c r="G14" s="14">
        <f t="shared" si="1"/>
        <v>3.5513947602395908E-2</v>
      </c>
    </row>
    <row r="15" spans="1:31" x14ac:dyDescent="0.35">
      <c r="A15" t="s">
        <v>182</v>
      </c>
      <c r="B15" s="8">
        <v>45047</v>
      </c>
      <c r="C15">
        <v>173.8</v>
      </c>
      <c r="D15">
        <v>171.2</v>
      </c>
      <c r="E15">
        <v>169.2</v>
      </c>
      <c r="F15">
        <f t="shared" si="0"/>
        <v>514.20000000000005</v>
      </c>
      <c r="G15" s="14">
        <f t="shared" si="1"/>
        <v>3.6898912623059159E-2</v>
      </c>
    </row>
    <row r="16" spans="1:31" x14ac:dyDescent="0.35">
      <c r="A16" t="s">
        <v>26</v>
      </c>
      <c r="B16" s="8">
        <v>45047</v>
      </c>
      <c r="C16">
        <v>180.3</v>
      </c>
      <c r="D16">
        <v>177.1</v>
      </c>
      <c r="E16">
        <v>174.8</v>
      </c>
      <c r="F16">
        <f t="shared" si="0"/>
        <v>532.20000000000005</v>
      </c>
      <c r="G16" s="14">
        <f t="shared" si="1"/>
        <v>3.8190589844403121E-2</v>
      </c>
    </row>
    <row r="17" spans="1:13" x14ac:dyDescent="0.35">
      <c r="A17" t="s">
        <v>147</v>
      </c>
      <c r="B17" s="8">
        <v>45047</v>
      </c>
      <c r="C17">
        <f>SUM(V2,X2,AC2)</f>
        <v>504.07000000000005</v>
      </c>
      <c r="D17">
        <f>SUM(V4,X4,AC4)</f>
        <v>536</v>
      </c>
      <c r="E17">
        <f>SUM(V3,X3,AC3)</f>
        <v>531.29999999999995</v>
      </c>
      <c r="F17">
        <f t="shared" si="0"/>
        <v>1571.3700000000001</v>
      </c>
      <c r="G17" s="14">
        <f t="shared" si="1"/>
        <v>0.11276126862795892</v>
      </c>
    </row>
    <row r="18" spans="1:13" x14ac:dyDescent="0.35">
      <c r="A18" t="s">
        <v>28</v>
      </c>
      <c r="B18" s="8">
        <v>45047</v>
      </c>
      <c r="C18">
        <v>179.5</v>
      </c>
      <c r="D18">
        <v>175.7</v>
      </c>
      <c r="E18">
        <v>171.6</v>
      </c>
      <c r="F18">
        <f t="shared" si="0"/>
        <v>526.79999999999995</v>
      </c>
      <c r="G18" s="14">
        <f t="shared" si="1"/>
        <v>3.7803086677999927E-2</v>
      </c>
    </row>
    <row r="19" spans="1:13" x14ac:dyDescent="0.35">
      <c r="A19" t="s">
        <v>183</v>
      </c>
      <c r="C19">
        <f>SUM(C9:C18)</f>
        <v>4638.170000000001</v>
      </c>
      <c r="D19">
        <f>SUM(D9:D18)</f>
        <v>4656.4000000000005</v>
      </c>
      <c r="E19">
        <f>SUM(E9:E18)</f>
        <v>4640.8</v>
      </c>
      <c r="F19">
        <f>SUM(F9:F18)</f>
        <v>13935.370000000003</v>
      </c>
      <c r="G19" s="14">
        <f>F19/$F$19</f>
        <v>1</v>
      </c>
    </row>
    <row r="20" spans="1:13" x14ac:dyDescent="0.35">
      <c r="A20" s="1"/>
      <c r="B20" s="1"/>
      <c r="C20" s="1"/>
      <c r="D20" s="1"/>
      <c r="E20" s="1"/>
      <c r="F20" s="1"/>
    </row>
    <row r="21" spans="1:13" x14ac:dyDescent="0.35">
      <c r="B21" s="8"/>
    </row>
    <row r="22" spans="1:13" x14ac:dyDescent="0.35">
      <c r="B22" s="8"/>
    </row>
    <row r="23" spans="1:13" x14ac:dyDescent="0.35">
      <c r="A23" s="6" t="s">
        <v>50</v>
      </c>
      <c r="B23" s="16" t="s">
        <v>58</v>
      </c>
      <c r="C23" s="6" t="s">
        <v>30</v>
      </c>
      <c r="D23" s="6" t="s">
        <v>51</v>
      </c>
      <c r="E23" s="6" t="s">
        <v>33</v>
      </c>
      <c r="F23" s="6" t="s">
        <v>54</v>
      </c>
      <c r="G23" s="6" t="s">
        <v>184</v>
      </c>
      <c r="K23" s="6"/>
      <c r="M23" s="6"/>
    </row>
    <row r="24" spans="1:13" x14ac:dyDescent="0.35">
      <c r="A24" t="s">
        <v>52</v>
      </c>
      <c r="B24" s="8">
        <v>45047</v>
      </c>
      <c r="C24">
        <v>2290.7000000000007</v>
      </c>
      <c r="D24">
        <v>2306.9</v>
      </c>
      <c r="E24">
        <v>2335.1</v>
      </c>
      <c r="F24">
        <v>6932.7000000000007</v>
      </c>
      <c r="G24" s="14">
        <v>0.49748948180062669</v>
      </c>
      <c r="M24" s="14"/>
    </row>
    <row r="25" spans="1:13" x14ac:dyDescent="0.35">
      <c r="A25" t="s">
        <v>172</v>
      </c>
      <c r="B25" s="8">
        <v>45047</v>
      </c>
      <c r="C25">
        <v>199.9</v>
      </c>
      <c r="D25">
        <v>201</v>
      </c>
      <c r="E25">
        <v>204.1</v>
      </c>
      <c r="F25">
        <v>605</v>
      </c>
      <c r="G25" s="14">
        <v>4.3414706606283139E-2</v>
      </c>
      <c r="M25" s="14"/>
    </row>
    <row r="26" spans="1:13" x14ac:dyDescent="0.35">
      <c r="A26" t="s">
        <v>176</v>
      </c>
      <c r="B26" s="8">
        <v>45047</v>
      </c>
      <c r="C26">
        <v>569.90000000000009</v>
      </c>
      <c r="D26">
        <v>553.20000000000005</v>
      </c>
      <c r="E26">
        <v>528.70000000000005</v>
      </c>
      <c r="F26">
        <v>1651.8000000000002</v>
      </c>
      <c r="G26" s="14">
        <v>0.11853291301199752</v>
      </c>
      <c r="M26" s="14"/>
    </row>
    <row r="27" spans="1:13" x14ac:dyDescent="0.35">
      <c r="A27" t="s">
        <v>53</v>
      </c>
      <c r="B27" s="8">
        <v>45047</v>
      </c>
      <c r="C27">
        <v>182.5</v>
      </c>
      <c r="D27">
        <v>182.8</v>
      </c>
      <c r="E27">
        <v>183.4</v>
      </c>
      <c r="F27">
        <v>548.70000000000005</v>
      </c>
      <c r="G27" s="14">
        <v>3.9374627297301755E-2</v>
      </c>
      <c r="M27" s="14"/>
    </row>
    <row r="28" spans="1:13" x14ac:dyDescent="0.35">
      <c r="A28" t="s">
        <v>153</v>
      </c>
      <c r="B28" s="8">
        <v>45047</v>
      </c>
      <c r="C28">
        <v>187.8</v>
      </c>
      <c r="D28">
        <v>187.7</v>
      </c>
      <c r="E28">
        <v>182.2</v>
      </c>
      <c r="F28">
        <v>557.70000000000005</v>
      </c>
      <c r="G28" s="14">
        <v>4.0020465907973736E-2</v>
      </c>
      <c r="M28" s="14"/>
    </row>
    <row r="29" spans="1:13" x14ac:dyDescent="0.35">
      <c r="A29" t="s">
        <v>181</v>
      </c>
      <c r="B29" s="8">
        <v>45047</v>
      </c>
      <c r="C29">
        <v>169.7</v>
      </c>
      <c r="D29">
        <v>164.8</v>
      </c>
      <c r="E29">
        <v>160.4</v>
      </c>
      <c r="F29">
        <v>494.9</v>
      </c>
      <c r="G29" s="14">
        <v>3.5513947602395908E-2</v>
      </c>
      <c r="M29" s="14"/>
    </row>
    <row r="30" spans="1:13" x14ac:dyDescent="0.35">
      <c r="A30" t="s">
        <v>182</v>
      </c>
      <c r="B30" s="8">
        <v>45047</v>
      </c>
      <c r="C30">
        <v>173.8</v>
      </c>
      <c r="D30">
        <v>171.2</v>
      </c>
      <c r="E30">
        <v>169.2</v>
      </c>
      <c r="F30">
        <v>514.20000000000005</v>
      </c>
      <c r="G30" s="14">
        <v>3.6898912623059159E-2</v>
      </c>
      <c r="M30" s="14"/>
    </row>
    <row r="31" spans="1:13" x14ac:dyDescent="0.35">
      <c r="A31" t="s">
        <v>26</v>
      </c>
      <c r="B31" s="8">
        <v>45047</v>
      </c>
      <c r="C31">
        <v>180.3</v>
      </c>
      <c r="D31">
        <v>177.1</v>
      </c>
      <c r="E31">
        <v>174.8</v>
      </c>
      <c r="F31">
        <v>532.20000000000005</v>
      </c>
      <c r="G31" s="14">
        <v>3.8190589844403121E-2</v>
      </c>
      <c r="M31" s="14"/>
    </row>
    <row r="32" spans="1:13" x14ac:dyDescent="0.35">
      <c r="A32" t="s">
        <v>147</v>
      </c>
      <c r="B32" s="8">
        <v>45047</v>
      </c>
      <c r="C32">
        <v>504.07000000000005</v>
      </c>
      <c r="D32">
        <v>536</v>
      </c>
      <c r="E32">
        <v>531.29999999999995</v>
      </c>
      <c r="F32">
        <v>1571.3700000000001</v>
      </c>
      <c r="G32" s="14">
        <v>0.11276126862795892</v>
      </c>
      <c r="M32" s="14"/>
    </row>
    <row r="33" spans="1:13" x14ac:dyDescent="0.35">
      <c r="A33" t="s">
        <v>28</v>
      </c>
      <c r="B33" s="8">
        <v>45047</v>
      </c>
      <c r="C33">
        <v>179.5</v>
      </c>
      <c r="D33">
        <v>175.7</v>
      </c>
      <c r="E33">
        <v>171.6</v>
      </c>
      <c r="F33">
        <v>526.79999999999995</v>
      </c>
      <c r="G33" s="14">
        <v>3.7803086677999927E-2</v>
      </c>
      <c r="M33" s="14"/>
    </row>
    <row r="34" spans="1:13" x14ac:dyDescent="0.35">
      <c r="A34" t="s">
        <v>183</v>
      </c>
      <c r="B34" s="8">
        <v>45047</v>
      </c>
      <c r="C34">
        <v>4638.170000000001</v>
      </c>
      <c r="D34">
        <v>4656.4000000000005</v>
      </c>
      <c r="E34">
        <v>4640.8</v>
      </c>
      <c r="F34">
        <v>13935.370000000003</v>
      </c>
      <c r="G34" s="14">
        <v>1</v>
      </c>
    </row>
    <row r="36" spans="1:13" x14ac:dyDescent="0.35">
      <c r="A36" s="1"/>
      <c r="B36" s="1"/>
    </row>
    <row r="37" spans="1:13" x14ac:dyDescent="0.35">
      <c r="J37" s="1" t="s">
        <v>170</v>
      </c>
      <c r="K37" s="1" t="s">
        <v>190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7C9B05-E3DB-47FF-A08A-AF078BFF3C9B}">
  <dimension ref="A2:S91"/>
  <sheetViews>
    <sheetView workbookViewId="0">
      <pane ySplit="2" topLeftCell="A3" activePane="bottomLeft" state="frozen"/>
      <selection pane="bottomLeft" activeCell="P4" sqref="P4"/>
    </sheetView>
  </sheetViews>
  <sheetFormatPr defaultRowHeight="14.5" x14ac:dyDescent="0.35"/>
  <cols>
    <col min="6" max="6" width="10.6328125" customWidth="1"/>
    <col min="17" max="17" width="12.81640625" customWidth="1"/>
    <col min="18" max="18" width="10.54296875" customWidth="1"/>
  </cols>
  <sheetData>
    <row r="2" spans="1:19" x14ac:dyDescent="0.35">
      <c r="A2" s="1" t="s">
        <v>0</v>
      </c>
      <c r="B2" s="1" t="s">
        <v>1</v>
      </c>
      <c r="C2" s="1" t="s">
        <v>2</v>
      </c>
      <c r="D2" s="1" t="s">
        <v>58</v>
      </c>
      <c r="E2" s="1" t="s">
        <v>29</v>
      </c>
      <c r="F2" s="1" t="s">
        <v>191</v>
      </c>
      <c r="G2" s="1" t="s">
        <v>1</v>
      </c>
      <c r="K2" s="1" t="s">
        <v>0</v>
      </c>
      <c r="L2" s="1" t="s">
        <v>1</v>
      </c>
      <c r="M2" s="1" t="s">
        <v>199</v>
      </c>
    </row>
    <row r="3" spans="1:19" x14ac:dyDescent="0.35">
      <c r="A3" t="s">
        <v>34</v>
      </c>
      <c r="B3">
        <v>2016</v>
      </c>
      <c r="C3" t="s">
        <v>31</v>
      </c>
      <c r="D3" t="s">
        <v>59</v>
      </c>
      <c r="E3">
        <v>126.3</v>
      </c>
      <c r="F3" s="3">
        <f>(E17-E6)/E6*100</f>
        <v>2.8279654359780113</v>
      </c>
      <c r="G3" t="s">
        <v>192</v>
      </c>
      <c r="K3" t="s">
        <v>34</v>
      </c>
      <c r="L3" t="s">
        <v>192</v>
      </c>
      <c r="M3" s="3">
        <v>2.8279654359780113</v>
      </c>
      <c r="P3" t="s">
        <v>229</v>
      </c>
      <c r="S3" s="3"/>
    </row>
    <row r="4" spans="1:19" x14ac:dyDescent="0.35">
      <c r="A4" t="s">
        <v>34</v>
      </c>
      <c r="B4">
        <v>2016</v>
      </c>
      <c r="C4" t="s">
        <v>35</v>
      </c>
      <c r="D4" t="s">
        <v>60</v>
      </c>
      <c r="E4">
        <v>126</v>
      </c>
      <c r="F4" s="3">
        <v>4.1189931350114461</v>
      </c>
      <c r="G4" t="s">
        <v>193</v>
      </c>
      <c r="K4" t="s">
        <v>34</v>
      </c>
      <c r="L4" t="s">
        <v>196</v>
      </c>
      <c r="M4" s="3">
        <v>4.1189931350114461</v>
      </c>
      <c r="S4" s="3"/>
    </row>
    <row r="5" spans="1:19" x14ac:dyDescent="0.35">
      <c r="A5" t="s">
        <v>34</v>
      </c>
      <c r="B5">
        <v>2016</v>
      </c>
      <c r="C5" t="s">
        <v>36</v>
      </c>
      <c r="D5" t="s">
        <v>61</v>
      </c>
      <c r="E5">
        <v>126</v>
      </c>
      <c r="F5" s="3">
        <v>2.4070021881838159</v>
      </c>
      <c r="G5" t="s">
        <v>194</v>
      </c>
      <c r="K5" t="s">
        <v>34</v>
      </c>
      <c r="L5" t="s">
        <v>197</v>
      </c>
      <c r="M5" s="3">
        <v>2.4070021881838159</v>
      </c>
      <c r="S5" s="3"/>
    </row>
    <row r="6" spans="1:19" x14ac:dyDescent="0.35">
      <c r="A6" t="s">
        <v>34</v>
      </c>
      <c r="B6">
        <v>2016</v>
      </c>
      <c r="C6" t="s">
        <v>37</v>
      </c>
      <c r="D6" t="s">
        <v>62</v>
      </c>
      <c r="E6">
        <v>127.3</v>
      </c>
      <c r="F6" s="3">
        <v>6.1681352703024475</v>
      </c>
      <c r="G6" t="s">
        <v>158</v>
      </c>
      <c r="K6" t="s">
        <v>34</v>
      </c>
      <c r="L6" t="s">
        <v>154</v>
      </c>
      <c r="M6" s="3">
        <v>6.1681352703024475</v>
      </c>
      <c r="S6" s="3"/>
    </row>
    <row r="7" spans="1:19" x14ac:dyDescent="0.35">
      <c r="A7" t="s">
        <v>34</v>
      </c>
      <c r="B7">
        <v>2016</v>
      </c>
      <c r="C7" t="s">
        <v>38</v>
      </c>
      <c r="D7" t="s">
        <v>63</v>
      </c>
      <c r="E7">
        <v>128.6</v>
      </c>
      <c r="F7" s="3">
        <v>5.0234427327528666</v>
      </c>
      <c r="G7" t="s">
        <v>157</v>
      </c>
      <c r="K7" t="s">
        <v>34</v>
      </c>
      <c r="L7" t="s">
        <v>156</v>
      </c>
      <c r="M7" s="3">
        <v>5.0234427327528666</v>
      </c>
      <c r="S7" s="3"/>
    </row>
    <row r="8" spans="1:19" x14ac:dyDescent="0.35">
      <c r="A8" t="s">
        <v>34</v>
      </c>
      <c r="B8">
        <v>2016</v>
      </c>
      <c r="C8" t="s">
        <v>39</v>
      </c>
      <c r="D8" t="s">
        <v>64</v>
      </c>
      <c r="E8">
        <v>130.1</v>
      </c>
      <c r="F8" s="3">
        <v>6.2737642585551185</v>
      </c>
      <c r="G8" t="s">
        <v>159</v>
      </c>
      <c r="K8" t="s">
        <v>34</v>
      </c>
      <c r="L8" t="s">
        <v>155</v>
      </c>
      <c r="M8" s="3">
        <v>6.2737642585551185</v>
      </c>
      <c r="S8" s="3"/>
    </row>
    <row r="9" spans="1:19" x14ac:dyDescent="0.35">
      <c r="A9" t="s">
        <v>34</v>
      </c>
      <c r="B9">
        <v>2016</v>
      </c>
      <c r="C9" t="s">
        <v>40</v>
      </c>
      <c r="D9" t="s">
        <v>65</v>
      </c>
      <c r="E9">
        <v>131.1</v>
      </c>
      <c r="F9" s="3">
        <v>4.1740152851263934</v>
      </c>
      <c r="G9" t="s">
        <v>195</v>
      </c>
      <c r="K9" t="s">
        <v>34</v>
      </c>
      <c r="L9" t="s">
        <v>198</v>
      </c>
      <c r="M9" s="3">
        <v>4.1740152851263934</v>
      </c>
      <c r="S9" s="3"/>
    </row>
    <row r="10" spans="1:19" x14ac:dyDescent="0.35">
      <c r="A10" t="s">
        <v>34</v>
      </c>
      <c r="B10">
        <v>2016</v>
      </c>
      <c r="C10" t="s">
        <v>41</v>
      </c>
      <c r="D10" t="s">
        <v>66</v>
      </c>
      <c r="E10">
        <v>131.1</v>
      </c>
    </row>
    <row r="11" spans="1:19" x14ac:dyDescent="0.35">
      <c r="A11" t="s">
        <v>34</v>
      </c>
      <c r="B11">
        <v>2016</v>
      </c>
      <c r="C11" t="s">
        <v>42</v>
      </c>
      <c r="D11" t="s">
        <v>67</v>
      </c>
      <c r="E11">
        <v>130.9</v>
      </c>
    </row>
    <row r="12" spans="1:19" x14ac:dyDescent="0.35">
      <c r="A12" t="s">
        <v>34</v>
      </c>
      <c r="B12">
        <v>2016</v>
      </c>
      <c r="C12" t="s">
        <v>43</v>
      </c>
      <c r="D12" t="s">
        <v>68</v>
      </c>
      <c r="E12">
        <v>131.4</v>
      </c>
    </row>
    <row r="13" spans="1:19" x14ac:dyDescent="0.35">
      <c r="A13" t="s">
        <v>34</v>
      </c>
      <c r="B13">
        <v>2016</v>
      </c>
      <c r="C13" t="s">
        <v>45</v>
      </c>
      <c r="D13" t="s">
        <v>69</v>
      </c>
      <c r="E13">
        <v>131.19999999999999</v>
      </c>
    </row>
    <row r="14" spans="1:19" x14ac:dyDescent="0.35">
      <c r="A14" t="s">
        <v>34</v>
      </c>
      <c r="B14">
        <v>2016</v>
      </c>
      <c r="C14" t="s">
        <v>46</v>
      </c>
      <c r="D14" t="s">
        <v>70</v>
      </c>
      <c r="E14">
        <v>130.4</v>
      </c>
    </row>
    <row r="15" spans="1:19" x14ac:dyDescent="0.35">
      <c r="A15" t="s">
        <v>34</v>
      </c>
      <c r="B15">
        <v>2017</v>
      </c>
      <c r="C15" t="s">
        <v>31</v>
      </c>
      <c r="D15" t="s">
        <v>71</v>
      </c>
      <c r="E15">
        <v>130.30000000000001</v>
      </c>
    </row>
    <row r="16" spans="1:19" x14ac:dyDescent="0.35">
      <c r="A16" t="s">
        <v>34</v>
      </c>
      <c r="B16">
        <v>2017</v>
      </c>
      <c r="C16" t="s">
        <v>35</v>
      </c>
      <c r="D16" t="s">
        <v>72</v>
      </c>
      <c r="E16">
        <v>130.6</v>
      </c>
    </row>
    <row r="17" spans="1:9" x14ac:dyDescent="0.35">
      <c r="A17" t="s">
        <v>34</v>
      </c>
      <c r="B17">
        <v>2017</v>
      </c>
      <c r="C17" t="s">
        <v>36</v>
      </c>
      <c r="D17" t="s">
        <v>73</v>
      </c>
      <c r="E17">
        <v>130.9</v>
      </c>
    </row>
    <row r="18" spans="1:9" x14ac:dyDescent="0.35">
      <c r="A18" t="s">
        <v>34</v>
      </c>
      <c r="B18">
        <v>2017</v>
      </c>
      <c r="C18" t="s">
        <v>37</v>
      </c>
      <c r="D18" t="s">
        <v>74</v>
      </c>
      <c r="E18">
        <v>131.1</v>
      </c>
    </row>
    <row r="19" spans="1:9" x14ac:dyDescent="0.35">
      <c r="A19" t="s">
        <v>34</v>
      </c>
      <c r="B19">
        <v>2017</v>
      </c>
      <c r="C19" t="s">
        <v>38</v>
      </c>
      <c r="D19" t="s">
        <v>75</v>
      </c>
      <c r="E19">
        <v>131.4</v>
      </c>
    </row>
    <row r="20" spans="1:9" x14ac:dyDescent="0.35">
      <c r="A20" t="s">
        <v>34</v>
      </c>
      <c r="B20">
        <v>2017</v>
      </c>
      <c r="C20" t="s">
        <v>39</v>
      </c>
      <c r="D20" t="s">
        <v>76</v>
      </c>
      <c r="E20">
        <v>132</v>
      </c>
    </row>
    <row r="21" spans="1:9" x14ac:dyDescent="0.35">
      <c r="A21" t="s">
        <v>34</v>
      </c>
      <c r="B21">
        <v>2017</v>
      </c>
      <c r="C21" t="s">
        <v>40</v>
      </c>
      <c r="D21" t="s">
        <v>77</v>
      </c>
      <c r="E21">
        <v>134.19999999999999</v>
      </c>
    </row>
    <row r="22" spans="1:9" x14ac:dyDescent="0.35">
      <c r="A22" t="s">
        <v>34</v>
      </c>
      <c r="B22">
        <v>2017</v>
      </c>
      <c r="C22" t="s">
        <v>41</v>
      </c>
      <c r="D22" t="s">
        <v>78</v>
      </c>
      <c r="E22">
        <v>135.4</v>
      </c>
    </row>
    <row r="23" spans="1:9" x14ac:dyDescent="0.35">
      <c r="A23" t="s">
        <v>34</v>
      </c>
      <c r="B23">
        <v>2017</v>
      </c>
      <c r="C23" t="s">
        <v>42</v>
      </c>
      <c r="D23" t="s">
        <v>79</v>
      </c>
      <c r="E23">
        <v>135.19999999999999</v>
      </c>
    </row>
    <row r="24" spans="1:9" x14ac:dyDescent="0.35">
      <c r="A24" t="s">
        <v>34</v>
      </c>
      <c r="B24">
        <v>2017</v>
      </c>
      <c r="C24" t="s">
        <v>43</v>
      </c>
      <c r="D24" t="s">
        <v>80</v>
      </c>
      <c r="E24">
        <v>136.1</v>
      </c>
    </row>
    <row r="25" spans="1:9" x14ac:dyDescent="0.35">
      <c r="A25" t="s">
        <v>34</v>
      </c>
      <c r="B25">
        <v>2017</v>
      </c>
      <c r="C25" t="s">
        <v>45</v>
      </c>
      <c r="D25" t="s">
        <v>81</v>
      </c>
      <c r="E25">
        <v>137.6</v>
      </c>
    </row>
    <row r="26" spans="1:9" x14ac:dyDescent="0.35">
      <c r="A26" t="s">
        <v>34</v>
      </c>
      <c r="B26">
        <v>2017</v>
      </c>
      <c r="C26" t="s">
        <v>46</v>
      </c>
      <c r="D26" t="s">
        <v>82</v>
      </c>
      <c r="E26">
        <v>137.19999999999999</v>
      </c>
    </row>
    <row r="27" spans="1:9" x14ac:dyDescent="0.35">
      <c r="A27" t="s">
        <v>34</v>
      </c>
      <c r="B27">
        <v>2018</v>
      </c>
      <c r="C27" t="s">
        <v>31</v>
      </c>
      <c r="D27" t="s">
        <v>83</v>
      </c>
      <c r="E27">
        <v>136.9</v>
      </c>
      <c r="H27">
        <v>1</v>
      </c>
      <c r="I27" t="s">
        <v>200</v>
      </c>
    </row>
    <row r="28" spans="1:9" x14ac:dyDescent="0.35">
      <c r="A28" t="s">
        <v>34</v>
      </c>
      <c r="B28">
        <v>2018</v>
      </c>
      <c r="C28" t="s">
        <v>35</v>
      </c>
      <c r="D28" t="s">
        <v>84</v>
      </c>
      <c r="E28">
        <v>136.4</v>
      </c>
      <c r="H28">
        <v>2</v>
      </c>
      <c r="I28" t="s">
        <v>201</v>
      </c>
    </row>
    <row r="29" spans="1:9" x14ac:dyDescent="0.35">
      <c r="A29" t="s">
        <v>34</v>
      </c>
      <c r="B29">
        <v>2018</v>
      </c>
      <c r="C29" t="s">
        <v>36</v>
      </c>
      <c r="D29" t="s">
        <v>85</v>
      </c>
      <c r="E29">
        <v>136.5</v>
      </c>
    </row>
    <row r="30" spans="1:9" x14ac:dyDescent="0.35">
      <c r="A30" t="s">
        <v>34</v>
      </c>
      <c r="B30">
        <v>2018</v>
      </c>
      <c r="C30" t="s">
        <v>37</v>
      </c>
      <c r="D30" t="s">
        <v>86</v>
      </c>
      <c r="E30">
        <v>137.1</v>
      </c>
    </row>
    <row r="31" spans="1:9" x14ac:dyDescent="0.35">
      <c r="A31" t="s">
        <v>34</v>
      </c>
      <c r="B31">
        <v>2018</v>
      </c>
      <c r="C31" t="s">
        <v>38</v>
      </c>
      <c r="D31" t="s">
        <v>87</v>
      </c>
      <c r="E31">
        <v>137.80000000000001</v>
      </c>
    </row>
    <row r="32" spans="1:9" x14ac:dyDescent="0.35">
      <c r="A32" t="s">
        <v>34</v>
      </c>
      <c r="B32">
        <v>2018</v>
      </c>
      <c r="C32" t="s">
        <v>39</v>
      </c>
      <c r="D32" t="s">
        <v>88</v>
      </c>
      <c r="E32">
        <v>138.5</v>
      </c>
    </row>
    <row r="33" spans="1:5" x14ac:dyDescent="0.35">
      <c r="A33" t="s">
        <v>34</v>
      </c>
      <c r="B33">
        <v>2018</v>
      </c>
      <c r="C33" t="s">
        <v>40</v>
      </c>
      <c r="D33" t="s">
        <v>89</v>
      </c>
      <c r="E33">
        <v>139.80000000000001</v>
      </c>
    </row>
    <row r="34" spans="1:5" x14ac:dyDescent="0.35">
      <c r="A34" t="s">
        <v>34</v>
      </c>
      <c r="B34">
        <v>2018</v>
      </c>
      <c r="C34" t="s">
        <v>41</v>
      </c>
      <c r="D34" t="s">
        <v>90</v>
      </c>
      <c r="E34">
        <v>140.4</v>
      </c>
    </row>
    <row r="35" spans="1:5" x14ac:dyDescent="0.35">
      <c r="A35" t="s">
        <v>34</v>
      </c>
      <c r="B35">
        <v>2018</v>
      </c>
      <c r="C35" t="s">
        <v>42</v>
      </c>
      <c r="D35" t="s">
        <v>91</v>
      </c>
      <c r="E35">
        <v>140.19999999999999</v>
      </c>
    </row>
    <row r="36" spans="1:5" x14ac:dyDescent="0.35">
      <c r="A36" t="s">
        <v>34</v>
      </c>
      <c r="B36">
        <v>2018</v>
      </c>
      <c r="C36" t="s">
        <v>43</v>
      </c>
      <c r="D36" t="s">
        <v>92</v>
      </c>
      <c r="E36">
        <v>140.80000000000001</v>
      </c>
    </row>
    <row r="37" spans="1:5" x14ac:dyDescent="0.35">
      <c r="A37" t="s">
        <v>34</v>
      </c>
      <c r="B37">
        <v>2018</v>
      </c>
      <c r="C37" t="s">
        <v>45</v>
      </c>
      <c r="D37" t="s">
        <v>93</v>
      </c>
      <c r="E37">
        <v>140.80000000000001</v>
      </c>
    </row>
    <row r="38" spans="1:5" x14ac:dyDescent="0.35">
      <c r="A38" t="s">
        <v>34</v>
      </c>
      <c r="B38">
        <v>2018</v>
      </c>
      <c r="C38" t="s">
        <v>46</v>
      </c>
      <c r="D38" t="s">
        <v>94</v>
      </c>
      <c r="E38">
        <v>140.1</v>
      </c>
    </row>
    <row r="39" spans="1:5" x14ac:dyDescent="0.35">
      <c r="A39" t="s">
        <v>34</v>
      </c>
      <c r="B39">
        <v>2019</v>
      </c>
      <c r="C39" t="s">
        <v>31</v>
      </c>
      <c r="D39" t="s">
        <v>95</v>
      </c>
      <c r="E39">
        <v>139.6</v>
      </c>
    </row>
    <row r="40" spans="1:5" x14ac:dyDescent="0.35">
      <c r="A40" t="s">
        <v>34</v>
      </c>
      <c r="B40">
        <v>2019</v>
      </c>
      <c r="C40" t="s">
        <v>35</v>
      </c>
      <c r="D40" t="s">
        <v>96</v>
      </c>
      <c r="E40">
        <v>139.9</v>
      </c>
    </row>
    <row r="41" spans="1:5" x14ac:dyDescent="0.35">
      <c r="A41" t="s">
        <v>34</v>
      </c>
      <c r="B41">
        <v>2019</v>
      </c>
      <c r="C41" t="s">
        <v>36</v>
      </c>
      <c r="D41" t="s">
        <v>97</v>
      </c>
      <c r="E41">
        <v>140.4</v>
      </c>
    </row>
    <row r="42" spans="1:5" x14ac:dyDescent="0.35">
      <c r="A42" t="s">
        <v>34</v>
      </c>
      <c r="B42">
        <v>2019</v>
      </c>
      <c r="C42" t="s">
        <v>37</v>
      </c>
      <c r="D42" t="s">
        <v>160</v>
      </c>
      <c r="E42">
        <v>139.96666666666667</v>
      </c>
    </row>
    <row r="43" spans="1:5" x14ac:dyDescent="0.35">
      <c r="A43" t="s">
        <v>34</v>
      </c>
      <c r="B43">
        <v>2019</v>
      </c>
      <c r="C43" t="s">
        <v>38</v>
      </c>
      <c r="D43" t="s">
        <v>98</v>
      </c>
      <c r="E43">
        <v>142</v>
      </c>
    </row>
    <row r="44" spans="1:5" x14ac:dyDescent="0.35">
      <c r="A44" t="s">
        <v>34</v>
      </c>
      <c r="B44">
        <v>2019</v>
      </c>
      <c r="C44" t="s">
        <v>39</v>
      </c>
      <c r="D44" t="s">
        <v>99</v>
      </c>
      <c r="E44">
        <v>142.9</v>
      </c>
    </row>
    <row r="45" spans="1:5" x14ac:dyDescent="0.35">
      <c r="A45" t="s">
        <v>34</v>
      </c>
      <c r="B45">
        <v>2019</v>
      </c>
      <c r="C45" t="s">
        <v>40</v>
      </c>
      <c r="D45" t="s">
        <v>100</v>
      </c>
      <c r="E45">
        <v>144.19999999999999</v>
      </c>
    </row>
    <row r="46" spans="1:5" x14ac:dyDescent="0.35">
      <c r="A46" t="s">
        <v>34</v>
      </c>
      <c r="B46">
        <v>2019</v>
      </c>
      <c r="C46" t="s">
        <v>41</v>
      </c>
      <c r="D46" t="s">
        <v>101</v>
      </c>
      <c r="E46">
        <v>145</v>
      </c>
    </row>
    <row r="47" spans="1:5" x14ac:dyDescent="0.35">
      <c r="A47" t="s">
        <v>34</v>
      </c>
      <c r="B47">
        <v>2019</v>
      </c>
      <c r="C47" t="s">
        <v>42</v>
      </c>
      <c r="D47" t="s">
        <v>102</v>
      </c>
      <c r="E47">
        <v>145.80000000000001</v>
      </c>
    </row>
    <row r="48" spans="1:5" x14ac:dyDescent="0.35">
      <c r="A48" t="s">
        <v>34</v>
      </c>
      <c r="B48">
        <v>2019</v>
      </c>
      <c r="C48" t="s">
        <v>43</v>
      </c>
      <c r="D48" t="s">
        <v>103</v>
      </c>
      <c r="E48">
        <v>147.19999999999999</v>
      </c>
    </row>
    <row r="49" spans="1:5" x14ac:dyDescent="0.35">
      <c r="A49" t="s">
        <v>34</v>
      </c>
      <c r="B49">
        <v>2019</v>
      </c>
      <c r="C49" t="s">
        <v>45</v>
      </c>
      <c r="D49" t="s">
        <v>104</v>
      </c>
      <c r="E49">
        <v>148.6</v>
      </c>
    </row>
    <row r="50" spans="1:5" x14ac:dyDescent="0.35">
      <c r="A50" t="s">
        <v>34</v>
      </c>
      <c r="B50">
        <v>2019</v>
      </c>
      <c r="C50" t="s">
        <v>46</v>
      </c>
      <c r="D50" t="s">
        <v>105</v>
      </c>
      <c r="E50">
        <v>150.4</v>
      </c>
    </row>
    <row r="51" spans="1:5" x14ac:dyDescent="0.35">
      <c r="A51" t="s">
        <v>34</v>
      </c>
      <c r="B51">
        <v>2020</v>
      </c>
      <c r="C51" t="s">
        <v>31</v>
      </c>
      <c r="D51" t="s">
        <v>106</v>
      </c>
      <c r="E51">
        <v>150.19999999999999</v>
      </c>
    </row>
    <row r="52" spans="1:5" x14ac:dyDescent="0.35">
      <c r="A52" t="s">
        <v>34</v>
      </c>
      <c r="B52">
        <v>2020</v>
      </c>
      <c r="C52" t="s">
        <v>35</v>
      </c>
      <c r="D52" t="s">
        <v>107</v>
      </c>
      <c r="E52">
        <v>149.1</v>
      </c>
    </row>
    <row r="53" spans="1:5" x14ac:dyDescent="0.35">
      <c r="A53" t="s">
        <v>34</v>
      </c>
      <c r="B53">
        <v>2020</v>
      </c>
      <c r="C53" t="s">
        <v>36</v>
      </c>
      <c r="D53" t="s">
        <v>108</v>
      </c>
      <c r="E53">
        <v>148.6</v>
      </c>
    </row>
    <row r="54" spans="1:5" x14ac:dyDescent="0.35">
      <c r="A54" t="s">
        <v>34</v>
      </c>
      <c r="B54">
        <v>2020</v>
      </c>
      <c r="C54" t="s">
        <v>37</v>
      </c>
      <c r="D54" t="s">
        <v>109</v>
      </c>
      <c r="E54">
        <v>149.29999999999998</v>
      </c>
    </row>
    <row r="55" spans="1:5" x14ac:dyDescent="0.35">
      <c r="A55" t="s">
        <v>34</v>
      </c>
      <c r="B55">
        <v>2020</v>
      </c>
      <c r="C55" t="s">
        <v>38</v>
      </c>
      <c r="D55" t="s">
        <v>110</v>
      </c>
      <c r="E55">
        <v>149</v>
      </c>
    </row>
    <row r="56" spans="1:5" x14ac:dyDescent="0.35">
      <c r="A56" t="s">
        <v>34</v>
      </c>
      <c r="B56">
        <v>2020</v>
      </c>
      <c r="C56" t="s">
        <v>39</v>
      </c>
      <c r="D56" t="s">
        <v>111</v>
      </c>
      <c r="E56">
        <v>151.80000000000001</v>
      </c>
    </row>
    <row r="57" spans="1:5" x14ac:dyDescent="0.35">
      <c r="A57" t="s">
        <v>34</v>
      </c>
      <c r="B57">
        <v>2020</v>
      </c>
      <c r="C57" t="s">
        <v>40</v>
      </c>
      <c r="D57" t="s">
        <v>112</v>
      </c>
      <c r="E57">
        <v>151.80000000000001</v>
      </c>
    </row>
    <row r="58" spans="1:5" x14ac:dyDescent="0.35">
      <c r="A58" t="s">
        <v>34</v>
      </c>
      <c r="B58">
        <v>2020</v>
      </c>
      <c r="C58" t="s">
        <v>41</v>
      </c>
      <c r="D58" t="s">
        <v>113</v>
      </c>
      <c r="E58">
        <v>153.9</v>
      </c>
    </row>
    <row r="59" spans="1:5" x14ac:dyDescent="0.35">
      <c r="A59" t="s">
        <v>34</v>
      </c>
      <c r="B59">
        <v>2020</v>
      </c>
      <c r="C59" t="s">
        <v>42</v>
      </c>
      <c r="D59" t="s">
        <v>114</v>
      </c>
      <c r="E59">
        <v>154.69999999999999</v>
      </c>
    </row>
    <row r="60" spans="1:5" x14ac:dyDescent="0.35">
      <c r="A60" t="s">
        <v>34</v>
      </c>
      <c r="B60">
        <v>2020</v>
      </c>
      <c r="C60" t="s">
        <v>43</v>
      </c>
      <c r="D60" t="s">
        <v>115</v>
      </c>
      <c r="E60">
        <v>156.4</v>
      </c>
    </row>
    <row r="61" spans="1:5" x14ac:dyDescent="0.35">
      <c r="A61" t="s">
        <v>34</v>
      </c>
      <c r="B61">
        <v>2020</v>
      </c>
      <c r="C61" t="s">
        <v>45</v>
      </c>
      <c r="D61" t="s">
        <v>116</v>
      </c>
      <c r="E61">
        <v>158.4</v>
      </c>
    </row>
    <row r="62" spans="1:5" x14ac:dyDescent="0.35">
      <c r="A62" t="s">
        <v>34</v>
      </c>
      <c r="B62">
        <v>2020</v>
      </c>
      <c r="C62" t="s">
        <v>46</v>
      </c>
      <c r="D62" t="s">
        <v>117</v>
      </c>
      <c r="E62">
        <v>158.9</v>
      </c>
    </row>
    <row r="63" spans="1:5" x14ac:dyDescent="0.35">
      <c r="A63" t="s">
        <v>34</v>
      </c>
      <c r="B63">
        <v>2021</v>
      </c>
      <c r="C63" t="s">
        <v>31</v>
      </c>
      <c r="D63" t="s">
        <v>118</v>
      </c>
      <c r="E63">
        <v>157.30000000000001</v>
      </c>
    </row>
    <row r="64" spans="1:5" x14ac:dyDescent="0.35">
      <c r="A64" t="s">
        <v>34</v>
      </c>
      <c r="B64">
        <v>2021</v>
      </c>
      <c r="C64" t="s">
        <v>35</v>
      </c>
      <c r="D64" t="s">
        <v>119</v>
      </c>
      <c r="E64">
        <v>156.6</v>
      </c>
    </row>
    <row r="65" spans="1:5" x14ac:dyDescent="0.35">
      <c r="A65" t="s">
        <v>34</v>
      </c>
      <c r="B65">
        <v>2021</v>
      </c>
      <c r="C65" t="s">
        <v>36</v>
      </c>
      <c r="D65" t="s">
        <v>120</v>
      </c>
      <c r="E65">
        <v>156.80000000000001</v>
      </c>
    </row>
    <row r="66" spans="1:5" x14ac:dyDescent="0.35">
      <c r="A66" t="s">
        <v>34</v>
      </c>
      <c r="B66">
        <v>2021</v>
      </c>
      <c r="C66" t="s">
        <v>37</v>
      </c>
      <c r="D66" t="s">
        <v>121</v>
      </c>
      <c r="E66">
        <v>157.80000000000001</v>
      </c>
    </row>
    <row r="67" spans="1:5" x14ac:dyDescent="0.35">
      <c r="A67" t="s">
        <v>34</v>
      </c>
      <c r="B67">
        <v>2021</v>
      </c>
      <c r="C67" t="s">
        <v>38</v>
      </c>
      <c r="D67" t="s">
        <v>122</v>
      </c>
      <c r="E67">
        <v>160.4</v>
      </c>
    </row>
    <row r="68" spans="1:5" x14ac:dyDescent="0.35">
      <c r="A68" t="s">
        <v>34</v>
      </c>
      <c r="B68">
        <v>2021</v>
      </c>
      <c r="C68" t="s">
        <v>39</v>
      </c>
      <c r="D68" t="s">
        <v>123</v>
      </c>
      <c r="E68">
        <v>161.30000000000001</v>
      </c>
    </row>
    <row r="69" spans="1:5" x14ac:dyDescent="0.35">
      <c r="A69" t="s">
        <v>34</v>
      </c>
      <c r="B69">
        <v>2021</v>
      </c>
      <c r="C69" t="s">
        <v>40</v>
      </c>
      <c r="D69" t="s">
        <v>124</v>
      </c>
      <c r="E69">
        <v>162.5</v>
      </c>
    </row>
    <row r="70" spans="1:5" x14ac:dyDescent="0.35">
      <c r="A70" t="s">
        <v>34</v>
      </c>
      <c r="B70">
        <v>2021</v>
      </c>
      <c r="C70" t="s">
        <v>41</v>
      </c>
      <c r="D70" t="s">
        <v>125</v>
      </c>
      <c r="E70">
        <v>163.19999999999999</v>
      </c>
    </row>
    <row r="71" spans="1:5" x14ac:dyDescent="0.35">
      <c r="A71" t="s">
        <v>34</v>
      </c>
      <c r="B71">
        <v>2021</v>
      </c>
      <c r="C71" t="s">
        <v>42</v>
      </c>
      <c r="D71" t="s">
        <v>126</v>
      </c>
      <c r="E71">
        <v>163.19999999999999</v>
      </c>
    </row>
    <row r="72" spans="1:5" x14ac:dyDescent="0.35">
      <c r="A72" t="s">
        <v>34</v>
      </c>
      <c r="B72">
        <v>2021</v>
      </c>
      <c r="C72" t="s">
        <v>43</v>
      </c>
      <c r="D72" t="s">
        <v>127</v>
      </c>
      <c r="E72">
        <v>165.5</v>
      </c>
    </row>
    <row r="73" spans="1:5" x14ac:dyDescent="0.35">
      <c r="A73" t="s">
        <v>34</v>
      </c>
      <c r="B73">
        <v>2021</v>
      </c>
      <c r="C73" t="s">
        <v>45</v>
      </c>
      <c r="D73" t="s">
        <v>128</v>
      </c>
      <c r="E73">
        <v>166.7</v>
      </c>
    </row>
    <row r="74" spans="1:5" x14ac:dyDescent="0.35">
      <c r="A74" t="s">
        <v>34</v>
      </c>
      <c r="B74">
        <v>2021</v>
      </c>
      <c r="C74" t="s">
        <v>46</v>
      </c>
      <c r="D74" t="s">
        <v>129</v>
      </c>
      <c r="E74">
        <v>166.2</v>
      </c>
    </row>
    <row r="75" spans="1:5" x14ac:dyDescent="0.35">
      <c r="A75" t="s">
        <v>34</v>
      </c>
      <c r="B75">
        <v>2022</v>
      </c>
      <c r="C75" t="s">
        <v>31</v>
      </c>
      <c r="D75" t="s">
        <v>130</v>
      </c>
      <c r="E75">
        <v>165.7</v>
      </c>
    </row>
    <row r="76" spans="1:5" x14ac:dyDescent="0.35">
      <c r="A76" t="s">
        <v>34</v>
      </c>
      <c r="B76">
        <v>2022</v>
      </c>
      <c r="C76" t="s">
        <v>35</v>
      </c>
      <c r="D76" t="s">
        <v>131</v>
      </c>
      <c r="E76">
        <v>166.1</v>
      </c>
    </row>
    <row r="77" spans="1:5" x14ac:dyDescent="0.35">
      <c r="A77" t="s">
        <v>34</v>
      </c>
      <c r="B77">
        <v>2022</v>
      </c>
      <c r="C77" t="s">
        <v>36</v>
      </c>
      <c r="D77" t="s">
        <v>132</v>
      </c>
      <c r="E77">
        <v>167.7</v>
      </c>
    </row>
    <row r="78" spans="1:5" x14ac:dyDescent="0.35">
      <c r="A78" t="s">
        <v>34</v>
      </c>
      <c r="B78">
        <v>2022</v>
      </c>
      <c r="C78" t="s">
        <v>37</v>
      </c>
      <c r="D78" t="s">
        <v>133</v>
      </c>
      <c r="E78">
        <v>170.1</v>
      </c>
    </row>
    <row r="79" spans="1:5" x14ac:dyDescent="0.35">
      <c r="A79" t="s">
        <v>34</v>
      </c>
      <c r="B79">
        <v>2022</v>
      </c>
      <c r="C79" t="s">
        <v>38</v>
      </c>
      <c r="D79" t="s">
        <v>134</v>
      </c>
      <c r="E79">
        <v>171.7</v>
      </c>
    </row>
    <row r="80" spans="1:5" x14ac:dyDescent="0.35">
      <c r="A80" t="s">
        <v>34</v>
      </c>
      <c r="B80">
        <v>2022</v>
      </c>
      <c r="C80" t="s">
        <v>39</v>
      </c>
      <c r="D80" t="s">
        <v>135</v>
      </c>
      <c r="E80">
        <v>172.6</v>
      </c>
    </row>
    <row r="81" spans="1:5" x14ac:dyDescent="0.35">
      <c r="A81" t="s">
        <v>34</v>
      </c>
      <c r="B81">
        <v>2022</v>
      </c>
      <c r="C81" t="s">
        <v>40</v>
      </c>
      <c r="D81" t="s">
        <v>136</v>
      </c>
      <c r="E81">
        <v>173.4</v>
      </c>
    </row>
    <row r="82" spans="1:5" x14ac:dyDescent="0.35">
      <c r="A82" t="s">
        <v>34</v>
      </c>
      <c r="B82">
        <v>2022</v>
      </c>
      <c r="C82" t="s">
        <v>41</v>
      </c>
      <c r="D82" t="s">
        <v>137</v>
      </c>
      <c r="E82">
        <v>174.3</v>
      </c>
    </row>
    <row r="83" spans="1:5" x14ac:dyDescent="0.35">
      <c r="A83" t="s">
        <v>34</v>
      </c>
      <c r="B83">
        <v>2022</v>
      </c>
      <c r="C83" t="s">
        <v>42</v>
      </c>
      <c r="D83" t="s">
        <v>138</v>
      </c>
      <c r="E83">
        <v>175.3</v>
      </c>
    </row>
    <row r="84" spans="1:5" x14ac:dyDescent="0.35">
      <c r="A84" t="s">
        <v>34</v>
      </c>
      <c r="B84">
        <v>2022</v>
      </c>
      <c r="C84" t="s">
        <v>43</v>
      </c>
      <c r="D84" t="s">
        <v>139</v>
      </c>
      <c r="E84">
        <v>176.7</v>
      </c>
    </row>
    <row r="85" spans="1:5" x14ac:dyDescent="0.35">
      <c r="A85" t="s">
        <v>34</v>
      </c>
      <c r="B85">
        <v>2022</v>
      </c>
      <c r="C85" t="s">
        <v>45</v>
      </c>
      <c r="D85" t="s">
        <v>140</v>
      </c>
      <c r="E85">
        <v>176.5</v>
      </c>
    </row>
    <row r="86" spans="1:5" x14ac:dyDescent="0.35">
      <c r="A86" t="s">
        <v>34</v>
      </c>
      <c r="B86">
        <v>2022</v>
      </c>
      <c r="C86" t="s">
        <v>46</v>
      </c>
      <c r="D86" t="s">
        <v>141</v>
      </c>
      <c r="E86">
        <v>175.7</v>
      </c>
    </row>
    <row r="87" spans="1:5" x14ac:dyDescent="0.35">
      <c r="A87" t="s">
        <v>34</v>
      </c>
      <c r="B87">
        <v>2023</v>
      </c>
      <c r="C87" t="s">
        <v>31</v>
      </c>
      <c r="D87" t="s">
        <v>142</v>
      </c>
      <c r="E87">
        <v>176.5</v>
      </c>
    </row>
    <row r="88" spans="1:5" x14ac:dyDescent="0.35">
      <c r="A88" t="s">
        <v>34</v>
      </c>
      <c r="B88">
        <v>2023</v>
      </c>
      <c r="C88" t="s">
        <v>35</v>
      </c>
      <c r="D88" t="s">
        <v>143</v>
      </c>
      <c r="E88">
        <v>177.2</v>
      </c>
    </row>
    <row r="89" spans="1:5" x14ac:dyDescent="0.35">
      <c r="A89" t="s">
        <v>34</v>
      </c>
      <c r="B89">
        <v>2023</v>
      </c>
      <c r="C89" t="s">
        <v>36</v>
      </c>
      <c r="D89" t="s">
        <v>144</v>
      </c>
      <c r="E89">
        <v>177.2</v>
      </c>
    </row>
    <row r="90" spans="1:5" x14ac:dyDescent="0.35">
      <c r="A90" t="s">
        <v>34</v>
      </c>
      <c r="B90">
        <v>2023</v>
      </c>
      <c r="C90" t="s">
        <v>37</v>
      </c>
      <c r="D90" t="s">
        <v>145</v>
      </c>
      <c r="E90">
        <v>178.1</v>
      </c>
    </row>
    <row r="91" spans="1:5" x14ac:dyDescent="0.35">
      <c r="A91" t="s">
        <v>34</v>
      </c>
      <c r="B91">
        <v>2023</v>
      </c>
      <c r="C91" t="s">
        <v>38</v>
      </c>
      <c r="D91" t="s">
        <v>146</v>
      </c>
      <c r="E91">
        <v>179.1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39170-5076-4DB4-81EF-349338B67ADC}">
  <dimension ref="A1:AB71"/>
  <sheetViews>
    <sheetView workbookViewId="0">
      <selection activeCell="R9" sqref="R9"/>
    </sheetView>
  </sheetViews>
  <sheetFormatPr defaultRowHeight="14.5" x14ac:dyDescent="0.35"/>
  <cols>
    <col min="4" max="4" width="10.7265625" customWidth="1"/>
  </cols>
  <sheetData>
    <row r="1" spans="1:18" x14ac:dyDescent="0.35">
      <c r="A1" s="6" t="s">
        <v>0</v>
      </c>
      <c r="B1" s="6" t="s">
        <v>1</v>
      </c>
      <c r="C1" s="6" t="s">
        <v>2</v>
      </c>
      <c r="D1" s="6" t="s">
        <v>58</v>
      </c>
      <c r="E1" s="6"/>
      <c r="F1" s="6" t="s">
        <v>55</v>
      </c>
      <c r="G1" s="6" t="s">
        <v>202</v>
      </c>
    </row>
    <row r="2" spans="1:18" x14ac:dyDescent="0.35">
      <c r="A2" t="s">
        <v>34</v>
      </c>
      <c r="B2">
        <v>2022</v>
      </c>
      <c r="C2" t="s">
        <v>31</v>
      </c>
      <c r="D2" t="s">
        <v>130</v>
      </c>
      <c r="F2">
        <v>166.47692307692307</v>
      </c>
    </row>
    <row r="3" spans="1:18" x14ac:dyDescent="0.35">
      <c r="A3" t="s">
        <v>34</v>
      </c>
      <c r="B3">
        <v>2022</v>
      </c>
      <c r="C3" t="s">
        <v>35</v>
      </c>
      <c r="D3" t="s">
        <v>131</v>
      </c>
      <c r="F3">
        <v>166.24615384615387</v>
      </c>
      <c r="R3" s="6" t="s">
        <v>170</v>
      </c>
    </row>
    <row r="4" spans="1:18" x14ac:dyDescent="0.35">
      <c r="A4" t="s">
        <v>34</v>
      </c>
      <c r="B4">
        <v>2022</v>
      </c>
      <c r="C4" t="s">
        <v>36</v>
      </c>
      <c r="D4" t="s">
        <v>132</v>
      </c>
      <c r="F4">
        <v>168.01538461538465</v>
      </c>
      <c r="Q4">
        <v>1</v>
      </c>
      <c r="R4" t="s">
        <v>203</v>
      </c>
    </row>
    <row r="5" spans="1:18" x14ac:dyDescent="0.35">
      <c r="A5" t="s">
        <v>34</v>
      </c>
      <c r="B5">
        <v>2022</v>
      </c>
      <c r="C5" t="s">
        <v>37</v>
      </c>
      <c r="D5" t="s">
        <v>133</v>
      </c>
      <c r="F5">
        <v>170.33076923076925</v>
      </c>
      <c r="Q5">
        <v>2</v>
      </c>
      <c r="R5" t="s">
        <v>204</v>
      </c>
    </row>
    <row r="6" spans="1:18" x14ac:dyDescent="0.35">
      <c r="A6" t="s">
        <v>34</v>
      </c>
      <c r="B6">
        <v>2022</v>
      </c>
      <c r="C6" t="s">
        <v>38</v>
      </c>
      <c r="D6" t="s">
        <v>134</v>
      </c>
      <c r="F6">
        <v>172.22307692307697</v>
      </c>
    </row>
    <row r="7" spans="1:18" x14ac:dyDescent="0.35">
      <c r="A7" t="s">
        <v>34</v>
      </c>
      <c r="B7">
        <v>2022</v>
      </c>
      <c r="C7" t="s">
        <v>39</v>
      </c>
      <c r="D7" t="s">
        <v>135</v>
      </c>
      <c r="F7">
        <v>173.99230769230769</v>
      </c>
      <c r="G7" s="3">
        <f>(F7-F6)/F6*100</f>
        <v>1.0272901871454425</v>
      </c>
    </row>
    <row r="8" spans="1:18" x14ac:dyDescent="0.35">
      <c r="A8" t="s">
        <v>34</v>
      </c>
      <c r="B8">
        <v>2022</v>
      </c>
      <c r="C8" t="s">
        <v>40</v>
      </c>
      <c r="D8" t="s">
        <v>136</v>
      </c>
      <c r="F8">
        <v>174.33076923076925</v>
      </c>
      <c r="G8" s="3">
        <f t="shared" ref="G8:G18" si="0">(F8-F7)/F7*100</f>
        <v>0.19452672531943327</v>
      </c>
      <c r="R8" t="s">
        <v>228</v>
      </c>
    </row>
    <row r="9" spans="1:18" x14ac:dyDescent="0.35">
      <c r="A9" t="s">
        <v>34</v>
      </c>
      <c r="B9">
        <v>2022</v>
      </c>
      <c r="C9" t="s">
        <v>41</v>
      </c>
      <c r="D9" t="s">
        <v>137</v>
      </c>
      <c r="F9">
        <v>174.55384615384617</v>
      </c>
      <c r="G9" s="3">
        <f t="shared" si="0"/>
        <v>0.12796187618585006</v>
      </c>
    </row>
    <row r="10" spans="1:18" x14ac:dyDescent="0.35">
      <c r="A10" t="s">
        <v>34</v>
      </c>
      <c r="B10">
        <v>2022</v>
      </c>
      <c r="C10" t="s">
        <v>42</v>
      </c>
      <c r="D10" t="s">
        <v>138</v>
      </c>
      <c r="F10">
        <v>175.45384615384617</v>
      </c>
      <c r="G10" s="3">
        <f t="shared" si="0"/>
        <v>0.51560021152829516</v>
      </c>
    </row>
    <row r="11" spans="1:18" x14ac:dyDescent="0.35">
      <c r="A11" t="s">
        <v>34</v>
      </c>
      <c r="B11">
        <v>2022</v>
      </c>
      <c r="C11" t="s">
        <v>43</v>
      </c>
      <c r="D11" t="s">
        <v>139</v>
      </c>
      <c r="F11">
        <v>176.71538461538464</v>
      </c>
      <c r="G11" s="3">
        <f t="shared" si="0"/>
        <v>0.71901442413082706</v>
      </c>
    </row>
    <row r="12" spans="1:18" x14ac:dyDescent="0.35">
      <c r="A12" t="s">
        <v>34</v>
      </c>
      <c r="B12">
        <v>2022</v>
      </c>
      <c r="C12" t="s">
        <v>45</v>
      </c>
      <c r="D12" t="s">
        <v>140</v>
      </c>
      <c r="F12">
        <v>176.67692307692309</v>
      </c>
      <c r="G12" s="3">
        <f t="shared" si="0"/>
        <v>-2.1764680276851682E-2</v>
      </c>
    </row>
    <row r="13" spans="1:18" x14ac:dyDescent="0.35">
      <c r="A13" t="s">
        <v>34</v>
      </c>
      <c r="B13">
        <v>2022</v>
      </c>
      <c r="C13" t="s">
        <v>46</v>
      </c>
      <c r="D13" t="s">
        <v>141</v>
      </c>
      <c r="F13">
        <v>175.64615384615385</v>
      </c>
      <c r="G13" s="3">
        <f t="shared" si="0"/>
        <v>-0.58342041100662179</v>
      </c>
    </row>
    <row r="14" spans="1:18" x14ac:dyDescent="0.35">
      <c r="A14" t="s">
        <v>34</v>
      </c>
      <c r="B14">
        <v>2023</v>
      </c>
      <c r="C14" t="s">
        <v>31</v>
      </c>
      <c r="D14" t="s">
        <v>142</v>
      </c>
      <c r="F14">
        <v>176.36153846153846</v>
      </c>
      <c r="G14" s="3">
        <f t="shared" si="0"/>
        <v>0.40728737847069707</v>
      </c>
    </row>
    <row r="15" spans="1:18" x14ac:dyDescent="0.35">
      <c r="A15" t="s">
        <v>34</v>
      </c>
      <c r="B15">
        <v>2023</v>
      </c>
      <c r="C15" t="s">
        <v>35</v>
      </c>
      <c r="D15" t="s">
        <v>143</v>
      </c>
      <c r="F15">
        <v>175.3153846153846</v>
      </c>
      <c r="G15" s="3">
        <f t="shared" si="0"/>
        <v>-0.59318707201117182</v>
      </c>
    </row>
    <row r="16" spans="1:18" x14ac:dyDescent="0.35">
      <c r="A16" t="s">
        <v>34</v>
      </c>
      <c r="B16">
        <v>2023</v>
      </c>
      <c r="C16" t="s">
        <v>36</v>
      </c>
      <c r="D16" t="s">
        <v>144</v>
      </c>
      <c r="F16">
        <v>175.32307692307691</v>
      </c>
      <c r="G16" s="3">
        <f t="shared" si="0"/>
        <v>4.3876968978992913E-3</v>
      </c>
    </row>
    <row r="17" spans="1:28" x14ac:dyDescent="0.35">
      <c r="A17" t="s">
        <v>34</v>
      </c>
      <c r="B17">
        <v>2023</v>
      </c>
      <c r="C17" t="s">
        <v>37</v>
      </c>
      <c r="D17" t="s">
        <v>145</v>
      </c>
      <c r="F17">
        <v>176.12307692307695</v>
      </c>
      <c r="G17" s="3">
        <f t="shared" si="0"/>
        <v>0.456300456300479</v>
      </c>
    </row>
    <row r="18" spans="1:28" x14ac:dyDescent="0.35">
      <c r="A18" t="s">
        <v>34</v>
      </c>
      <c r="B18">
        <v>2023</v>
      </c>
      <c r="C18" t="s">
        <v>38</v>
      </c>
      <c r="D18" t="s">
        <v>146</v>
      </c>
      <c r="F18">
        <v>177.45384615384617</v>
      </c>
      <c r="G18" s="3">
        <f t="shared" si="0"/>
        <v>0.75559049615652807</v>
      </c>
    </row>
    <row r="22" spans="1:28" x14ac:dyDescent="0.3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</row>
    <row r="23" spans="1:28" x14ac:dyDescent="0.35">
      <c r="A23" s="1"/>
      <c r="B23" s="1"/>
      <c r="C23" s="1"/>
      <c r="D23" s="1"/>
      <c r="E23" s="1"/>
      <c r="F23" s="6" t="s">
        <v>208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</row>
    <row r="24" spans="1:28" x14ac:dyDescent="0.35">
      <c r="A24" s="1" t="s">
        <v>0</v>
      </c>
      <c r="B24" s="1" t="s">
        <v>1</v>
      </c>
      <c r="C24" s="1" t="s">
        <v>2</v>
      </c>
      <c r="D24" s="1" t="s">
        <v>58</v>
      </c>
      <c r="E24" s="1" t="s">
        <v>3</v>
      </c>
      <c r="F24" s="1" t="s">
        <v>4</v>
      </c>
      <c r="G24" s="1" t="s">
        <v>5</v>
      </c>
      <c r="H24" s="1" t="s">
        <v>6</v>
      </c>
      <c r="I24" s="1" t="s">
        <v>7</v>
      </c>
      <c r="J24" s="1" t="s">
        <v>8</v>
      </c>
      <c r="K24" s="1" t="s">
        <v>9</v>
      </c>
      <c r="L24" s="1" t="s">
        <v>10</v>
      </c>
      <c r="M24" s="1" t="s">
        <v>11</v>
      </c>
      <c r="N24" s="1" t="s">
        <v>12</v>
      </c>
      <c r="O24" s="1" t="s">
        <v>13</v>
      </c>
      <c r="P24" s="1" t="s">
        <v>14</v>
      </c>
      <c r="Q24" s="1" t="s">
        <v>15</v>
      </c>
      <c r="R24" s="1"/>
    </row>
    <row r="25" spans="1:28" x14ac:dyDescent="0.35">
      <c r="A25" t="s">
        <v>30</v>
      </c>
      <c r="B25">
        <v>2022</v>
      </c>
      <c r="C25" t="s">
        <v>39</v>
      </c>
      <c r="D25" t="s">
        <v>135</v>
      </c>
      <c r="E25" s="3">
        <v>0.58862001308044842</v>
      </c>
      <c r="F25" s="3">
        <v>1.1644154634373545</v>
      </c>
      <c r="G25" s="3">
        <v>5.0805452292441062</v>
      </c>
      <c r="H25" s="3">
        <v>0.48602673147023778</v>
      </c>
      <c r="I25" s="3">
        <v>-0.85755121486422636</v>
      </c>
      <c r="J25" s="3">
        <v>-1.3095238095238029</v>
      </c>
      <c r="K25" s="3">
        <v>4.301745635910228</v>
      </c>
      <c r="L25" s="3">
        <v>-0.24242424242424584</v>
      </c>
      <c r="M25" s="3">
        <v>0.16820857863750094</v>
      </c>
      <c r="N25" s="3">
        <v>1.2325830653804992</v>
      </c>
      <c r="O25" s="3">
        <v>0.57736720554272514</v>
      </c>
      <c r="P25" s="3">
        <v>0.8314855875831485</v>
      </c>
      <c r="Q25" s="3">
        <v>0.93676814988290047</v>
      </c>
    </row>
    <row r="26" spans="1:28" x14ac:dyDescent="0.35">
      <c r="A26" t="s">
        <v>30</v>
      </c>
      <c r="B26">
        <v>2022</v>
      </c>
      <c r="C26" t="s">
        <v>40</v>
      </c>
      <c r="D26" t="s">
        <v>136</v>
      </c>
      <c r="E26" s="3">
        <v>0.91027308192456258</v>
      </c>
      <c r="F26" s="3">
        <v>-2.9465930018416104</v>
      </c>
      <c r="G26" s="3">
        <v>2.77122641509435</v>
      </c>
      <c r="H26" s="3">
        <v>0.54413542926239766</v>
      </c>
      <c r="I26" s="3">
        <v>-2.8351753964440203</v>
      </c>
      <c r="J26" s="3">
        <v>2.2919179734619917</v>
      </c>
      <c r="K26" s="3">
        <v>0.77704722056185471</v>
      </c>
      <c r="L26" s="3">
        <v>-0.12150668286755081</v>
      </c>
      <c r="M26" s="3">
        <v>8.3963056255254853E-2</v>
      </c>
      <c r="N26" s="3">
        <v>1.5352038115405005</v>
      </c>
      <c r="O26" s="3">
        <v>0.17221584385764144</v>
      </c>
      <c r="P26" s="3">
        <v>0.6597031335898782</v>
      </c>
      <c r="Q26" s="3">
        <v>5.80046403712264E-2</v>
      </c>
    </row>
    <row r="27" spans="1:28" x14ac:dyDescent="0.35">
      <c r="A27" t="s">
        <v>30</v>
      </c>
      <c r="B27">
        <v>2022</v>
      </c>
      <c r="C27" t="s">
        <v>41</v>
      </c>
      <c r="D27" t="s">
        <v>137</v>
      </c>
      <c r="E27" s="3">
        <v>2.7706185567010384</v>
      </c>
      <c r="F27" s="3">
        <v>-3.1783681214421331</v>
      </c>
      <c r="G27" s="3">
        <v>-3.4423407917383817</v>
      </c>
      <c r="H27" s="3">
        <v>0.96211665664461476</v>
      </c>
      <c r="I27" s="3">
        <v>-2.0276953511374849</v>
      </c>
      <c r="J27" s="3">
        <v>-0.23584905660377695</v>
      </c>
      <c r="K27" s="3">
        <v>2.6690391459074734</v>
      </c>
      <c r="L27" s="3">
        <v>1.6423357664233509</v>
      </c>
      <c r="M27" s="3">
        <v>0.83892617449664431</v>
      </c>
      <c r="N27" s="3">
        <v>1.981230448383724</v>
      </c>
      <c r="O27" s="3">
        <v>0.17191977077364548</v>
      </c>
      <c r="P27" s="3">
        <v>0.4915346805024608</v>
      </c>
      <c r="Q27" s="3">
        <v>0.81159420289855411</v>
      </c>
    </row>
    <row r="28" spans="1:28" x14ac:dyDescent="0.35">
      <c r="A28" t="s">
        <v>30</v>
      </c>
      <c r="B28">
        <v>2022</v>
      </c>
      <c r="C28" t="s">
        <v>42</v>
      </c>
      <c r="D28" t="s">
        <v>138</v>
      </c>
      <c r="E28" s="3">
        <v>2.1316614420062732</v>
      </c>
      <c r="F28" s="3">
        <v>1.2738853503184686</v>
      </c>
      <c r="G28" s="3">
        <v>0.41592394533570326</v>
      </c>
      <c r="H28" s="3">
        <v>0.95294818344252197</v>
      </c>
      <c r="I28" s="3">
        <v>-2.0191822311963654</v>
      </c>
      <c r="J28" s="3">
        <v>-3.0141843971631173</v>
      </c>
      <c r="K28" s="3">
        <v>2.1952628538417165</v>
      </c>
      <c r="L28" s="3">
        <v>1.1370436864153237</v>
      </c>
      <c r="M28" s="3">
        <v>0.49916805324458757</v>
      </c>
      <c r="N28" s="3">
        <v>1.7893660531697342</v>
      </c>
      <c r="O28" s="3">
        <v>0.34324942791761687</v>
      </c>
      <c r="P28" s="3">
        <v>0.43478260869565832</v>
      </c>
      <c r="Q28" s="3">
        <v>0.92006900517538481</v>
      </c>
      <c r="AB28" s="1" t="s">
        <v>170</v>
      </c>
    </row>
    <row r="29" spans="1:28" x14ac:dyDescent="0.35">
      <c r="A29" t="s">
        <v>30</v>
      </c>
      <c r="B29">
        <v>2022</v>
      </c>
      <c r="C29" t="s">
        <v>43</v>
      </c>
      <c r="D29" t="s">
        <v>139</v>
      </c>
      <c r="E29" s="3">
        <v>1.1049723756905974</v>
      </c>
      <c r="F29" s="3">
        <v>1.0159651669085743</v>
      </c>
      <c r="G29" s="3">
        <v>0.76923076923077593</v>
      </c>
      <c r="H29" s="3">
        <v>0.82595870206490007</v>
      </c>
      <c r="I29" s="3">
        <v>-1.2879958784131891</v>
      </c>
      <c r="J29" s="3">
        <v>-1.1578305911029894</v>
      </c>
      <c r="K29" s="3">
        <v>4.4657998869417774</v>
      </c>
      <c r="L29" s="3">
        <v>0.4142011834319459</v>
      </c>
      <c r="M29" s="3">
        <v>0.24834437086092481</v>
      </c>
      <c r="N29" s="3">
        <v>1.255650426921145</v>
      </c>
      <c r="O29" s="3">
        <v>0.2280501710376315</v>
      </c>
      <c r="P29" s="3">
        <v>0.43290043290042363</v>
      </c>
      <c r="Q29" s="3">
        <v>1.082621082621086</v>
      </c>
      <c r="AA29">
        <v>1</v>
      </c>
      <c r="AB29" t="s">
        <v>150</v>
      </c>
    </row>
    <row r="30" spans="1:28" x14ac:dyDescent="0.35">
      <c r="A30" t="s">
        <v>30</v>
      </c>
      <c r="B30">
        <v>2022</v>
      </c>
      <c r="C30" t="s">
        <v>45</v>
      </c>
      <c r="D30" t="s">
        <v>140</v>
      </c>
      <c r="E30" s="3">
        <v>1.335761991499707</v>
      </c>
      <c r="F30" s="3">
        <v>-0.76628352490422547</v>
      </c>
      <c r="G30" s="3">
        <v>5.8132706987668685</v>
      </c>
      <c r="H30" s="3">
        <v>0.81919251023990969</v>
      </c>
      <c r="I30" s="3">
        <v>1.2526096033402954</v>
      </c>
      <c r="J30" s="3">
        <v>-1.911220715166458</v>
      </c>
      <c r="K30" s="3">
        <v>-7.1428571428571521</v>
      </c>
      <c r="L30" s="3">
        <v>0.29463759575721865</v>
      </c>
      <c r="M30" s="3">
        <v>0.33030553261767603</v>
      </c>
      <c r="N30" s="3">
        <v>1.5873015873015959</v>
      </c>
      <c r="O30" s="3">
        <v>0.3412969283276418</v>
      </c>
      <c r="P30" s="3">
        <v>0.70043103448276478</v>
      </c>
      <c r="Q30" s="3">
        <v>-0.45095828635851826</v>
      </c>
      <c r="AA30">
        <v>2</v>
      </c>
      <c r="AB30" t="s">
        <v>148</v>
      </c>
    </row>
    <row r="31" spans="1:28" x14ac:dyDescent="0.35">
      <c r="A31" t="s">
        <v>30</v>
      </c>
      <c r="B31">
        <v>2022</v>
      </c>
      <c r="C31" t="s">
        <v>46</v>
      </c>
      <c r="D31" t="s">
        <v>141</v>
      </c>
      <c r="E31" s="3">
        <v>1.1384062312762167</v>
      </c>
      <c r="F31" s="3">
        <v>-0.14478764478763656</v>
      </c>
      <c r="G31" s="3">
        <v>4.93895671476138</v>
      </c>
      <c r="H31" s="3">
        <v>0.63842135809634026</v>
      </c>
      <c r="I31" s="3">
        <v>-5.1546391752574396E-2</v>
      </c>
      <c r="J31" s="3">
        <v>-1.5084852294154656</v>
      </c>
      <c r="K31" s="3">
        <v>-12.470862470862475</v>
      </c>
      <c r="L31" s="3">
        <v>0.17626321974148729</v>
      </c>
      <c r="M31" s="3">
        <v>-0.24691358024691124</v>
      </c>
      <c r="N31" s="3">
        <v>1.3183593749999944</v>
      </c>
      <c r="O31" s="3">
        <v>0.22675736961451567</v>
      </c>
      <c r="P31" s="3">
        <v>0.42803638309255371</v>
      </c>
      <c r="Q31" s="3">
        <v>-1.2457531143827796</v>
      </c>
    </row>
    <row r="32" spans="1:28" x14ac:dyDescent="0.35">
      <c r="A32" t="s">
        <v>30</v>
      </c>
      <c r="B32">
        <v>2023</v>
      </c>
      <c r="C32" t="s">
        <v>31</v>
      </c>
      <c r="D32" t="s">
        <v>142</v>
      </c>
      <c r="E32" s="3">
        <v>3.0805687203791399</v>
      </c>
      <c r="F32" s="3">
        <v>0.67665538907685141</v>
      </c>
      <c r="G32" s="3">
        <v>2.009518773135913</v>
      </c>
      <c r="H32" s="3">
        <v>0.5190311418685154</v>
      </c>
      <c r="I32" s="3">
        <v>-0.6704486848891239</v>
      </c>
      <c r="J32" s="3">
        <v>-0.25526483726865173</v>
      </c>
      <c r="K32" s="3">
        <v>-4.8601864181091772</v>
      </c>
      <c r="L32" s="3">
        <v>0.1173020527859171</v>
      </c>
      <c r="M32" s="3">
        <v>-0.74257425742574723</v>
      </c>
      <c r="N32" s="3">
        <v>1.4457831325301205</v>
      </c>
      <c r="O32" s="3">
        <v>5.6561085972847466E-2</v>
      </c>
      <c r="P32" s="3">
        <v>0.42621204049014988</v>
      </c>
      <c r="Q32" s="3">
        <v>0.34403669724770314</v>
      </c>
    </row>
    <row r="33" spans="1:28" x14ac:dyDescent="0.35">
      <c r="A33" t="s">
        <v>30</v>
      </c>
      <c r="B33">
        <v>2023</v>
      </c>
      <c r="C33" t="s">
        <v>35</v>
      </c>
      <c r="D33" t="s">
        <v>143</v>
      </c>
      <c r="E33" s="3">
        <v>0.11494252873562566</v>
      </c>
      <c r="F33" s="3">
        <v>-1.4882381180989066</v>
      </c>
      <c r="G33" s="3">
        <v>-9.8496630378434418</v>
      </c>
      <c r="H33" s="3">
        <v>1.5490533562822655</v>
      </c>
      <c r="I33" s="3">
        <v>-4.7767393561786022</v>
      </c>
      <c r="J33" s="3">
        <v>6.9737683941138693</v>
      </c>
      <c r="K33" s="3">
        <v>-1.3995801259622112</v>
      </c>
      <c r="L33" s="3">
        <v>-0.17574692442881251</v>
      </c>
      <c r="M33" s="3">
        <v>-0.99750623441396746</v>
      </c>
      <c r="N33" s="3">
        <v>0.76009501187648187</v>
      </c>
      <c r="O33" s="3">
        <v>0.39570378745053059</v>
      </c>
      <c r="P33" s="3">
        <v>0.74270557029178019</v>
      </c>
      <c r="Q33" s="3">
        <v>-0.11428571428570779</v>
      </c>
    </row>
    <row r="34" spans="1:28" x14ac:dyDescent="0.35">
      <c r="A34" t="s">
        <v>30</v>
      </c>
      <c r="B34">
        <v>2023</v>
      </c>
      <c r="C34" t="s">
        <v>36</v>
      </c>
      <c r="D34" t="s">
        <v>144</v>
      </c>
      <c r="E34" s="3">
        <v>5.7405281285891355E-2</v>
      </c>
      <c r="F34" s="3">
        <v>0</v>
      </c>
      <c r="G34" s="3">
        <v>0</v>
      </c>
      <c r="H34" s="3">
        <v>0</v>
      </c>
      <c r="I34" s="3">
        <v>-5.4525627044707918E-2</v>
      </c>
      <c r="J34" s="3">
        <v>0</v>
      </c>
      <c r="K34" s="3">
        <v>0</v>
      </c>
      <c r="L34" s="3">
        <v>5.8685446009386334E-2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</row>
    <row r="35" spans="1:28" x14ac:dyDescent="0.35">
      <c r="A35" t="s">
        <v>30</v>
      </c>
      <c r="B35">
        <v>2023</v>
      </c>
      <c r="C35" t="s">
        <v>37</v>
      </c>
      <c r="D35" t="s">
        <v>145</v>
      </c>
      <c r="E35" s="3">
        <v>-0.57372346528973028</v>
      </c>
      <c r="F35" s="3">
        <v>0.828460038986363</v>
      </c>
      <c r="G35" s="3">
        <v>-3.4502587694077054</v>
      </c>
      <c r="H35" s="3">
        <v>0.67796610169490878</v>
      </c>
      <c r="I35" s="3">
        <v>-2.6186579378068799</v>
      </c>
      <c r="J35" s="3">
        <v>3.8875598086124405</v>
      </c>
      <c r="K35" s="3">
        <v>1.3484740951029137</v>
      </c>
      <c r="L35" s="3">
        <v>1.3489736070381297</v>
      </c>
      <c r="M35" s="3">
        <v>1.0915197313182297</v>
      </c>
      <c r="N35" s="3">
        <v>1.6030174446016059</v>
      </c>
      <c r="O35" s="3">
        <v>0.33783783783783466</v>
      </c>
      <c r="P35" s="3">
        <v>0.31595576619273003</v>
      </c>
      <c r="Q35" s="3">
        <v>0.40045766590388365</v>
      </c>
    </row>
    <row r="36" spans="1:28" x14ac:dyDescent="0.35">
      <c r="A36" t="s">
        <v>30</v>
      </c>
      <c r="B36">
        <v>2023</v>
      </c>
      <c r="C36" t="s">
        <v>38</v>
      </c>
      <c r="D36" t="s">
        <v>146</v>
      </c>
      <c r="E36" s="3">
        <v>-5.7703404500878665E-2</v>
      </c>
      <c r="F36" s="3">
        <v>2.2232962783953574</v>
      </c>
      <c r="G36" s="3">
        <v>1.8463371054198894</v>
      </c>
      <c r="H36" s="3">
        <v>0.7856341189674555</v>
      </c>
      <c r="I36" s="3">
        <v>-2.9131652661064362</v>
      </c>
      <c r="J36" s="3">
        <v>-2.7058146229130622</v>
      </c>
      <c r="K36" s="3">
        <v>4.1316526610644093</v>
      </c>
      <c r="L36" s="3">
        <v>1.2152777777777743</v>
      </c>
      <c r="M36" s="3">
        <v>1.2458471760797343</v>
      </c>
      <c r="N36" s="3">
        <v>2.5522041763341066</v>
      </c>
      <c r="O36" s="3">
        <v>0.28058361391694725</v>
      </c>
      <c r="P36" s="3">
        <v>0.31496062992125684</v>
      </c>
      <c r="Q36" s="3">
        <v>0.74074074074074714</v>
      </c>
    </row>
    <row r="41" spans="1:28" x14ac:dyDescent="0.35">
      <c r="E41" s="6" t="s">
        <v>205</v>
      </c>
    </row>
    <row r="42" spans="1:28" x14ac:dyDescent="0.35">
      <c r="A42" s="1" t="s">
        <v>0</v>
      </c>
      <c r="B42" s="1" t="s">
        <v>1</v>
      </c>
      <c r="C42" s="1" t="s">
        <v>2</v>
      </c>
      <c r="D42" s="1" t="s">
        <v>58</v>
      </c>
      <c r="E42" s="1" t="s">
        <v>3</v>
      </c>
      <c r="F42" s="1" t="s">
        <v>4</v>
      </c>
      <c r="G42" s="1" t="s">
        <v>5</v>
      </c>
      <c r="H42" s="1" t="s">
        <v>6</v>
      </c>
      <c r="I42" s="1" t="s">
        <v>7</v>
      </c>
      <c r="J42" s="1" t="s">
        <v>8</v>
      </c>
      <c r="K42" s="1" t="s">
        <v>9</v>
      </c>
      <c r="L42" s="1" t="s">
        <v>10</v>
      </c>
      <c r="M42" s="1" t="s">
        <v>11</v>
      </c>
      <c r="N42" s="1" t="s">
        <v>12</v>
      </c>
      <c r="O42" s="1" t="s">
        <v>13</v>
      </c>
      <c r="P42" s="1" t="s">
        <v>14</v>
      </c>
      <c r="Q42" s="1" t="s">
        <v>15</v>
      </c>
    </row>
    <row r="43" spans="1:28" x14ac:dyDescent="0.35">
      <c r="A43" t="s">
        <v>34</v>
      </c>
      <c r="B43">
        <v>2022</v>
      </c>
      <c r="C43" t="s">
        <v>39</v>
      </c>
      <c r="D43" t="s">
        <v>135</v>
      </c>
      <c r="E43" s="3">
        <v>0.58403634003893945</v>
      </c>
      <c r="F43" s="3">
        <v>1.1059907834101408</v>
      </c>
      <c r="G43" s="3">
        <v>5.172413793103452</v>
      </c>
      <c r="H43" s="3">
        <v>0.54578532443905736</v>
      </c>
      <c r="I43" s="3">
        <v>-0.74110671936758887</v>
      </c>
      <c r="J43" s="3">
        <v>-0.76023391812866159</v>
      </c>
      <c r="K43" s="3">
        <v>4.2309891366495167</v>
      </c>
      <c r="L43" s="3">
        <v>-0.24286581663629467</v>
      </c>
      <c r="M43" s="3">
        <v>0.16708437761069578</v>
      </c>
      <c r="N43" s="3">
        <v>1.1898323418063756</v>
      </c>
      <c r="O43" s="3">
        <v>0.47875523638540479</v>
      </c>
      <c r="P43" s="3">
        <v>0.76712328767123594</v>
      </c>
      <c r="Q43" s="3">
        <v>0.92325447201384547</v>
      </c>
      <c r="AB43" s="6" t="s">
        <v>170</v>
      </c>
    </row>
    <row r="44" spans="1:28" x14ac:dyDescent="0.35">
      <c r="A44" t="s">
        <v>34</v>
      </c>
      <c r="B44">
        <v>2022</v>
      </c>
      <c r="C44" t="s">
        <v>40</v>
      </c>
      <c r="D44" t="s">
        <v>136</v>
      </c>
      <c r="E44" s="3">
        <v>0.967741935483871</v>
      </c>
      <c r="F44" s="3">
        <v>-2.9170464904284437</v>
      </c>
      <c r="G44" s="3">
        <v>2.5761124121779724</v>
      </c>
      <c r="H44" s="3">
        <v>0.48250904704462172</v>
      </c>
      <c r="I44" s="3">
        <v>-2.538576406172222</v>
      </c>
      <c r="J44" s="3">
        <v>2.6517383618149681</v>
      </c>
      <c r="K44" s="3">
        <v>-0.10970927043336097</v>
      </c>
      <c r="L44" s="3">
        <v>0</v>
      </c>
      <c r="M44" s="3">
        <v>8.3402835696408939E-2</v>
      </c>
      <c r="N44" s="3">
        <v>1.5499732763228251</v>
      </c>
      <c r="O44" s="3">
        <v>0.29779630732578916</v>
      </c>
      <c r="P44" s="3">
        <v>0.70690592713430289</v>
      </c>
      <c r="Q44" s="3">
        <v>5.7175528873638831E-2</v>
      </c>
      <c r="AA44">
        <v>1</v>
      </c>
      <c r="AB44" t="s">
        <v>149</v>
      </c>
    </row>
    <row r="45" spans="1:28" x14ac:dyDescent="0.35">
      <c r="A45" t="s">
        <v>34</v>
      </c>
      <c r="B45">
        <v>2022</v>
      </c>
      <c r="C45" t="s">
        <v>41</v>
      </c>
      <c r="D45" t="s">
        <v>137</v>
      </c>
      <c r="E45" s="3">
        <v>2.4281150159744485</v>
      </c>
      <c r="F45" s="3">
        <v>-3.051643192488263</v>
      </c>
      <c r="G45" s="3">
        <v>-3.4246575342465757</v>
      </c>
      <c r="H45" s="3">
        <v>0.90036014405762299</v>
      </c>
      <c r="I45" s="3">
        <v>-1.7364657814096043</v>
      </c>
      <c r="J45" s="3">
        <v>-0.74626865671640819</v>
      </c>
      <c r="K45" s="3">
        <v>2.5260845689181735</v>
      </c>
      <c r="L45" s="3">
        <v>1.7650639074862917</v>
      </c>
      <c r="M45" s="3">
        <v>0.75000000000000477</v>
      </c>
      <c r="N45" s="3">
        <v>1.8947368421052602</v>
      </c>
      <c r="O45" s="3">
        <v>0.23752969121140477</v>
      </c>
      <c r="P45" s="3">
        <v>0.59395248380130827</v>
      </c>
      <c r="Q45" s="3">
        <v>0.74285714285714932</v>
      </c>
      <c r="AA45">
        <v>2</v>
      </c>
      <c r="AB45" t="s">
        <v>151</v>
      </c>
    </row>
    <row r="46" spans="1:28" x14ac:dyDescent="0.35">
      <c r="A46" t="s">
        <v>34</v>
      </c>
      <c r="B46">
        <v>2022</v>
      </c>
      <c r="C46" t="s">
        <v>42</v>
      </c>
      <c r="D46" t="s">
        <v>138</v>
      </c>
      <c r="E46" s="3">
        <v>1.9962570180910719</v>
      </c>
      <c r="F46" s="3">
        <v>1.3075060532687597</v>
      </c>
      <c r="G46" s="3">
        <v>0.29550827423167852</v>
      </c>
      <c r="H46" s="3">
        <v>0.951814396192739</v>
      </c>
      <c r="I46" s="3">
        <v>-1.9230769230769318</v>
      </c>
      <c r="J46" s="3">
        <v>-4.1642567958357528</v>
      </c>
      <c r="K46" s="3">
        <v>2.7316550615961557</v>
      </c>
      <c r="L46" s="3">
        <v>1.1363636363636398</v>
      </c>
      <c r="M46" s="3">
        <v>0.57899090157153732</v>
      </c>
      <c r="N46" s="3">
        <v>1.9111570247933973</v>
      </c>
      <c r="O46" s="3">
        <v>0.35545023696682126</v>
      </c>
      <c r="P46" s="3">
        <v>0.59044551798174671</v>
      </c>
      <c r="Q46" s="3">
        <v>0.85082246171298925</v>
      </c>
    </row>
    <row r="47" spans="1:28" x14ac:dyDescent="0.35">
      <c r="A47" t="s">
        <v>34</v>
      </c>
      <c r="B47">
        <v>2022</v>
      </c>
      <c r="C47" t="s">
        <v>43</v>
      </c>
      <c r="D47" t="s">
        <v>139</v>
      </c>
      <c r="E47" s="3">
        <v>1.0397553516819502</v>
      </c>
      <c r="F47" s="3">
        <v>0.81261950286807705</v>
      </c>
      <c r="G47" s="3">
        <v>0.70713022981733475</v>
      </c>
      <c r="H47" s="3">
        <v>0.70713022981733475</v>
      </c>
      <c r="I47" s="3">
        <v>-1.1658717541070422</v>
      </c>
      <c r="J47" s="3">
        <v>-1.146650573325273</v>
      </c>
      <c r="K47" s="3">
        <v>4.1188738269030116</v>
      </c>
      <c r="L47" s="3">
        <v>0.41395623891189659</v>
      </c>
      <c r="M47" s="3">
        <v>0.24671052631579882</v>
      </c>
      <c r="N47" s="3">
        <v>1.3177901672579797</v>
      </c>
      <c r="O47" s="3">
        <v>0.29515938606847697</v>
      </c>
      <c r="P47" s="3">
        <v>0.48025613660619304</v>
      </c>
      <c r="Q47" s="3">
        <v>1.0123734533183255</v>
      </c>
    </row>
    <row r="48" spans="1:28" x14ac:dyDescent="0.35">
      <c r="A48" t="s">
        <v>34</v>
      </c>
      <c r="B48">
        <v>2022</v>
      </c>
      <c r="C48" t="s">
        <v>45</v>
      </c>
      <c r="D48" t="s">
        <v>140</v>
      </c>
      <c r="E48" s="3">
        <v>1.3317191283293082</v>
      </c>
      <c r="F48" s="3">
        <v>-0.71123755334281646</v>
      </c>
      <c r="G48" s="3">
        <v>6.1439438267992976</v>
      </c>
      <c r="H48" s="3">
        <v>0.81919251023990969</v>
      </c>
      <c r="I48" s="3">
        <v>1.286863270777483</v>
      </c>
      <c r="J48" s="3">
        <v>-1.8925518925519063</v>
      </c>
      <c r="K48" s="3">
        <v>-8.312468703054579</v>
      </c>
      <c r="L48" s="3">
        <v>0.41224970553591794</v>
      </c>
      <c r="M48" s="3">
        <v>0.16406890894174619</v>
      </c>
      <c r="N48" s="3">
        <v>1.4507253626813434</v>
      </c>
      <c r="O48" s="3">
        <v>0.29429075927015891</v>
      </c>
      <c r="P48" s="3">
        <v>0.63728093467869806</v>
      </c>
      <c r="Q48" s="3">
        <v>-0.7238307349665829</v>
      </c>
    </row>
    <row r="49" spans="1:28" x14ac:dyDescent="0.35">
      <c r="A49" t="s">
        <v>34</v>
      </c>
      <c r="B49">
        <v>2022</v>
      </c>
      <c r="C49" t="s">
        <v>46</v>
      </c>
      <c r="D49" t="s">
        <v>141</v>
      </c>
      <c r="E49" s="3">
        <v>1.075268817204291</v>
      </c>
      <c r="F49" s="3">
        <v>-0.19102196752626824</v>
      </c>
      <c r="G49" s="3">
        <v>4.8511576626240256</v>
      </c>
      <c r="H49" s="3">
        <v>0.75449796865930518</v>
      </c>
      <c r="I49" s="3">
        <v>-0.21175224986765784</v>
      </c>
      <c r="J49" s="3">
        <v>-1.6801493466085806</v>
      </c>
      <c r="K49" s="3">
        <v>-12.670671764063348</v>
      </c>
      <c r="L49" s="3">
        <v>0.1759530791788923</v>
      </c>
      <c r="M49" s="3">
        <v>-0.2457002457002434</v>
      </c>
      <c r="N49" s="3">
        <v>1.1834319526627106</v>
      </c>
      <c r="O49" s="3">
        <v>0.35211267605633467</v>
      </c>
      <c r="P49" s="3">
        <v>0.42216358839050727</v>
      </c>
      <c r="Q49" s="3">
        <v>-1.3460459899046582</v>
      </c>
    </row>
    <row r="50" spans="1:28" x14ac:dyDescent="0.35">
      <c r="A50" t="s">
        <v>34</v>
      </c>
      <c r="B50">
        <v>2023</v>
      </c>
      <c r="C50" t="s">
        <v>31</v>
      </c>
      <c r="D50" t="s">
        <v>142</v>
      </c>
      <c r="E50" s="3">
        <v>2.7186761229314556</v>
      </c>
      <c r="F50" s="3">
        <v>0.81339712918659746</v>
      </c>
      <c r="G50" s="3">
        <v>2.2607781282860206</v>
      </c>
      <c r="H50" s="3">
        <v>0.57603686635944706</v>
      </c>
      <c r="I50" s="3">
        <v>-0.68965517241379914</v>
      </c>
      <c r="J50" s="3">
        <v>0.18987341772152619</v>
      </c>
      <c r="K50" s="3">
        <v>-3.7523452157598496</v>
      </c>
      <c r="L50" s="3">
        <v>5.8548009367678171E-2</v>
      </c>
      <c r="M50" s="3">
        <v>-0.57471264367816322</v>
      </c>
      <c r="N50" s="3">
        <v>1.5594541910331468</v>
      </c>
      <c r="O50" s="3">
        <v>0.23391812865497411</v>
      </c>
      <c r="P50" s="3">
        <v>0.47293746715710833</v>
      </c>
      <c r="Q50" s="3">
        <v>0.45480386583284982</v>
      </c>
    </row>
    <row r="51" spans="1:28" x14ac:dyDescent="0.35">
      <c r="A51" t="s">
        <v>34</v>
      </c>
      <c r="B51">
        <v>2023</v>
      </c>
      <c r="C51" t="s">
        <v>35</v>
      </c>
      <c r="D51" t="s">
        <v>143</v>
      </c>
      <c r="E51" s="3">
        <v>0.34522439585730397</v>
      </c>
      <c r="F51" s="3">
        <v>-1.423825344091125</v>
      </c>
      <c r="G51" s="3">
        <v>-9.922879177377899</v>
      </c>
      <c r="H51" s="3">
        <v>1.5463917525773294</v>
      </c>
      <c r="I51" s="3">
        <v>-4.2200854700854578</v>
      </c>
      <c r="J51" s="3">
        <v>7.0751737207833152</v>
      </c>
      <c r="K51" s="3">
        <v>-0.77972709551658026</v>
      </c>
      <c r="L51" s="3">
        <v>5.8513750731418554E-2</v>
      </c>
      <c r="M51" s="3">
        <v>-0.90834021469859161</v>
      </c>
      <c r="N51" s="3">
        <v>0.62380038387715109</v>
      </c>
      <c r="O51" s="3">
        <v>0.52508751458576763</v>
      </c>
      <c r="P51" s="3">
        <v>0.94142259414226537</v>
      </c>
      <c r="Q51" s="3">
        <v>0.16977928692700134</v>
      </c>
    </row>
    <row r="52" spans="1:28" x14ac:dyDescent="0.35">
      <c r="A52" t="s">
        <v>34</v>
      </c>
      <c r="B52">
        <v>2023</v>
      </c>
      <c r="C52" t="s">
        <v>36</v>
      </c>
      <c r="D52" t="s">
        <v>144</v>
      </c>
      <c r="E52" s="3">
        <v>0</v>
      </c>
      <c r="F52" s="3">
        <v>0</v>
      </c>
      <c r="G52" s="3">
        <v>0</v>
      </c>
      <c r="H52" s="3">
        <v>0</v>
      </c>
      <c r="I52" s="3">
        <v>-5.5772448410497895E-2</v>
      </c>
      <c r="J52" s="3">
        <v>0</v>
      </c>
      <c r="K52" s="3">
        <v>6.5487884741337751E-2</v>
      </c>
      <c r="L52" s="3">
        <v>5.8479532163739363E-2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</row>
    <row r="53" spans="1:28" x14ac:dyDescent="0.35">
      <c r="A53" t="s">
        <v>34</v>
      </c>
      <c r="B53">
        <v>2023</v>
      </c>
      <c r="C53" t="s">
        <v>37</v>
      </c>
      <c r="D53" t="s">
        <v>145</v>
      </c>
      <c r="E53" s="3">
        <v>-0.34403669724770314</v>
      </c>
      <c r="F53" s="3">
        <v>0.77034183919115207</v>
      </c>
      <c r="G53" s="3">
        <v>-3.1963470319634673</v>
      </c>
      <c r="H53" s="3">
        <v>0.62041737168640398</v>
      </c>
      <c r="I53" s="3">
        <v>-2.3995535714285623</v>
      </c>
      <c r="J53" s="3">
        <v>4.0117994100295054</v>
      </c>
      <c r="K53" s="3">
        <v>1.7015706806282684</v>
      </c>
      <c r="L53" s="3">
        <v>1.3442431326709592</v>
      </c>
      <c r="M53" s="3">
        <v>1.083333333333331</v>
      </c>
      <c r="N53" s="3">
        <v>1.5259895088221351</v>
      </c>
      <c r="O53" s="3">
        <v>0.34822983168891136</v>
      </c>
      <c r="P53" s="3">
        <v>0.2590673575129534</v>
      </c>
      <c r="Q53" s="3">
        <v>0.50847457627118964</v>
      </c>
    </row>
    <row r="54" spans="1:28" x14ac:dyDescent="0.35">
      <c r="A54" t="s">
        <v>34</v>
      </c>
      <c r="B54">
        <v>2023</v>
      </c>
      <c r="C54" t="s">
        <v>38</v>
      </c>
      <c r="D54" t="s">
        <v>146</v>
      </c>
      <c r="E54" s="3">
        <v>-5.7537399309564287E-2</v>
      </c>
      <c r="F54" s="3">
        <v>2.3889154323936932</v>
      </c>
      <c r="G54" s="3">
        <v>2.1226415094339588</v>
      </c>
      <c r="H54" s="3">
        <v>0.61659192825111786</v>
      </c>
      <c r="I54" s="3">
        <v>-2.8016009148084651</v>
      </c>
      <c r="J54" s="3">
        <v>-2.3255813953488502</v>
      </c>
      <c r="K54" s="3">
        <v>3.6036036036036001</v>
      </c>
      <c r="L54" s="3">
        <v>1.268742791234134</v>
      </c>
      <c r="M54" s="3">
        <v>1.1541632316570534</v>
      </c>
      <c r="N54" s="3">
        <v>2.3954908407703117</v>
      </c>
      <c r="O54" s="3">
        <v>0.2891844997108155</v>
      </c>
      <c r="P54" s="3">
        <v>0.36175710594314658</v>
      </c>
      <c r="Q54" s="3">
        <v>0.6745362563237709</v>
      </c>
    </row>
    <row r="58" spans="1:28" x14ac:dyDescent="0.35">
      <c r="E58" s="6" t="s">
        <v>206</v>
      </c>
    </row>
    <row r="59" spans="1:28" x14ac:dyDescent="0.35">
      <c r="A59" s="1" t="s">
        <v>0</v>
      </c>
      <c r="B59" s="1" t="s">
        <v>1</v>
      </c>
      <c r="C59" s="1" t="s">
        <v>2</v>
      </c>
      <c r="D59" s="1" t="s">
        <v>58</v>
      </c>
      <c r="E59" s="1" t="s">
        <v>3</v>
      </c>
      <c r="F59" s="1" t="s">
        <v>4</v>
      </c>
      <c r="G59" s="1" t="s">
        <v>5</v>
      </c>
      <c r="H59" s="1" t="s">
        <v>6</v>
      </c>
      <c r="I59" s="1" t="s">
        <v>7</v>
      </c>
      <c r="J59" s="1" t="s">
        <v>8</v>
      </c>
      <c r="K59" s="1" t="s">
        <v>9</v>
      </c>
      <c r="L59" s="1" t="s">
        <v>10</v>
      </c>
      <c r="M59" s="1" t="s">
        <v>11</v>
      </c>
      <c r="N59" s="1" t="s">
        <v>12</v>
      </c>
      <c r="O59" s="1" t="s">
        <v>13</v>
      </c>
      <c r="P59" s="1" t="s">
        <v>14</v>
      </c>
      <c r="Q59" s="1" t="s">
        <v>15</v>
      </c>
    </row>
    <row r="60" spans="1:28" x14ac:dyDescent="0.35">
      <c r="A60" t="s">
        <v>33</v>
      </c>
      <c r="B60">
        <v>2022</v>
      </c>
      <c r="C60" t="s">
        <v>39</v>
      </c>
      <c r="D60" t="s">
        <v>135</v>
      </c>
      <c r="E60" s="3">
        <v>0.51052967453733977</v>
      </c>
      <c r="F60" s="3">
        <v>0.99457504520796447</v>
      </c>
      <c r="G60" s="3">
        <v>5.3016453382084201</v>
      </c>
      <c r="H60" s="3">
        <v>0.60459492140266025</v>
      </c>
      <c r="I60" s="3">
        <v>-0.47493403693931702</v>
      </c>
      <c r="J60" s="3">
        <v>-0.22922636103152186</v>
      </c>
      <c r="K60" s="3">
        <v>4.0846456692913442</v>
      </c>
      <c r="L60" s="3">
        <v>-0.30469226081657524</v>
      </c>
      <c r="M60" s="3">
        <v>0.16501650165016735</v>
      </c>
      <c r="N60" s="3">
        <v>1.1576626240352779</v>
      </c>
      <c r="O60" s="3">
        <v>0.37854889589905005</v>
      </c>
      <c r="P60" s="3">
        <v>0.75716603569497332</v>
      </c>
      <c r="Q60" s="3">
        <v>1.0140845070422599</v>
      </c>
    </row>
    <row r="61" spans="1:28" x14ac:dyDescent="0.35">
      <c r="A61" t="s">
        <v>33</v>
      </c>
      <c r="B61">
        <v>2022</v>
      </c>
      <c r="C61" t="s">
        <v>40</v>
      </c>
      <c r="D61" t="s">
        <v>136</v>
      </c>
      <c r="E61" s="3">
        <v>1.1428571428571501</v>
      </c>
      <c r="F61" s="3">
        <v>-2.8200537153088683</v>
      </c>
      <c r="G61" s="3">
        <v>2.1990740740740642</v>
      </c>
      <c r="H61" s="3">
        <v>0.42067307692307004</v>
      </c>
      <c r="I61" s="3">
        <v>-2.014846235418867</v>
      </c>
      <c r="J61" s="3">
        <v>3.1016657093624387</v>
      </c>
      <c r="K61" s="3">
        <v>-1.4184397163120568</v>
      </c>
      <c r="L61" s="3">
        <v>0.24449877750611593</v>
      </c>
      <c r="M61" s="3">
        <v>8.2372322899501083E-2</v>
      </c>
      <c r="N61" s="3">
        <v>1.5258855585831126</v>
      </c>
      <c r="O61" s="3">
        <v>0.43997485857952051</v>
      </c>
      <c r="P61" s="3">
        <v>0.75147611379494206</v>
      </c>
      <c r="Q61" s="3">
        <v>5.5772448410482046E-2</v>
      </c>
      <c r="AB61" s="6" t="s">
        <v>170</v>
      </c>
    </row>
    <row r="62" spans="1:28" x14ac:dyDescent="0.35">
      <c r="A62" t="s">
        <v>33</v>
      </c>
      <c r="B62">
        <v>2022</v>
      </c>
      <c r="C62" t="s">
        <v>41</v>
      </c>
      <c r="D62" t="s">
        <v>137</v>
      </c>
      <c r="E62" s="3">
        <v>1.7576898932831029</v>
      </c>
      <c r="F62" s="3">
        <v>-2.8558268079226115</v>
      </c>
      <c r="G62" s="3">
        <v>-3.3975084937712348</v>
      </c>
      <c r="H62" s="3">
        <v>0.77797725912627846</v>
      </c>
      <c r="I62" s="3">
        <v>-1.2445887445887507</v>
      </c>
      <c r="J62" s="3">
        <v>-1.3370473537604488</v>
      </c>
      <c r="K62" s="3">
        <v>2.2062350119904051</v>
      </c>
      <c r="L62" s="3">
        <v>2.0121951219512266</v>
      </c>
      <c r="M62" s="3">
        <v>0.57613168724280073</v>
      </c>
      <c r="N62" s="3">
        <v>1.8250134192163054</v>
      </c>
      <c r="O62" s="3">
        <v>0.43804755944930451</v>
      </c>
      <c r="P62" s="3">
        <v>0.6393180607352249</v>
      </c>
      <c r="Q62" s="3">
        <v>0.55741360089186176</v>
      </c>
      <c r="AA62">
        <v>1</v>
      </c>
      <c r="AB62" t="s">
        <v>152</v>
      </c>
    </row>
    <row r="63" spans="1:28" x14ac:dyDescent="0.35">
      <c r="A63" t="s">
        <v>33</v>
      </c>
      <c r="B63">
        <v>2022</v>
      </c>
      <c r="C63" t="s">
        <v>42</v>
      </c>
      <c r="D63" t="s">
        <v>138</v>
      </c>
      <c r="E63" s="3">
        <v>1.7273288093769348</v>
      </c>
      <c r="F63" s="3">
        <v>1.3276434329065827</v>
      </c>
      <c r="G63" s="3">
        <v>0.17584994138335955</v>
      </c>
      <c r="H63" s="3">
        <v>1.0095011876484494</v>
      </c>
      <c r="I63" s="3">
        <v>-1.7534246575342403</v>
      </c>
      <c r="J63" s="3">
        <v>-5.4206662902315044</v>
      </c>
      <c r="K63" s="3">
        <v>3.6133270764899188</v>
      </c>
      <c r="L63" s="3">
        <v>1.1356843992827119</v>
      </c>
      <c r="M63" s="3">
        <v>0.73649754500817632</v>
      </c>
      <c r="N63" s="3">
        <v>2.0558777016341621</v>
      </c>
      <c r="O63" s="3">
        <v>0.37383177570093101</v>
      </c>
      <c r="P63" s="3">
        <v>0.79407093700370568</v>
      </c>
      <c r="Q63" s="3">
        <v>0.77605321507760849</v>
      </c>
      <c r="AA63">
        <v>2</v>
      </c>
      <c r="AB63" t="s">
        <v>207</v>
      </c>
    </row>
    <row r="64" spans="1:28" x14ac:dyDescent="0.35">
      <c r="A64" t="s">
        <v>33</v>
      </c>
      <c r="B64">
        <v>2022</v>
      </c>
      <c r="C64" t="s">
        <v>43</v>
      </c>
      <c r="D64" t="s">
        <v>139</v>
      </c>
      <c r="E64" s="3">
        <v>0.90964220739842316</v>
      </c>
      <c r="F64" s="3">
        <v>0.56153486195602109</v>
      </c>
      <c r="G64" s="3">
        <v>0.58513750731421887</v>
      </c>
      <c r="H64" s="3">
        <v>0.5291005291005324</v>
      </c>
      <c r="I64" s="3">
        <v>-0.89235917456777603</v>
      </c>
      <c r="J64" s="3">
        <v>-1.0746268656716487</v>
      </c>
      <c r="K64" s="3">
        <v>3.5326086956521658</v>
      </c>
      <c r="L64" s="3">
        <v>0.41371158392436003</v>
      </c>
      <c r="M64" s="3">
        <v>0.24370430544273874</v>
      </c>
      <c r="N64" s="3">
        <v>1.446280991735543</v>
      </c>
      <c r="O64" s="3">
        <v>0.31036623215394166</v>
      </c>
      <c r="P64" s="3">
        <v>0.57773109243697174</v>
      </c>
      <c r="Q64" s="3">
        <v>0.82508250825082496</v>
      </c>
    </row>
    <row r="65" spans="1:17" x14ac:dyDescent="0.35">
      <c r="A65" t="s">
        <v>33</v>
      </c>
      <c r="B65">
        <v>2022</v>
      </c>
      <c r="C65" t="s">
        <v>45</v>
      </c>
      <c r="D65" t="s">
        <v>140</v>
      </c>
      <c r="E65" s="3">
        <v>1.2019230769230769</v>
      </c>
      <c r="F65" s="3">
        <v>-0.69799906933457423</v>
      </c>
      <c r="G65" s="3">
        <v>6.5735892961023747</v>
      </c>
      <c r="H65" s="3">
        <v>0.76023391812866159</v>
      </c>
      <c r="I65" s="3">
        <v>1.2943162633652288</v>
      </c>
      <c r="J65" s="3">
        <v>-1.8708509354254645</v>
      </c>
      <c r="K65" s="3">
        <v>-10.104986876640417</v>
      </c>
      <c r="L65" s="3">
        <v>0.64743967039434624</v>
      </c>
      <c r="M65" s="3">
        <v>0</v>
      </c>
      <c r="N65" s="3">
        <v>1.2219959266802474</v>
      </c>
      <c r="O65" s="3">
        <v>0.3094059405940594</v>
      </c>
      <c r="P65" s="3">
        <v>0.4699738903394286</v>
      </c>
      <c r="Q65" s="3">
        <v>-1.0911074740861975</v>
      </c>
    </row>
    <row r="66" spans="1:17" x14ac:dyDescent="0.35">
      <c r="A66" t="s">
        <v>33</v>
      </c>
      <c r="B66">
        <v>2022</v>
      </c>
      <c r="C66" t="s">
        <v>46</v>
      </c>
      <c r="D66" t="s">
        <v>141</v>
      </c>
      <c r="E66" s="3">
        <v>1.0688836104512962</v>
      </c>
      <c r="F66" s="3">
        <v>-0.23430178069353325</v>
      </c>
      <c r="G66" s="3">
        <v>4.7489082969432408</v>
      </c>
      <c r="H66" s="3">
        <v>0.92861288450376922</v>
      </c>
      <c r="I66" s="3">
        <v>-0.50000000000000311</v>
      </c>
      <c r="J66" s="3">
        <v>-1.9065190651906487</v>
      </c>
      <c r="K66" s="3">
        <v>-13.041362530413631</v>
      </c>
      <c r="L66" s="3">
        <v>0.17543859649123472</v>
      </c>
      <c r="M66" s="3">
        <v>-0.24311183144247275</v>
      </c>
      <c r="N66" s="3">
        <v>0.85513078470824366</v>
      </c>
      <c r="O66" s="3">
        <v>0.43183220234424247</v>
      </c>
      <c r="P66" s="3">
        <v>0.46777546777547074</v>
      </c>
      <c r="Q66" s="3">
        <v>-1.4892443463872129</v>
      </c>
    </row>
    <row r="67" spans="1:17" x14ac:dyDescent="0.35">
      <c r="A67" t="s">
        <v>33</v>
      </c>
      <c r="B67">
        <v>2023</v>
      </c>
      <c r="C67" t="s">
        <v>31</v>
      </c>
      <c r="D67" t="s">
        <v>142</v>
      </c>
      <c r="E67" s="3">
        <v>1.821386603995313</v>
      </c>
      <c r="F67" s="3">
        <v>1.0803193987787614</v>
      </c>
      <c r="G67" s="3">
        <v>2.6576341844710756</v>
      </c>
      <c r="H67" s="3">
        <v>0.74755606670499297</v>
      </c>
      <c r="I67" s="3">
        <v>-0.61418202121719401</v>
      </c>
      <c r="J67" s="3">
        <v>0.62695924764890276</v>
      </c>
      <c r="K67" s="3">
        <v>-1.9026301063234343</v>
      </c>
      <c r="L67" s="3">
        <v>-5.8377116170474447E-2</v>
      </c>
      <c r="M67" s="3">
        <v>-0.32493907392363242</v>
      </c>
      <c r="N67" s="3">
        <v>1.8952618453865395</v>
      </c>
      <c r="O67" s="3">
        <v>0.5528255528255388</v>
      </c>
      <c r="P67" s="3">
        <v>0.5173305742369374</v>
      </c>
      <c r="Q67" s="3">
        <v>0.50391937290033917</v>
      </c>
    </row>
    <row r="68" spans="1:17" x14ac:dyDescent="0.35">
      <c r="A68" t="s">
        <v>33</v>
      </c>
      <c r="B68">
        <v>2023</v>
      </c>
      <c r="C68" t="s">
        <v>35</v>
      </c>
      <c r="D68" t="s">
        <v>143</v>
      </c>
      <c r="E68" s="3">
        <v>0.80784766301210453</v>
      </c>
      <c r="F68" s="3">
        <v>-1.3940520446096656</v>
      </c>
      <c r="G68" s="3">
        <v>-10.050761421319802</v>
      </c>
      <c r="H68" s="3">
        <v>1.5410958904109686</v>
      </c>
      <c r="I68" s="3">
        <v>-3.258426966292141</v>
      </c>
      <c r="J68" s="3">
        <v>7.2274143302180658</v>
      </c>
      <c r="K68" s="3">
        <v>0.2852253280091272</v>
      </c>
      <c r="L68" s="3">
        <v>0.5841121495327104</v>
      </c>
      <c r="M68" s="3">
        <v>-0.65199674001629759</v>
      </c>
      <c r="N68" s="3">
        <v>0.24473813020068524</v>
      </c>
      <c r="O68" s="3">
        <v>0.73304825901039528</v>
      </c>
      <c r="P68" s="3">
        <v>1.1837364899639644</v>
      </c>
      <c r="Q68" s="3">
        <v>0.66852367688021652</v>
      </c>
    </row>
    <row r="69" spans="1:17" x14ac:dyDescent="0.35">
      <c r="A69" t="s">
        <v>33</v>
      </c>
      <c r="B69">
        <v>2023</v>
      </c>
      <c r="C69" t="s">
        <v>36</v>
      </c>
      <c r="D69" t="s">
        <v>144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5.6882821387937606E-2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5.534034311013987E-2</v>
      </c>
    </row>
    <row r="70" spans="1:17" x14ac:dyDescent="0.35">
      <c r="A70" t="s">
        <v>33</v>
      </c>
      <c r="B70">
        <v>2023</v>
      </c>
      <c r="C70" t="s">
        <v>37</v>
      </c>
      <c r="D70" t="s">
        <v>145</v>
      </c>
      <c r="E70" s="3">
        <v>5.7240984544947186E-2</v>
      </c>
      <c r="F70" s="3">
        <v>0.70688030160226212</v>
      </c>
      <c r="G70" s="3">
        <v>-2.7088036117381398</v>
      </c>
      <c r="H70" s="3">
        <v>0.50590219224283628</v>
      </c>
      <c r="I70" s="3">
        <v>-2.0325203252032522</v>
      </c>
      <c r="J70" s="3">
        <v>4.1255084253341048</v>
      </c>
      <c r="K70" s="3">
        <v>2.2740193291642981</v>
      </c>
      <c r="L70" s="3">
        <v>1.4518002322880372</v>
      </c>
      <c r="M70" s="3">
        <v>0.98441345365052391</v>
      </c>
      <c r="N70" s="3">
        <v>1.46484375</v>
      </c>
      <c r="O70" s="3">
        <v>0.36385688295936586</v>
      </c>
      <c r="P70" s="3">
        <v>0.2034587995930853</v>
      </c>
      <c r="Q70" s="3">
        <v>0.71902654867255689</v>
      </c>
    </row>
    <row r="71" spans="1:17" x14ac:dyDescent="0.35">
      <c r="A71" t="s">
        <v>33</v>
      </c>
      <c r="B71">
        <v>2023</v>
      </c>
      <c r="C71" t="s">
        <v>38</v>
      </c>
      <c r="D71" t="s">
        <v>146</v>
      </c>
      <c r="E71" s="3">
        <v>-5.7208237986283023E-2</v>
      </c>
      <c r="F71" s="3">
        <v>2.6672905942910705</v>
      </c>
      <c r="G71" s="3">
        <v>2.494199535962867</v>
      </c>
      <c r="H71" s="3">
        <v>0.33557046979865451</v>
      </c>
      <c r="I71" s="3">
        <v>-2.5489033787788875</v>
      </c>
      <c r="J71" s="3">
        <v>-1.8973214285714159</v>
      </c>
      <c r="K71" s="3">
        <v>2.8349082823790965</v>
      </c>
      <c r="L71" s="3">
        <v>1.2593016599885618</v>
      </c>
      <c r="M71" s="3">
        <v>0.89358245329001518</v>
      </c>
      <c r="N71" s="3">
        <v>1.9730510105871002</v>
      </c>
      <c r="O71" s="3">
        <v>0.24169184290030554</v>
      </c>
      <c r="P71" s="3">
        <v>0.35532994923857292</v>
      </c>
      <c r="Q71" s="3">
        <v>0.54914881933003845</v>
      </c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065F9-2073-4175-9EB9-438C48854732}">
  <dimension ref="A1:N251"/>
  <sheetViews>
    <sheetView workbookViewId="0"/>
  </sheetViews>
  <sheetFormatPr defaultRowHeight="14.5" x14ac:dyDescent="0.35"/>
  <cols>
    <col min="11" max="11" width="15" customWidth="1"/>
    <col min="12" max="12" width="17.08984375" customWidth="1"/>
    <col min="13" max="14" width="10.36328125" bestFit="1" customWidth="1"/>
  </cols>
  <sheetData>
    <row r="1" spans="1:14" x14ac:dyDescent="0.35">
      <c r="A1" s="1" t="s">
        <v>0</v>
      </c>
      <c r="B1" s="1" t="s">
        <v>1</v>
      </c>
      <c r="C1" s="1" t="s">
        <v>2</v>
      </c>
      <c r="D1" s="1" t="s">
        <v>58</v>
      </c>
      <c r="E1" s="1" t="s">
        <v>29</v>
      </c>
      <c r="F1" s="1" t="s">
        <v>55</v>
      </c>
      <c r="G1" s="1" t="s">
        <v>23</v>
      </c>
      <c r="H1" s="1" t="s">
        <v>147</v>
      </c>
      <c r="J1" s="1"/>
      <c r="K1" s="1"/>
      <c r="L1" s="1"/>
      <c r="M1" s="1"/>
      <c r="N1" s="1"/>
    </row>
    <row r="2" spans="1:14" x14ac:dyDescent="0.35">
      <c r="A2" t="s">
        <v>30</v>
      </c>
      <c r="B2">
        <v>2019</v>
      </c>
      <c r="C2" t="s">
        <v>31</v>
      </c>
      <c r="D2" t="s">
        <v>95</v>
      </c>
      <c r="E2">
        <v>141</v>
      </c>
      <c r="F2">
        <v>135.35384615384618</v>
      </c>
      <c r="G2">
        <v>149.6</v>
      </c>
      <c r="H2">
        <v>140.76166666666666</v>
      </c>
      <c r="K2" s="3"/>
      <c r="L2" s="3"/>
      <c r="M2" s="3"/>
      <c r="N2" s="3"/>
    </row>
    <row r="3" spans="1:14" x14ac:dyDescent="0.35">
      <c r="A3" t="s">
        <v>33</v>
      </c>
      <c r="B3">
        <v>2019</v>
      </c>
      <c r="C3" t="s">
        <v>31</v>
      </c>
      <c r="D3" t="s">
        <v>95</v>
      </c>
      <c r="E3">
        <v>138</v>
      </c>
      <c r="F3">
        <v>134.17692307692309</v>
      </c>
      <c r="G3">
        <v>137.80000000000001</v>
      </c>
      <c r="H3">
        <v>134.16666666666666</v>
      </c>
    </row>
    <row r="4" spans="1:14" x14ac:dyDescent="0.35">
      <c r="A4" t="s">
        <v>34</v>
      </c>
      <c r="B4">
        <v>2019</v>
      </c>
      <c r="C4" t="s">
        <v>31</v>
      </c>
      <c r="D4" t="s">
        <v>95</v>
      </c>
      <c r="E4">
        <v>139.6</v>
      </c>
      <c r="F4">
        <v>134.87692307692308</v>
      </c>
      <c r="G4">
        <v>145.1</v>
      </c>
      <c r="H4">
        <v>138.4</v>
      </c>
    </row>
    <row r="5" spans="1:14" x14ac:dyDescent="0.35">
      <c r="A5" t="s">
        <v>30</v>
      </c>
      <c r="B5">
        <v>2019</v>
      </c>
      <c r="C5" t="s">
        <v>35</v>
      </c>
      <c r="D5" t="s">
        <v>96</v>
      </c>
      <c r="E5">
        <v>141</v>
      </c>
      <c r="F5">
        <v>135.3692307692308</v>
      </c>
      <c r="G5">
        <v>149.9</v>
      </c>
      <c r="H5">
        <v>141.07833333333335</v>
      </c>
      <c r="K5" s="3"/>
      <c r="L5" s="3"/>
      <c r="M5" s="3"/>
      <c r="N5" s="3"/>
    </row>
    <row r="6" spans="1:14" x14ac:dyDescent="0.35">
      <c r="A6" t="s">
        <v>33</v>
      </c>
      <c r="B6">
        <v>2019</v>
      </c>
      <c r="C6" t="s">
        <v>35</v>
      </c>
      <c r="D6" t="s">
        <v>96</v>
      </c>
      <c r="E6">
        <v>138.6</v>
      </c>
      <c r="F6">
        <v>134.95384615384617</v>
      </c>
      <c r="G6">
        <v>138.5</v>
      </c>
      <c r="H6">
        <v>134.46666666666667</v>
      </c>
      <c r="K6" s="3"/>
      <c r="L6" s="3"/>
      <c r="M6" s="3"/>
      <c r="N6" s="3"/>
    </row>
    <row r="7" spans="1:14" x14ac:dyDescent="0.35">
      <c r="A7" t="s">
        <v>34</v>
      </c>
      <c r="B7">
        <v>2019</v>
      </c>
      <c r="C7" t="s">
        <v>35</v>
      </c>
      <c r="D7" t="s">
        <v>96</v>
      </c>
      <c r="E7">
        <v>139.9</v>
      </c>
      <c r="F7">
        <v>135.16153846153844</v>
      </c>
      <c r="G7">
        <v>145.6</v>
      </c>
      <c r="H7">
        <v>138.76666666666665</v>
      </c>
    </row>
    <row r="8" spans="1:14" x14ac:dyDescent="0.35">
      <c r="A8" t="s">
        <v>30</v>
      </c>
      <c r="B8">
        <v>2019</v>
      </c>
      <c r="C8" t="s">
        <v>36</v>
      </c>
      <c r="D8" t="s">
        <v>97</v>
      </c>
      <c r="E8">
        <v>141.19999999999999</v>
      </c>
      <c r="F8">
        <v>135.4769230769231</v>
      </c>
      <c r="G8">
        <v>150.4</v>
      </c>
      <c r="H8">
        <v>141.26166666666666</v>
      </c>
      <c r="K8" s="3"/>
      <c r="L8" s="3"/>
      <c r="M8" s="3"/>
      <c r="N8" s="3"/>
    </row>
    <row r="9" spans="1:14" x14ac:dyDescent="0.35">
      <c r="A9" t="s">
        <v>33</v>
      </c>
      <c r="B9">
        <v>2019</v>
      </c>
      <c r="C9" t="s">
        <v>36</v>
      </c>
      <c r="D9" t="s">
        <v>97</v>
      </c>
      <c r="E9">
        <v>139.5</v>
      </c>
      <c r="F9">
        <v>136.03076923076924</v>
      </c>
      <c r="G9">
        <v>139.19999999999999</v>
      </c>
      <c r="H9">
        <v>134.95000000000002</v>
      </c>
      <c r="K9" s="3"/>
      <c r="L9" s="3"/>
      <c r="M9" s="3"/>
      <c r="N9" s="3"/>
    </row>
    <row r="10" spans="1:14" x14ac:dyDescent="0.35">
      <c r="A10" t="s">
        <v>34</v>
      </c>
      <c r="B10">
        <v>2019</v>
      </c>
      <c r="C10" t="s">
        <v>36</v>
      </c>
      <c r="D10" t="s">
        <v>97</v>
      </c>
      <c r="E10">
        <v>140.4</v>
      </c>
      <c r="F10">
        <v>135.6076923076923</v>
      </c>
      <c r="G10">
        <v>146.19999999999999</v>
      </c>
      <c r="H10">
        <v>139.11666666666665</v>
      </c>
    </row>
    <row r="11" spans="1:14" x14ac:dyDescent="0.35">
      <c r="A11" t="s">
        <v>30</v>
      </c>
      <c r="B11">
        <v>2019</v>
      </c>
      <c r="C11" t="s">
        <v>37</v>
      </c>
      <c r="D11" t="s">
        <v>160</v>
      </c>
      <c r="E11">
        <v>141.06666666666666</v>
      </c>
      <c r="F11">
        <v>135.39999999999998</v>
      </c>
      <c r="G11">
        <v>149.96666666666667</v>
      </c>
      <c r="H11">
        <v>141.0338888888889</v>
      </c>
    </row>
    <row r="12" spans="1:14" x14ac:dyDescent="0.35">
      <c r="A12" t="s">
        <v>30</v>
      </c>
      <c r="B12">
        <v>2019</v>
      </c>
      <c r="C12" t="s">
        <v>38</v>
      </c>
      <c r="D12" t="s">
        <v>98</v>
      </c>
      <c r="E12">
        <v>142.4</v>
      </c>
      <c r="F12">
        <v>137.0846153846154</v>
      </c>
      <c r="G12">
        <v>151.30000000000001</v>
      </c>
      <c r="H12">
        <v>141.66166666666666</v>
      </c>
      <c r="K12" s="3"/>
      <c r="L12" s="3"/>
      <c r="M12" s="3"/>
      <c r="N12" s="3"/>
    </row>
    <row r="13" spans="1:14" x14ac:dyDescent="0.35">
      <c r="A13" t="s">
        <v>33</v>
      </c>
      <c r="B13">
        <v>2019</v>
      </c>
      <c r="C13" t="s">
        <v>37</v>
      </c>
      <c r="D13" t="s">
        <v>160</v>
      </c>
      <c r="E13">
        <v>138.70000000000002</v>
      </c>
      <c r="F13">
        <v>135.05384615384617</v>
      </c>
      <c r="G13">
        <v>138.5</v>
      </c>
      <c r="H13">
        <v>134.5277777777778</v>
      </c>
      <c r="K13" s="3"/>
      <c r="L13" s="3"/>
      <c r="M13" s="3"/>
      <c r="N13" s="3"/>
    </row>
    <row r="14" spans="1:14" x14ac:dyDescent="0.35">
      <c r="A14" t="s">
        <v>33</v>
      </c>
      <c r="B14">
        <v>2019</v>
      </c>
      <c r="C14" t="s">
        <v>38</v>
      </c>
      <c r="D14" t="s">
        <v>98</v>
      </c>
      <c r="E14">
        <v>141.5</v>
      </c>
      <c r="F14">
        <v>139.34615384615387</v>
      </c>
      <c r="G14">
        <v>139.80000000000001</v>
      </c>
      <c r="H14">
        <v>135.58333333333334</v>
      </c>
    </row>
    <row r="15" spans="1:14" x14ac:dyDescent="0.35">
      <c r="A15" t="s">
        <v>34</v>
      </c>
      <c r="B15">
        <v>2019</v>
      </c>
      <c r="C15" t="s">
        <v>37</v>
      </c>
      <c r="D15" t="s">
        <v>160</v>
      </c>
      <c r="E15">
        <v>139.96666666666667</v>
      </c>
      <c r="F15">
        <v>135.21538461538464</v>
      </c>
      <c r="G15">
        <v>145.63333333333333</v>
      </c>
      <c r="H15">
        <v>138.76111111111109</v>
      </c>
    </row>
    <row r="16" spans="1:14" x14ac:dyDescent="0.35">
      <c r="A16" t="s">
        <v>34</v>
      </c>
      <c r="B16">
        <v>2019</v>
      </c>
      <c r="C16" t="s">
        <v>38</v>
      </c>
      <c r="D16" t="s">
        <v>98</v>
      </c>
      <c r="E16">
        <v>142</v>
      </c>
      <c r="F16">
        <v>137.83846153846156</v>
      </c>
      <c r="G16">
        <v>146.9</v>
      </c>
      <c r="H16">
        <v>139.75</v>
      </c>
    </row>
    <row r="17" spans="1:8" x14ac:dyDescent="0.35">
      <c r="A17" t="s">
        <v>30</v>
      </c>
      <c r="B17">
        <v>2019</v>
      </c>
      <c r="C17" t="s">
        <v>39</v>
      </c>
      <c r="D17" t="s">
        <v>99</v>
      </c>
      <c r="E17">
        <v>143.6</v>
      </c>
      <c r="F17">
        <v>138.78461538461536</v>
      </c>
      <c r="G17">
        <v>151.69999999999999</v>
      </c>
      <c r="H17">
        <v>142.19499999999996</v>
      </c>
    </row>
    <row r="18" spans="1:8" x14ac:dyDescent="0.35">
      <c r="A18" t="s">
        <v>33</v>
      </c>
      <c r="B18">
        <v>2019</v>
      </c>
      <c r="C18" t="s">
        <v>39</v>
      </c>
      <c r="D18" t="s">
        <v>99</v>
      </c>
      <c r="E18">
        <v>142.1</v>
      </c>
      <c r="F18">
        <v>141.0230769230769</v>
      </c>
      <c r="G18">
        <v>140.30000000000001</v>
      </c>
      <c r="H18">
        <v>135.94999999999999</v>
      </c>
    </row>
    <row r="19" spans="1:8" x14ac:dyDescent="0.35">
      <c r="A19" t="s">
        <v>34</v>
      </c>
      <c r="B19">
        <v>2019</v>
      </c>
      <c r="C19" t="s">
        <v>39</v>
      </c>
      <c r="D19" t="s">
        <v>99</v>
      </c>
      <c r="E19">
        <v>142.9</v>
      </c>
      <c r="F19">
        <v>139.54615384615386</v>
      </c>
      <c r="G19">
        <v>147.4</v>
      </c>
      <c r="H19">
        <v>140.1</v>
      </c>
    </row>
    <row r="20" spans="1:8" x14ac:dyDescent="0.35">
      <c r="A20" t="s">
        <v>30</v>
      </c>
      <c r="B20">
        <v>2019</v>
      </c>
      <c r="C20" t="s">
        <v>40</v>
      </c>
      <c r="D20" t="s">
        <v>100</v>
      </c>
      <c r="E20">
        <v>144.9</v>
      </c>
      <c r="F20">
        <v>140.53076923076921</v>
      </c>
      <c r="G20">
        <v>152.19999999999999</v>
      </c>
      <c r="H20">
        <v>142.79499999999999</v>
      </c>
    </row>
    <row r="21" spans="1:8" x14ac:dyDescent="0.35">
      <c r="A21" t="s">
        <v>33</v>
      </c>
      <c r="B21">
        <v>2019</v>
      </c>
      <c r="C21" t="s">
        <v>40</v>
      </c>
      <c r="D21" t="s">
        <v>100</v>
      </c>
      <c r="E21">
        <v>143.30000000000001</v>
      </c>
      <c r="F21">
        <v>142.87692307692308</v>
      </c>
      <c r="G21">
        <v>140.80000000000001</v>
      </c>
      <c r="H21">
        <v>136.36666666666667</v>
      </c>
    </row>
    <row r="22" spans="1:8" x14ac:dyDescent="0.35">
      <c r="A22" t="s">
        <v>34</v>
      </c>
      <c r="B22">
        <v>2019</v>
      </c>
      <c r="C22" t="s">
        <v>40</v>
      </c>
      <c r="D22" t="s">
        <v>100</v>
      </c>
      <c r="E22">
        <v>144.19999999999999</v>
      </c>
      <c r="F22">
        <v>141.34615384615384</v>
      </c>
      <c r="G22">
        <v>147.9</v>
      </c>
      <c r="H22">
        <v>140.78333333333333</v>
      </c>
    </row>
    <row r="23" spans="1:8" x14ac:dyDescent="0.35">
      <c r="A23" t="s">
        <v>30</v>
      </c>
      <c r="B23">
        <v>2019</v>
      </c>
      <c r="C23" t="s">
        <v>41</v>
      </c>
      <c r="D23" t="s">
        <v>101</v>
      </c>
      <c r="E23">
        <v>145.69999999999999</v>
      </c>
      <c r="F23">
        <v>141.11538461538464</v>
      </c>
      <c r="G23">
        <v>152.69999999999999</v>
      </c>
      <c r="H23">
        <v>143.42833333333331</v>
      </c>
    </row>
    <row r="24" spans="1:8" x14ac:dyDescent="0.35">
      <c r="A24" t="s">
        <v>33</v>
      </c>
      <c r="B24">
        <v>2019</v>
      </c>
      <c r="C24" t="s">
        <v>41</v>
      </c>
      <c r="D24" t="s">
        <v>101</v>
      </c>
      <c r="E24">
        <v>144.19999999999999</v>
      </c>
      <c r="F24">
        <v>143.77692307692308</v>
      </c>
      <c r="G24">
        <v>141.5</v>
      </c>
      <c r="H24">
        <v>137.08333333333334</v>
      </c>
    </row>
    <row r="25" spans="1:8" x14ac:dyDescent="0.35">
      <c r="A25" t="s">
        <v>34</v>
      </c>
      <c r="B25">
        <v>2019</v>
      </c>
      <c r="C25" t="s">
        <v>41</v>
      </c>
      <c r="D25" t="s">
        <v>101</v>
      </c>
      <c r="E25">
        <v>145</v>
      </c>
      <c r="F25">
        <v>142.03846153846155</v>
      </c>
      <c r="G25">
        <v>148.5</v>
      </c>
      <c r="H25">
        <v>141.56666666666669</v>
      </c>
    </row>
    <row r="26" spans="1:8" x14ac:dyDescent="0.35">
      <c r="A26" t="s">
        <v>30</v>
      </c>
      <c r="B26">
        <v>2019</v>
      </c>
      <c r="C26" t="s">
        <v>42</v>
      </c>
      <c r="D26" t="s">
        <v>102</v>
      </c>
      <c r="E26">
        <v>146.69999999999999</v>
      </c>
      <c r="F26">
        <v>142.2076923076923</v>
      </c>
      <c r="G26">
        <v>153.4</v>
      </c>
      <c r="H26">
        <v>143.94499999999999</v>
      </c>
    </row>
    <row r="27" spans="1:8" x14ac:dyDescent="0.35">
      <c r="A27" t="s">
        <v>33</v>
      </c>
      <c r="B27">
        <v>2019</v>
      </c>
      <c r="C27" t="s">
        <v>42</v>
      </c>
      <c r="D27" t="s">
        <v>102</v>
      </c>
      <c r="E27">
        <v>144.69999999999999</v>
      </c>
      <c r="F27">
        <v>144.22307692307692</v>
      </c>
      <c r="G27">
        <v>141.9</v>
      </c>
      <c r="H27">
        <v>137.71666666666667</v>
      </c>
    </row>
    <row r="28" spans="1:8" x14ac:dyDescent="0.35">
      <c r="A28" t="s">
        <v>34</v>
      </c>
      <c r="B28">
        <v>2019</v>
      </c>
      <c r="C28" t="s">
        <v>42</v>
      </c>
      <c r="D28" t="s">
        <v>102</v>
      </c>
      <c r="E28">
        <v>145.80000000000001</v>
      </c>
      <c r="F28">
        <v>142.89999999999998</v>
      </c>
      <c r="G28">
        <v>149</v>
      </c>
      <c r="H28">
        <v>142.18333333333337</v>
      </c>
    </row>
    <row r="29" spans="1:8" x14ac:dyDescent="0.35">
      <c r="A29" t="s">
        <v>30</v>
      </c>
      <c r="B29">
        <v>2019</v>
      </c>
      <c r="C29" t="s">
        <v>43</v>
      </c>
      <c r="D29" t="s">
        <v>103</v>
      </c>
      <c r="E29">
        <v>148.30000000000001</v>
      </c>
      <c r="F29">
        <v>144.37692307692305</v>
      </c>
      <c r="G29">
        <v>153.69999999999999</v>
      </c>
      <c r="H29">
        <v>144.245</v>
      </c>
    </row>
    <row r="30" spans="1:8" x14ac:dyDescent="0.35">
      <c r="A30" t="s">
        <v>33</v>
      </c>
      <c r="B30">
        <v>2019</v>
      </c>
      <c r="C30" t="s">
        <v>43</v>
      </c>
      <c r="D30" t="s">
        <v>103</v>
      </c>
      <c r="E30">
        <v>146</v>
      </c>
      <c r="F30">
        <v>146.35384615384618</v>
      </c>
      <c r="G30">
        <v>142.4</v>
      </c>
      <c r="H30">
        <v>138.43333333333331</v>
      </c>
    </row>
    <row r="31" spans="1:8" x14ac:dyDescent="0.35">
      <c r="A31" t="s">
        <v>34</v>
      </c>
      <c r="B31">
        <v>2019</v>
      </c>
      <c r="C31" t="s">
        <v>43</v>
      </c>
      <c r="D31" t="s">
        <v>103</v>
      </c>
      <c r="E31">
        <v>147.19999999999999</v>
      </c>
      <c r="F31">
        <v>145.04615384615383</v>
      </c>
      <c r="G31">
        <v>149.4</v>
      </c>
      <c r="H31">
        <v>142.71666666666667</v>
      </c>
    </row>
    <row r="32" spans="1:8" x14ac:dyDescent="0.35">
      <c r="A32" t="s">
        <v>30</v>
      </c>
      <c r="B32">
        <v>2019</v>
      </c>
      <c r="C32" t="s">
        <v>45</v>
      </c>
      <c r="D32" t="s">
        <v>104</v>
      </c>
      <c r="E32">
        <v>149.9</v>
      </c>
      <c r="F32">
        <v>146.50769230769231</v>
      </c>
      <c r="G32">
        <v>154.30000000000001</v>
      </c>
      <c r="H32">
        <v>144.5616666666667</v>
      </c>
    </row>
    <row r="33" spans="1:14" x14ac:dyDescent="0.35">
      <c r="A33" t="s">
        <v>33</v>
      </c>
      <c r="B33">
        <v>2019</v>
      </c>
      <c r="C33" t="s">
        <v>45</v>
      </c>
      <c r="D33" t="s">
        <v>104</v>
      </c>
      <c r="E33">
        <v>147</v>
      </c>
      <c r="F33">
        <v>147.99999999999997</v>
      </c>
      <c r="G33">
        <v>142.80000000000001</v>
      </c>
      <c r="H33">
        <v>139.21666666666667</v>
      </c>
    </row>
    <row r="34" spans="1:14" x14ac:dyDescent="0.35">
      <c r="A34" t="s">
        <v>34</v>
      </c>
      <c r="B34">
        <v>2019</v>
      </c>
      <c r="C34" t="s">
        <v>45</v>
      </c>
      <c r="D34" t="s">
        <v>104</v>
      </c>
      <c r="E34">
        <v>148.6</v>
      </c>
      <c r="F34">
        <v>146.99230769230769</v>
      </c>
      <c r="G34">
        <v>149.9</v>
      </c>
      <c r="H34">
        <v>143.25</v>
      </c>
    </row>
    <row r="35" spans="1:14" x14ac:dyDescent="0.35">
      <c r="A35" t="s">
        <v>30</v>
      </c>
      <c r="B35">
        <v>2019</v>
      </c>
      <c r="C35" t="s">
        <v>46</v>
      </c>
      <c r="D35" t="s">
        <v>105</v>
      </c>
      <c r="E35">
        <v>152.30000000000001</v>
      </c>
      <c r="F35">
        <v>149.30769230769226</v>
      </c>
      <c r="G35">
        <v>154.80000000000001</v>
      </c>
      <c r="H35">
        <v>145.51166666666668</v>
      </c>
    </row>
    <row r="36" spans="1:14" x14ac:dyDescent="0.35">
      <c r="A36" t="s">
        <v>33</v>
      </c>
      <c r="B36">
        <v>2019</v>
      </c>
      <c r="C36" t="s">
        <v>46</v>
      </c>
      <c r="D36" t="s">
        <v>105</v>
      </c>
      <c r="E36">
        <v>148.30000000000001</v>
      </c>
      <c r="F36">
        <v>150.51538461538462</v>
      </c>
      <c r="G36">
        <v>143.19999999999999</v>
      </c>
      <c r="H36">
        <v>140.23333333333335</v>
      </c>
    </row>
    <row r="37" spans="1:14" x14ac:dyDescent="0.35">
      <c r="A37" t="s">
        <v>34</v>
      </c>
      <c r="B37">
        <v>2019</v>
      </c>
      <c r="C37" t="s">
        <v>46</v>
      </c>
      <c r="D37" t="s">
        <v>105</v>
      </c>
      <c r="E37">
        <v>150.4</v>
      </c>
      <c r="F37">
        <v>149.70000000000002</v>
      </c>
      <c r="G37">
        <v>150.4</v>
      </c>
      <c r="H37">
        <v>144.15</v>
      </c>
    </row>
    <row r="38" spans="1:14" x14ac:dyDescent="0.35">
      <c r="A38" t="s">
        <v>30</v>
      </c>
      <c r="B38">
        <v>2020</v>
      </c>
      <c r="C38" t="s">
        <v>31</v>
      </c>
      <c r="D38" t="s">
        <v>106</v>
      </c>
      <c r="E38">
        <v>151.9</v>
      </c>
      <c r="F38">
        <v>149.12307692307692</v>
      </c>
      <c r="G38">
        <v>155.69999999999999</v>
      </c>
      <c r="H38">
        <v>146.39500000000001</v>
      </c>
      <c r="J38" t="s">
        <v>157</v>
      </c>
      <c r="K38">
        <f>(E80-E47)/E47*100</f>
        <v>3.9814200398141812</v>
      </c>
      <c r="L38">
        <f t="shared" ref="L38:M38" si="0">(F80-F47)/F47*100</f>
        <v>5.6464370773429948</v>
      </c>
      <c r="M38">
        <f t="shared" si="0"/>
        <v>5.3777208706786217</v>
      </c>
      <c r="N38">
        <f>(H80-H47)/H47*100</f>
        <v>4.5172347259582235</v>
      </c>
    </row>
    <row r="39" spans="1:14" x14ac:dyDescent="0.35">
      <c r="A39" t="s">
        <v>33</v>
      </c>
      <c r="B39">
        <v>2020</v>
      </c>
      <c r="C39" t="s">
        <v>31</v>
      </c>
      <c r="D39" t="s">
        <v>106</v>
      </c>
      <c r="E39">
        <v>148.19999999999999</v>
      </c>
      <c r="F39">
        <v>149.64615384615382</v>
      </c>
      <c r="G39">
        <v>143.80000000000001</v>
      </c>
      <c r="H39">
        <v>141.28333333333333</v>
      </c>
    </row>
    <row r="40" spans="1:14" x14ac:dyDescent="0.35">
      <c r="A40" t="s">
        <v>34</v>
      </c>
      <c r="B40">
        <v>2020</v>
      </c>
      <c r="C40" t="s">
        <v>31</v>
      </c>
      <c r="D40" t="s">
        <v>106</v>
      </c>
      <c r="E40">
        <v>150.19999999999999</v>
      </c>
      <c r="F40">
        <v>149.26153846153846</v>
      </c>
      <c r="G40">
        <v>151.19999999999999</v>
      </c>
      <c r="H40">
        <v>145.19999999999999</v>
      </c>
    </row>
    <row r="41" spans="1:14" x14ac:dyDescent="0.35">
      <c r="A41" t="s">
        <v>30</v>
      </c>
      <c r="B41">
        <v>2020</v>
      </c>
      <c r="C41" t="s">
        <v>35</v>
      </c>
      <c r="D41" t="s">
        <v>107</v>
      </c>
      <c r="E41">
        <v>150.4</v>
      </c>
      <c r="F41">
        <v>146.90769230769229</v>
      </c>
      <c r="G41">
        <v>156.19999999999999</v>
      </c>
      <c r="H41">
        <v>146.89500000000001</v>
      </c>
    </row>
    <row r="42" spans="1:14" x14ac:dyDescent="0.35">
      <c r="A42" t="s">
        <v>33</v>
      </c>
      <c r="B42">
        <v>2020</v>
      </c>
      <c r="C42" t="s">
        <v>35</v>
      </c>
      <c r="D42" t="s">
        <v>107</v>
      </c>
      <c r="E42">
        <v>147.69999999999999</v>
      </c>
      <c r="F42">
        <v>147.43076923076922</v>
      </c>
      <c r="G42">
        <v>144.4</v>
      </c>
      <c r="H42">
        <v>142.16666666666666</v>
      </c>
    </row>
    <row r="43" spans="1:14" x14ac:dyDescent="0.35">
      <c r="A43" t="s">
        <v>34</v>
      </c>
      <c r="B43">
        <v>2020</v>
      </c>
      <c r="C43" t="s">
        <v>35</v>
      </c>
      <c r="D43" t="s">
        <v>107</v>
      </c>
      <c r="E43">
        <v>149.1</v>
      </c>
      <c r="F43">
        <v>147.04615384615383</v>
      </c>
      <c r="G43">
        <v>151.69999999999999</v>
      </c>
      <c r="H43">
        <v>145.91666666666666</v>
      </c>
    </row>
    <row r="44" spans="1:14" x14ac:dyDescent="0.35">
      <c r="A44" t="s">
        <v>30</v>
      </c>
      <c r="B44">
        <v>2020</v>
      </c>
      <c r="C44" t="s">
        <v>36</v>
      </c>
      <c r="D44" t="s">
        <v>108</v>
      </c>
      <c r="E44">
        <v>149.80000000000001</v>
      </c>
      <c r="F44">
        <v>145.73846153846151</v>
      </c>
      <c r="G44">
        <v>156.69999999999999</v>
      </c>
      <c r="H44">
        <v>147.245</v>
      </c>
    </row>
    <row r="45" spans="1:14" x14ac:dyDescent="0.35">
      <c r="A45" t="s">
        <v>33</v>
      </c>
      <c r="B45">
        <v>2020</v>
      </c>
      <c r="C45" t="s">
        <v>36</v>
      </c>
      <c r="D45" t="s">
        <v>108</v>
      </c>
      <c r="E45">
        <v>147.30000000000001</v>
      </c>
      <c r="F45">
        <v>146.03846153846155</v>
      </c>
      <c r="G45">
        <v>145</v>
      </c>
      <c r="H45">
        <v>142.83333333333334</v>
      </c>
    </row>
    <row r="46" spans="1:14" x14ac:dyDescent="0.35">
      <c r="A46" t="s">
        <v>34</v>
      </c>
      <c r="B46">
        <v>2020</v>
      </c>
      <c r="C46" t="s">
        <v>36</v>
      </c>
      <c r="D46" t="s">
        <v>108</v>
      </c>
      <c r="E46">
        <v>148.6</v>
      </c>
      <c r="F46">
        <v>145.80000000000001</v>
      </c>
      <c r="G46">
        <v>152.30000000000001</v>
      </c>
      <c r="H46">
        <v>146.39999999999998</v>
      </c>
    </row>
    <row r="47" spans="1:14" x14ac:dyDescent="0.35">
      <c r="A47" t="s">
        <v>30</v>
      </c>
      <c r="B47">
        <v>2020</v>
      </c>
      <c r="C47" t="s">
        <v>37</v>
      </c>
      <c r="D47" t="s">
        <v>109</v>
      </c>
      <c r="E47">
        <v>150.70000000000002</v>
      </c>
      <c r="F47">
        <v>147.49487179487178</v>
      </c>
      <c r="G47">
        <v>156.19999999999999</v>
      </c>
      <c r="H47">
        <v>146.845</v>
      </c>
    </row>
    <row r="48" spans="1:14" x14ac:dyDescent="0.35">
      <c r="A48" t="s">
        <v>33</v>
      </c>
      <c r="B48">
        <v>2020</v>
      </c>
      <c r="C48" t="s">
        <v>37</v>
      </c>
      <c r="D48" t="s">
        <v>109</v>
      </c>
      <c r="E48">
        <v>147.73333333333332</v>
      </c>
      <c r="F48">
        <v>148.14358974358976</v>
      </c>
      <c r="G48">
        <v>144.4</v>
      </c>
      <c r="H48">
        <v>142.09444444444446</v>
      </c>
    </row>
    <row r="49" spans="1:8" x14ac:dyDescent="0.35">
      <c r="A49" t="s">
        <v>34</v>
      </c>
      <c r="B49">
        <v>2020</v>
      </c>
      <c r="C49" t="s">
        <v>37</v>
      </c>
      <c r="D49" t="s">
        <v>109</v>
      </c>
      <c r="E49">
        <v>149.29999999999998</v>
      </c>
      <c r="F49">
        <v>147.67435897435897</v>
      </c>
      <c r="G49">
        <v>151.73333333333332</v>
      </c>
      <c r="H49">
        <v>145.83888888888887</v>
      </c>
    </row>
    <row r="50" spans="1:8" x14ac:dyDescent="0.35">
      <c r="A50" t="s">
        <v>30</v>
      </c>
      <c r="B50">
        <v>2020</v>
      </c>
      <c r="C50" t="s">
        <v>38</v>
      </c>
      <c r="D50" t="s">
        <v>110</v>
      </c>
      <c r="E50">
        <v>150.30000000000004</v>
      </c>
      <c r="F50">
        <v>146.71367521367523</v>
      </c>
      <c r="G50">
        <v>156.36666666666665</v>
      </c>
      <c r="H50">
        <v>146.995</v>
      </c>
    </row>
    <row r="51" spans="1:8" x14ac:dyDescent="0.35">
      <c r="A51" t="s">
        <v>33</v>
      </c>
      <c r="B51">
        <v>2020</v>
      </c>
      <c r="C51" t="s">
        <v>38</v>
      </c>
      <c r="D51" t="s">
        <v>110</v>
      </c>
      <c r="E51">
        <v>147.57777777777778</v>
      </c>
      <c r="F51">
        <v>147.20427350427352</v>
      </c>
      <c r="G51">
        <v>144.6</v>
      </c>
      <c r="H51">
        <v>142.36481481481482</v>
      </c>
    </row>
    <row r="52" spans="1:8" x14ac:dyDescent="0.35">
      <c r="A52" t="s">
        <v>34</v>
      </c>
      <c r="B52">
        <v>2020</v>
      </c>
      <c r="C52" t="s">
        <v>38</v>
      </c>
      <c r="D52" t="s">
        <v>110</v>
      </c>
      <c r="E52">
        <v>149</v>
      </c>
      <c r="F52">
        <v>146.84017094017094</v>
      </c>
      <c r="G52">
        <v>151.91111111111113</v>
      </c>
      <c r="H52">
        <v>146.05185185185184</v>
      </c>
    </row>
    <row r="53" spans="1:8" x14ac:dyDescent="0.35">
      <c r="A53" t="s">
        <v>30</v>
      </c>
      <c r="B53">
        <v>2020</v>
      </c>
      <c r="C53" t="s">
        <v>39</v>
      </c>
      <c r="D53" t="s">
        <v>111</v>
      </c>
      <c r="E53">
        <v>152.69999999999999</v>
      </c>
      <c r="F53">
        <v>150.07692307692307</v>
      </c>
      <c r="G53">
        <v>158.19999999999999</v>
      </c>
      <c r="H53">
        <v>148.39500000000001</v>
      </c>
    </row>
    <row r="54" spans="1:8" x14ac:dyDescent="0.35">
      <c r="A54" t="s">
        <v>33</v>
      </c>
      <c r="B54">
        <v>2020</v>
      </c>
      <c r="C54" t="s">
        <v>39</v>
      </c>
      <c r="D54" t="s">
        <v>111</v>
      </c>
      <c r="E54">
        <v>150.80000000000001</v>
      </c>
      <c r="F54">
        <v>153.46153846153845</v>
      </c>
      <c r="G54">
        <v>148.1</v>
      </c>
      <c r="H54">
        <v>144.63333333333333</v>
      </c>
    </row>
    <row r="55" spans="1:8" x14ac:dyDescent="0.35">
      <c r="A55" t="s">
        <v>34</v>
      </c>
      <c r="B55">
        <v>2020</v>
      </c>
      <c r="C55" t="s">
        <v>39</v>
      </c>
      <c r="D55" t="s">
        <v>111</v>
      </c>
      <c r="E55">
        <v>151.80000000000001</v>
      </c>
      <c r="F55">
        <v>151.2923076923077</v>
      </c>
      <c r="G55">
        <v>154.4</v>
      </c>
      <c r="H55">
        <v>147.76666666666668</v>
      </c>
    </row>
    <row r="56" spans="1:8" x14ac:dyDescent="0.35">
      <c r="A56" t="s">
        <v>30</v>
      </c>
      <c r="B56">
        <v>2020</v>
      </c>
      <c r="C56" t="s">
        <v>40</v>
      </c>
      <c r="D56" t="s">
        <v>112</v>
      </c>
      <c r="E56">
        <v>152.69999999999999</v>
      </c>
      <c r="F56">
        <v>150.07692307692307</v>
      </c>
      <c r="G56">
        <v>158.19999999999999</v>
      </c>
      <c r="H56">
        <v>148.39500000000001</v>
      </c>
    </row>
    <row r="57" spans="1:8" x14ac:dyDescent="0.35">
      <c r="A57" t="s">
        <v>33</v>
      </c>
      <c r="B57">
        <v>2020</v>
      </c>
      <c r="C57" t="s">
        <v>40</v>
      </c>
      <c r="D57" t="s">
        <v>112</v>
      </c>
      <c r="E57">
        <v>150.80000000000001</v>
      </c>
      <c r="F57">
        <v>153.46153846153845</v>
      </c>
      <c r="G57">
        <v>148.1</v>
      </c>
      <c r="H57">
        <v>144.63333333333333</v>
      </c>
    </row>
    <row r="58" spans="1:8" x14ac:dyDescent="0.35">
      <c r="A58" t="s">
        <v>34</v>
      </c>
      <c r="B58">
        <v>2020</v>
      </c>
      <c r="C58" t="s">
        <v>40</v>
      </c>
      <c r="D58" t="s">
        <v>112</v>
      </c>
      <c r="E58">
        <v>151.80000000000001</v>
      </c>
      <c r="F58">
        <v>151.2923076923077</v>
      </c>
      <c r="G58">
        <v>154.4</v>
      </c>
      <c r="H58">
        <v>147.76666666666668</v>
      </c>
    </row>
    <row r="59" spans="1:8" x14ac:dyDescent="0.35">
      <c r="A59" t="s">
        <v>30</v>
      </c>
      <c r="B59">
        <v>2020</v>
      </c>
      <c r="C59" t="s">
        <v>41</v>
      </c>
      <c r="D59" t="s">
        <v>113</v>
      </c>
      <c r="E59">
        <v>154.69999999999999</v>
      </c>
      <c r="F59">
        <v>152.19999999999999</v>
      </c>
      <c r="G59">
        <v>158.80000000000001</v>
      </c>
      <c r="H59">
        <v>149.67833333333334</v>
      </c>
    </row>
    <row r="60" spans="1:8" x14ac:dyDescent="0.35">
      <c r="A60" t="s">
        <v>33</v>
      </c>
      <c r="B60">
        <v>2020</v>
      </c>
      <c r="C60" t="s">
        <v>41</v>
      </c>
      <c r="D60" t="s">
        <v>113</v>
      </c>
      <c r="E60">
        <v>152.9</v>
      </c>
      <c r="F60">
        <v>155.76153846153846</v>
      </c>
      <c r="G60">
        <v>148.69999999999999</v>
      </c>
      <c r="H60">
        <v>147.20000000000002</v>
      </c>
    </row>
    <row r="61" spans="1:8" x14ac:dyDescent="0.35">
      <c r="A61" t="s">
        <v>34</v>
      </c>
      <c r="B61">
        <v>2020</v>
      </c>
      <c r="C61" t="s">
        <v>41</v>
      </c>
      <c r="D61" t="s">
        <v>113</v>
      </c>
      <c r="E61">
        <v>153.9</v>
      </c>
      <c r="F61">
        <v>153.47692307692307</v>
      </c>
      <c r="G61">
        <v>155</v>
      </c>
      <c r="H61">
        <v>149.79999999999998</v>
      </c>
    </row>
    <row r="62" spans="1:8" x14ac:dyDescent="0.35">
      <c r="A62" t="s">
        <v>30</v>
      </c>
      <c r="B62">
        <v>2020</v>
      </c>
      <c r="C62" t="s">
        <v>42</v>
      </c>
      <c r="D62" t="s">
        <v>114</v>
      </c>
      <c r="E62">
        <v>155.4</v>
      </c>
      <c r="F62">
        <v>152.87692307692308</v>
      </c>
      <c r="G62">
        <v>159.1</v>
      </c>
      <c r="H62">
        <v>150.42833333333331</v>
      </c>
    </row>
    <row r="63" spans="1:8" x14ac:dyDescent="0.35">
      <c r="A63" t="s">
        <v>33</v>
      </c>
      <c r="B63">
        <v>2020</v>
      </c>
      <c r="C63" t="s">
        <v>42</v>
      </c>
      <c r="D63" t="s">
        <v>114</v>
      </c>
      <c r="E63">
        <v>154</v>
      </c>
      <c r="F63">
        <v>157.04615384615386</v>
      </c>
      <c r="G63">
        <v>150</v>
      </c>
      <c r="H63">
        <v>148.21666666666667</v>
      </c>
    </row>
    <row r="64" spans="1:8" x14ac:dyDescent="0.35">
      <c r="A64" t="s">
        <v>34</v>
      </c>
      <c r="B64">
        <v>2020</v>
      </c>
      <c r="C64" t="s">
        <v>42</v>
      </c>
      <c r="D64" t="s">
        <v>114</v>
      </c>
      <c r="E64">
        <v>154.69999999999999</v>
      </c>
      <c r="F64">
        <v>154.38461538461539</v>
      </c>
      <c r="G64">
        <v>155.6</v>
      </c>
      <c r="H64">
        <v>150.78333333333333</v>
      </c>
    </row>
    <row r="65" spans="1:14" x14ac:dyDescent="0.35">
      <c r="A65" t="s">
        <v>30</v>
      </c>
      <c r="B65">
        <v>2020</v>
      </c>
      <c r="C65" t="s">
        <v>43</v>
      </c>
      <c r="D65" t="s">
        <v>115</v>
      </c>
      <c r="E65">
        <v>157.5</v>
      </c>
      <c r="F65">
        <v>156.22307692307692</v>
      </c>
      <c r="G65">
        <v>159.5</v>
      </c>
      <c r="H65">
        <v>150.92833333333331</v>
      </c>
    </row>
    <row r="66" spans="1:14" x14ac:dyDescent="0.35">
      <c r="A66" t="s">
        <v>33</v>
      </c>
      <c r="B66">
        <v>2020</v>
      </c>
      <c r="C66" t="s">
        <v>43</v>
      </c>
      <c r="D66" t="s">
        <v>115</v>
      </c>
      <c r="E66">
        <v>155.19999999999999</v>
      </c>
      <c r="F66">
        <v>160.01538461538459</v>
      </c>
      <c r="G66">
        <v>151</v>
      </c>
      <c r="H66">
        <v>148.16666666666666</v>
      </c>
    </row>
    <row r="67" spans="1:14" x14ac:dyDescent="0.35">
      <c r="A67" t="s">
        <v>34</v>
      </c>
      <c r="B67">
        <v>2020</v>
      </c>
      <c r="C67" t="s">
        <v>43</v>
      </c>
      <c r="D67" t="s">
        <v>115</v>
      </c>
      <c r="E67">
        <v>156.4</v>
      </c>
      <c r="F67">
        <v>157.5846153846154</v>
      </c>
      <c r="G67">
        <v>156.30000000000001</v>
      </c>
      <c r="H67">
        <v>151.01666666666668</v>
      </c>
    </row>
    <row r="68" spans="1:14" x14ac:dyDescent="0.35">
      <c r="A68" t="s">
        <v>30</v>
      </c>
      <c r="B68">
        <v>2020</v>
      </c>
      <c r="C68" t="s">
        <v>45</v>
      </c>
      <c r="D68" t="s">
        <v>116</v>
      </c>
      <c r="E68">
        <v>159.80000000000001</v>
      </c>
      <c r="F68">
        <v>160.1846153846154</v>
      </c>
      <c r="G68">
        <v>160.4</v>
      </c>
      <c r="H68">
        <v>150.87833333333333</v>
      </c>
    </row>
    <row r="69" spans="1:14" x14ac:dyDescent="0.35">
      <c r="A69" t="s">
        <v>33</v>
      </c>
      <c r="B69">
        <v>2020</v>
      </c>
      <c r="C69" t="s">
        <v>45</v>
      </c>
      <c r="D69" t="s">
        <v>116</v>
      </c>
      <c r="E69">
        <v>156.69999999999999</v>
      </c>
      <c r="F69">
        <v>163.1307692307692</v>
      </c>
      <c r="G69">
        <v>152</v>
      </c>
      <c r="H69">
        <v>148.56666666666666</v>
      </c>
    </row>
    <row r="70" spans="1:14" x14ac:dyDescent="0.35">
      <c r="A70" t="s">
        <v>34</v>
      </c>
      <c r="B70">
        <v>2020</v>
      </c>
      <c r="C70" t="s">
        <v>45</v>
      </c>
      <c r="D70" t="s">
        <v>116</v>
      </c>
      <c r="E70">
        <v>158.4</v>
      </c>
      <c r="F70">
        <v>161.19999999999999</v>
      </c>
      <c r="G70">
        <v>157.19999999999999</v>
      </c>
      <c r="H70">
        <v>151.36666666666667</v>
      </c>
    </row>
    <row r="71" spans="1:14" x14ac:dyDescent="0.35">
      <c r="A71" t="s">
        <v>30</v>
      </c>
      <c r="B71">
        <v>2020</v>
      </c>
      <c r="C71" t="s">
        <v>46</v>
      </c>
      <c r="D71" t="s">
        <v>117</v>
      </c>
      <c r="E71">
        <v>160.69999999999999</v>
      </c>
      <c r="F71">
        <v>161.57692307692307</v>
      </c>
      <c r="G71">
        <v>161.6</v>
      </c>
      <c r="H71">
        <v>151.52833333333334</v>
      </c>
    </row>
    <row r="72" spans="1:14" x14ac:dyDescent="0.35">
      <c r="A72" t="s">
        <v>33</v>
      </c>
      <c r="B72">
        <v>2020</v>
      </c>
      <c r="C72" t="s">
        <v>46</v>
      </c>
      <c r="D72" t="s">
        <v>117</v>
      </c>
      <c r="E72">
        <v>156.9</v>
      </c>
      <c r="F72">
        <v>163.49230769230769</v>
      </c>
      <c r="G72">
        <v>152.9</v>
      </c>
      <c r="H72">
        <v>148.91666666666666</v>
      </c>
    </row>
    <row r="73" spans="1:14" x14ac:dyDescent="0.35">
      <c r="A73" t="s">
        <v>34</v>
      </c>
      <c r="B73">
        <v>2020</v>
      </c>
      <c r="C73" t="s">
        <v>46</v>
      </c>
      <c r="D73" t="s">
        <v>117</v>
      </c>
      <c r="E73">
        <v>158.9</v>
      </c>
      <c r="F73">
        <v>162.23846153846154</v>
      </c>
      <c r="G73">
        <v>158.30000000000001</v>
      </c>
      <c r="H73">
        <v>151.9</v>
      </c>
    </row>
    <row r="74" spans="1:14" x14ac:dyDescent="0.35">
      <c r="A74" t="s">
        <v>30</v>
      </c>
      <c r="B74">
        <v>2021</v>
      </c>
      <c r="C74" t="s">
        <v>31</v>
      </c>
      <c r="D74" t="s">
        <v>118</v>
      </c>
      <c r="E74">
        <v>158.5</v>
      </c>
      <c r="F74">
        <v>158.89999999999998</v>
      </c>
      <c r="G74">
        <v>162.5</v>
      </c>
      <c r="H74">
        <v>152.22833333333332</v>
      </c>
      <c r="K74">
        <f>(E116-E83)/E83*100</f>
        <v>7.0431472081218232</v>
      </c>
      <c r="L74">
        <f t="shared" ref="L74:N74" si="1">(F116-F83)/F83*100</f>
        <v>6.3234935350085522</v>
      </c>
      <c r="M74">
        <f t="shared" si="1"/>
        <v>6.4730792498487526</v>
      </c>
      <c r="N74">
        <f t="shared" si="1"/>
        <v>5.7157084555679329</v>
      </c>
    </row>
    <row r="75" spans="1:14" x14ac:dyDescent="0.35">
      <c r="A75" t="s">
        <v>33</v>
      </c>
      <c r="B75">
        <v>2021</v>
      </c>
      <c r="C75" t="s">
        <v>31</v>
      </c>
      <c r="D75" t="s">
        <v>118</v>
      </c>
      <c r="E75">
        <v>156</v>
      </c>
      <c r="F75">
        <v>161.30769230769232</v>
      </c>
      <c r="G75">
        <v>154.1</v>
      </c>
      <c r="H75">
        <v>149.81666666666666</v>
      </c>
    </row>
    <row r="76" spans="1:14" x14ac:dyDescent="0.35">
      <c r="A76" t="s">
        <v>34</v>
      </c>
      <c r="B76">
        <v>2021</v>
      </c>
      <c r="C76" t="s">
        <v>31</v>
      </c>
      <c r="D76" t="s">
        <v>118</v>
      </c>
      <c r="E76">
        <v>157.30000000000001</v>
      </c>
      <c r="F76">
        <v>159.73076923076923</v>
      </c>
      <c r="G76">
        <v>159.30000000000001</v>
      </c>
      <c r="H76">
        <v>152.56666666666666</v>
      </c>
    </row>
    <row r="77" spans="1:14" x14ac:dyDescent="0.35">
      <c r="A77" t="s">
        <v>30</v>
      </c>
      <c r="B77">
        <v>2021</v>
      </c>
      <c r="C77" t="s">
        <v>35</v>
      </c>
      <c r="D77" t="s">
        <v>119</v>
      </c>
      <c r="E77">
        <v>156.69999999999999</v>
      </c>
      <c r="F77">
        <v>155.7923076923077</v>
      </c>
      <c r="G77">
        <v>164.3</v>
      </c>
      <c r="H77">
        <v>153.32833333333335</v>
      </c>
    </row>
    <row r="78" spans="1:14" x14ac:dyDescent="0.35">
      <c r="A78" t="s">
        <v>33</v>
      </c>
      <c r="B78">
        <v>2021</v>
      </c>
      <c r="C78" t="s">
        <v>35</v>
      </c>
      <c r="D78" t="s">
        <v>119</v>
      </c>
      <c r="E78">
        <v>156.5</v>
      </c>
      <c r="F78">
        <v>158.92307692307693</v>
      </c>
      <c r="G78">
        <v>156.30000000000001</v>
      </c>
      <c r="H78">
        <v>152</v>
      </c>
    </row>
    <row r="79" spans="1:14" x14ac:dyDescent="0.35">
      <c r="A79" t="s">
        <v>34</v>
      </c>
      <c r="B79">
        <v>2021</v>
      </c>
      <c r="C79" t="s">
        <v>35</v>
      </c>
      <c r="D79" t="s">
        <v>119</v>
      </c>
      <c r="E79">
        <v>156.6</v>
      </c>
      <c r="F79">
        <v>156.8692307692308</v>
      </c>
      <c r="G79">
        <v>161.30000000000001</v>
      </c>
      <c r="H79">
        <v>154.33333333333334</v>
      </c>
    </row>
    <row r="80" spans="1:14" x14ac:dyDescent="0.35">
      <c r="A80" t="s">
        <v>30</v>
      </c>
      <c r="B80">
        <v>2021</v>
      </c>
      <c r="C80" t="s">
        <v>36</v>
      </c>
      <c r="D80" t="s">
        <v>120</v>
      </c>
      <c r="E80">
        <v>156.69999999999999</v>
      </c>
      <c r="F80">
        <v>155.82307692307694</v>
      </c>
      <c r="G80">
        <v>164.6</v>
      </c>
      <c r="H80">
        <v>153.47833333333335</v>
      </c>
    </row>
    <row r="81" spans="1:8" x14ac:dyDescent="0.35">
      <c r="A81" t="s">
        <v>33</v>
      </c>
      <c r="B81">
        <v>2021</v>
      </c>
      <c r="C81" t="s">
        <v>36</v>
      </c>
      <c r="D81" t="s">
        <v>120</v>
      </c>
      <c r="E81">
        <v>156.9</v>
      </c>
      <c r="F81">
        <v>158.80769230769226</v>
      </c>
      <c r="G81">
        <v>156.9</v>
      </c>
      <c r="H81">
        <v>153.15</v>
      </c>
    </row>
    <row r="82" spans="1:8" x14ac:dyDescent="0.35">
      <c r="A82" t="s">
        <v>34</v>
      </c>
      <c r="B82">
        <v>2021</v>
      </c>
      <c r="C82" t="s">
        <v>36</v>
      </c>
      <c r="D82" t="s">
        <v>120</v>
      </c>
      <c r="E82">
        <v>156.80000000000001</v>
      </c>
      <c r="F82">
        <v>156.87692307692308</v>
      </c>
      <c r="G82">
        <v>161.69999999999999</v>
      </c>
      <c r="H82">
        <v>154.89999999999998</v>
      </c>
    </row>
    <row r="83" spans="1:8" x14ac:dyDescent="0.35">
      <c r="A83" t="s">
        <v>30</v>
      </c>
      <c r="B83">
        <v>2021</v>
      </c>
      <c r="C83" t="s">
        <v>37</v>
      </c>
      <c r="D83" t="s">
        <v>121</v>
      </c>
      <c r="E83">
        <v>157.6</v>
      </c>
      <c r="F83">
        <v>157.65384615384616</v>
      </c>
      <c r="G83">
        <v>165.3</v>
      </c>
      <c r="H83">
        <v>153.96166666666667</v>
      </c>
    </row>
    <row r="84" spans="1:8" x14ac:dyDescent="0.35">
      <c r="A84" t="s">
        <v>33</v>
      </c>
      <c r="B84">
        <v>2021</v>
      </c>
      <c r="C84" t="s">
        <v>37</v>
      </c>
      <c r="D84" t="s">
        <v>121</v>
      </c>
      <c r="E84">
        <v>158</v>
      </c>
      <c r="F84">
        <v>160.73846153846154</v>
      </c>
      <c r="G84">
        <v>157.5</v>
      </c>
      <c r="H84">
        <v>153.85</v>
      </c>
    </row>
    <row r="85" spans="1:8" x14ac:dyDescent="0.35">
      <c r="A85" t="s">
        <v>34</v>
      </c>
      <c r="B85">
        <v>2021</v>
      </c>
      <c r="C85" t="s">
        <v>37</v>
      </c>
      <c r="D85" t="s">
        <v>121</v>
      </c>
      <c r="E85">
        <v>157.80000000000001</v>
      </c>
      <c r="F85">
        <v>158.77692307692308</v>
      </c>
      <c r="G85">
        <v>162.30000000000001</v>
      </c>
      <c r="H85">
        <v>155.61666666666667</v>
      </c>
    </row>
    <row r="86" spans="1:8" x14ac:dyDescent="0.35">
      <c r="A86" t="s">
        <v>30</v>
      </c>
      <c r="B86">
        <v>2021</v>
      </c>
      <c r="C86" t="s">
        <v>38</v>
      </c>
      <c r="D86" t="s">
        <v>122</v>
      </c>
      <c r="E86">
        <v>161.1</v>
      </c>
      <c r="F86">
        <v>161.17692307692306</v>
      </c>
      <c r="G86">
        <v>169.1</v>
      </c>
      <c r="H86">
        <v>157.04500000000002</v>
      </c>
    </row>
    <row r="87" spans="1:8" x14ac:dyDescent="0.35">
      <c r="A87" t="s">
        <v>33</v>
      </c>
      <c r="B87">
        <v>2021</v>
      </c>
      <c r="C87" t="s">
        <v>38</v>
      </c>
      <c r="D87" t="s">
        <v>122</v>
      </c>
      <c r="E87">
        <v>159.5</v>
      </c>
      <c r="F87">
        <v>163.43846153846155</v>
      </c>
      <c r="G87">
        <v>160.4</v>
      </c>
      <c r="H87">
        <v>154.75</v>
      </c>
    </row>
    <row r="88" spans="1:8" x14ac:dyDescent="0.35">
      <c r="A88" t="s">
        <v>34</v>
      </c>
      <c r="B88">
        <v>2021</v>
      </c>
      <c r="C88" t="s">
        <v>38</v>
      </c>
      <c r="D88" t="s">
        <v>122</v>
      </c>
      <c r="E88">
        <v>160.4</v>
      </c>
      <c r="F88">
        <v>161.9769230769231</v>
      </c>
      <c r="G88">
        <v>165.8</v>
      </c>
      <c r="H88">
        <v>157.75</v>
      </c>
    </row>
    <row r="89" spans="1:8" x14ac:dyDescent="0.35">
      <c r="A89" t="s">
        <v>30</v>
      </c>
      <c r="B89">
        <v>2021</v>
      </c>
      <c r="C89" t="s">
        <v>39</v>
      </c>
      <c r="D89" t="s">
        <v>123</v>
      </c>
      <c r="E89">
        <v>162.1</v>
      </c>
      <c r="F89">
        <v>163.27692307692308</v>
      </c>
      <c r="G89">
        <v>169.7</v>
      </c>
      <c r="H89">
        <v>157.22833333333332</v>
      </c>
    </row>
    <row r="90" spans="1:8" x14ac:dyDescent="0.35">
      <c r="A90" t="s">
        <v>33</v>
      </c>
      <c r="B90">
        <v>2021</v>
      </c>
      <c r="C90" t="s">
        <v>39</v>
      </c>
      <c r="D90" t="s">
        <v>123</v>
      </c>
      <c r="E90">
        <v>160.4</v>
      </c>
      <c r="F90">
        <v>165.7076923076923</v>
      </c>
      <c r="G90">
        <v>160.80000000000001</v>
      </c>
      <c r="H90">
        <v>155.6</v>
      </c>
    </row>
    <row r="91" spans="1:8" x14ac:dyDescent="0.35">
      <c r="A91" t="s">
        <v>34</v>
      </c>
      <c r="B91">
        <v>2021</v>
      </c>
      <c r="C91" t="s">
        <v>39</v>
      </c>
      <c r="D91" t="s">
        <v>123</v>
      </c>
      <c r="E91">
        <v>161.30000000000001</v>
      </c>
      <c r="F91">
        <v>164.14615384615385</v>
      </c>
      <c r="G91">
        <v>166.3</v>
      </c>
      <c r="H91">
        <v>158.18333333333334</v>
      </c>
    </row>
    <row r="92" spans="1:8" x14ac:dyDescent="0.35">
      <c r="A92" t="s">
        <v>30</v>
      </c>
      <c r="B92">
        <v>2021</v>
      </c>
      <c r="C92" t="s">
        <v>40</v>
      </c>
      <c r="D92" t="s">
        <v>124</v>
      </c>
      <c r="E92">
        <v>163.19999999999999</v>
      </c>
      <c r="F92">
        <v>164.03076923076924</v>
      </c>
      <c r="G92">
        <v>170.4</v>
      </c>
      <c r="H92">
        <v>158.22833333333335</v>
      </c>
    </row>
    <row r="93" spans="1:8" x14ac:dyDescent="0.35">
      <c r="A93" t="s">
        <v>33</v>
      </c>
      <c r="B93">
        <v>2021</v>
      </c>
      <c r="C93" t="s">
        <v>40</v>
      </c>
      <c r="D93" t="s">
        <v>124</v>
      </c>
      <c r="E93">
        <v>161.80000000000001</v>
      </c>
      <c r="F93">
        <v>167.06153846153848</v>
      </c>
      <c r="G93">
        <v>161.5</v>
      </c>
      <c r="H93">
        <v>157.26666666666668</v>
      </c>
    </row>
    <row r="94" spans="1:8" x14ac:dyDescent="0.35">
      <c r="A94" t="s">
        <v>34</v>
      </c>
      <c r="B94">
        <v>2021</v>
      </c>
      <c r="C94" t="s">
        <v>40</v>
      </c>
      <c r="D94" t="s">
        <v>124</v>
      </c>
      <c r="E94">
        <v>162.5</v>
      </c>
      <c r="F94">
        <v>165.15384615384616</v>
      </c>
      <c r="G94">
        <v>167</v>
      </c>
      <c r="H94">
        <v>159.6</v>
      </c>
    </row>
    <row r="95" spans="1:8" x14ac:dyDescent="0.35">
      <c r="A95" t="s">
        <v>30</v>
      </c>
      <c r="B95">
        <v>2021</v>
      </c>
      <c r="C95" t="s">
        <v>41</v>
      </c>
      <c r="D95" t="s">
        <v>125</v>
      </c>
      <c r="E95">
        <v>163.6</v>
      </c>
      <c r="F95">
        <v>163.90769230769232</v>
      </c>
      <c r="G95">
        <v>171.1</v>
      </c>
      <c r="H95">
        <v>158.54499999999999</v>
      </c>
    </row>
    <row r="96" spans="1:8" x14ac:dyDescent="0.35">
      <c r="A96" t="s">
        <v>33</v>
      </c>
      <c r="B96">
        <v>2021</v>
      </c>
      <c r="C96" t="s">
        <v>41</v>
      </c>
      <c r="D96" t="s">
        <v>125</v>
      </c>
      <c r="E96">
        <v>162.30000000000001</v>
      </c>
      <c r="F96">
        <v>165.99230769230769</v>
      </c>
      <c r="G96">
        <v>162.80000000000001</v>
      </c>
      <c r="H96">
        <v>158.19999999999999</v>
      </c>
    </row>
    <row r="97" spans="1:8" x14ac:dyDescent="0.35">
      <c r="A97" t="s">
        <v>34</v>
      </c>
      <c r="B97">
        <v>2021</v>
      </c>
      <c r="C97" t="s">
        <v>41</v>
      </c>
      <c r="D97" t="s">
        <v>125</v>
      </c>
      <c r="E97">
        <v>163.19999999999999</v>
      </c>
      <c r="F97">
        <v>164.76923076923077</v>
      </c>
      <c r="G97">
        <v>168.4</v>
      </c>
      <c r="H97">
        <v>160.41666666666666</v>
      </c>
    </row>
    <row r="98" spans="1:8" x14ac:dyDescent="0.35">
      <c r="A98" t="s">
        <v>30</v>
      </c>
      <c r="B98">
        <v>2021</v>
      </c>
      <c r="C98" t="s">
        <v>42</v>
      </c>
      <c r="D98" t="s">
        <v>126</v>
      </c>
      <c r="E98">
        <v>164</v>
      </c>
      <c r="F98">
        <v>164.12307692307692</v>
      </c>
      <c r="G98">
        <v>171.9</v>
      </c>
      <c r="H98">
        <v>158.89499999999998</v>
      </c>
    </row>
    <row r="99" spans="1:8" x14ac:dyDescent="0.35">
      <c r="A99" t="s">
        <v>33</v>
      </c>
      <c r="B99">
        <v>2021</v>
      </c>
      <c r="C99" t="s">
        <v>42</v>
      </c>
      <c r="D99" t="s">
        <v>126</v>
      </c>
      <c r="E99">
        <v>162.30000000000001</v>
      </c>
      <c r="F99">
        <v>165.99230769230769</v>
      </c>
      <c r="G99">
        <v>162.80000000000001</v>
      </c>
      <c r="H99">
        <v>158.21666666666667</v>
      </c>
    </row>
    <row r="100" spans="1:8" x14ac:dyDescent="0.35">
      <c r="A100" t="s">
        <v>34</v>
      </c>
      <c r="B100">
        <v>2021</v>
      </c>
      <c r="C100" t="s">
        <v>42</v>
      </c>
      <c r="D100" t="s">
        <v>126</v>
      </c>
      <c r="E100">
        <v>163.19999999999999</v>
      </c>
      <c r="F100">
        <v>164.76923076923077</v>
      </c>
      <c r="G100">
        <v>168.4</v>
      </c>
      <c r="H100">
        <v>160.4</v>
      </c>
    </row>
    <row r="101" spans="1:8" x14ac:dyDescent="0.35">
      <c r="A101" t="s">
        <v>30</v>
      </c>
      <c r="B101">
        <v>2021</v>
      </c>
      <c r="C101" t="s">
        <v>43</v>
      </c>
      <c r="D101" t="s">
        <v>127</v>
      </c>
      <c r="E101">
        <v>166.3</v>
      </c>
      <c r="F101">
        <v>166.47692307692307</v>
      </c>
      <c r="G101">
        <v>172.5</v>
      </c>
      <c r="H101">
        <v>159.86166666666668</v>
      </c>
    </row>
    <row r="102" spans="1:8" x14ac:dyDescent="0.35">
      <c r="A102" t="s">
        <v>33</v>
      </c>
      <c r="B102">
        <v>2021</v>
      </c>
      <c r="C102" t="s">
        <v>43</v>
      </c>
      <c r="D102" t="s">
        <v>127</v>
      </c>
      <c r="E102">
        <v>164.6</v>
      </c>
      <c r="F102">
        <v>169.10769230769236</v>
      </c>
      <c r="G102">
        <v>163.5</v>
      </c>
      <c r="H102">
        <v>159.26666666666665</v>
      </c>
    </row>
    <row r="103" spans="1:8" x14ac:dyDescent="0.35">
      <c r="A103" t="s">
        <v>34</v>
      </c>
      <c r="B103">
        <v>2021</v>
      </c>
      <c r="C103" t="s">
        <v>43</v>
      </c>
      <c r="D103" t="s">
        <v>127</v>
      </c>
      <c r="E103">
        <v>165.5</v>
      </c>
      <c r="F103">
        <v>167.34615384615384</v>
      </c>
      <c r="G103">
        <v>169.1</v>
      </c>
      <c r="H103">
        <v>161.53333333333333</v>
      </c>
    </row>
    <row r="104" spans="1:8" x14ac:dyDescent="0.35">
      <c r="A104" t="s">
        <v>30</v>
      </c>
      <c r="B104">
        <v>2021</v>
      </c>
      <c r="C104" t="s">
        <v>45</v>
      </c>
      <c r="D104" t="s">
        <v>128</v>
      </c>
      <c r="E104">
        <v>167.6</v>
      </c>
      <c r="F104">
        <v>167.84615384615384</v>
      </c>
      <c r="G104">
        <v>173.4</v>
      </c>
      <c r="H104">
        <v>160.07833333333335</v>
      </c>
    </row>
    <row r="105" spans="1:8" x14ac:dyDescent="0.35">
      <c r="A105" t="s">
        <v>33</v>
      </c>
      <c r="B105">
        <v>2021</v>
      </c>
      <c r="C105" t="s">
        <v>45</v>
      </c>
      <c r="D105" t="s">
        <v>128</v>
      </c>
      <c r="E105">
        <v>165.6</v>
      </c>
      <c r="F105">
        <v>170.60769230769228</v>
      </c>
      <c r="G105">
        <v>164.2</v>
      </c>
      <c r="H105">
        <v>159.48333333333332</v>
      </c>
    </row>
    <row r="106" spans="1:8" x14ac:dyDescent="0.35">
      <c r="A106" t="s">
        <v>34</v>
      </c>
      <c r="B106">
        <v>2021</v>
      </c>
      <c r="C106" t="s">
        <v>45</v>
      </c>
      <c r="D106" t="s">
        <v>128</v>
      </c>
      <c r="E106">
        <v>166.7</v>
      </c>
      <c r="F106">
        <v>168.77692307692308</v>
      </c>
      <c r="G106">
        <v>169.9</v>
      </c>
      <c r="H106">
        <v>161.80000000000001</v>
      </c>
    </row>
    <row r="107" spans="1:8" x14ac:dyDescent="0.35">
      <c r="A107" t="s">
        <v>30</v>
      </c>
      <c r="B107">
        <v>2021</v>
      </c>
      <c r="C107" t="s">
        <v>46</v>
      </c>
      <c r="D107" t="s">
        <v>129</v>
      </c>
      <c r="E107">
        <v>167</v>
      </c>
      <c r="F107">
        <v>166.78461538461536</v>
      </c>
      <c r="G107">
        <v>174</v>
      </c>
      <c r="H107">
        <v>160.595</v>
      </c>
    </row>
    <row r="108" spans="1:8" x14ac:dyDescent="0.35">
      <c r="A108" t="s">
        <v>33</v>
      </c>
      <c r="B108">
        <v>2021</v>
      </c>
      <c r="C108" t="s">
        <v>46</v>
      </c>
      <c r="D108" t="s">
        <v>129</v>
      </c>
      <c r="E108">
        <v>165.2</v>
      </c>
      <c r="F108">
        <v>169.71538461538464</v>
      </c>
      <c r="G108">
        <v>165.1</v>
      </c>
      <c r="H108">
        <v>159.61666666666667</v>
      </c>
    </row>
    <row r="109" spans="1:8" x14ac:dyDescent="0.35">
      <c r="A109" t="s">
        <v>34</v>
      </c>
      <c r="B109">
        <v>2021</v>
      </c>
      <c r="C109" t="s">
        <v>46</v>
      </c>
      <c r="D109" t="s">
        <v>129</v>
      </c>
      <c r="E109">
        <v>166.2</v>
      </c>
      <c r="F109">
        <v>167.76153846153846</v>
      </c>
      <c r="G109">
        <v>170.6</v>
      </c>
      <c r="H109">
        <v>162.03333333333333</v>
      </c>
    </row>
    <row r="110" spans="1:8" x14ac:dyDescent="0.35">
      <c r="A110" t="s">
        <v>30</v>
      </c>
      <c r="B110">
        <v>2022</v>
      </c>
      <c r="C110" t="s">
        <v>31</v>
      </c>
      <c r="D110" t="s">
        <v>130</v>
      </c>
      <c r="E110">
        <v>166.4</v>
      </c>
      <c r="F110">
        <v>165.61538461538461</v>
      </c>
      <c r="G110">
        <v>174.7</v>
      </c>
      <c r="H110">
        <v>160.94499999999999</v>
      </c>
    </row>
    <row r="111" spans="1:8" x14ac:dyDescent="0.35">
      <c r="A111" t="s">
        <v>33</v>
      </c>
      <c r="B111">
        <v>2022</v>
      </c>
      <c r="C111" t="s">
        <v>31</v>
      </c>
      <c r="D111" t="s">
        <v>130</v>
      </c>
      <c r="E111">
        <v>165</v>
      </c>
      <c r="F111">
        <v>168.2076923076923</v>
      </c>
      <c r="G111">
        <v>166.1</v>
      </c>
      <c r="H111">
        <v>160.19999999999999</v>
      </c>
    </row>
    <row r="112" spans="1:8" x14ac:dyDescent="0.35">
      <c r="A112" t="s">
        <v>34</v>
      </c>
      <c r="B112">
        <v>2022</v>
      </c>
      <c r="C112" t="s">
        <v>31</v>
      </c>
      <c r="D112" t="s">
        <v>130</v>
      </c>
      <c r="E112">
        <v>165.7</v>
      </c>
      <c r="F112">
        <v>166.47692307692307</v>
      </c>
      <c r="G112">
        <v>171.4</v>
      </c>
      <c r="H112">
        <v>162.6</v>
      </c>
    </row>
    <row r="113" spans="1:8" x14ac:dyDescent="0.35">
      <c r="A113" t="s">
        <v>30</v>
      </c>
      <c r="B113">
        <v>2022</v>
      </c>
      <c r="C113" t="s">
        <v>35</v>
      </c>
      <c r="D113" t="s">
        <v>131</v>
      </c>
      <c r="E113">
        <v>166.7</v>
      </c>
      <c r="F113">
        <v>165.41538461538462</v>
      </c>
      <c r="G113">
        <v>175.3</v>
      </c>
      <c r="H113">
        <v>161.67833333333331</v>
      </c>
    </row>
    <row r="114" spans="1:8" x14ac:dyDescent="0.35">
      <c r="A114" t="s">
        <v>33</v>
      </c>
      <c r="B114">
        <v>2022</v>
      </c>
      <c r="C114" t="s">
        <v>35</v>
      </c>
      <c r="D114" t="s">
        <v>131</v>
      </c>
      <c r="E114">
        <v>165.5</v>
      </c>
      <c r="F114">
        <v>167.96153846153845</v>
      </c>
      <c r="G114">
        <v>167.2</v>
      </c>
      <c r="H114">
        <v>161.19999999999999</v>
      </c>
    </row>
    <row r="115" spans="1:8" x14ac:dyDescent="0.35">
      <c r="A115" t="s">
        <v>34</v>
      </c>
      <c r="B115">
        <v>2022</v>
      </c>
      <c r="C115" t="s">
        <v>35</v>
      </c>
      <c r="D115" t="s">
        <v>131</v>
      </c>
      <c r="E115">
        <v>166.1</v>
      </c>
      <c r="F115">
        <v>166.24615384615387</v>
      </c>
      <c r="G115">
        <v>172.2</v>
      </c>
      <c r="H115">
        <v>163.56666666666666</v>
      </c>
    </row>
    <row r="116" spans="1:8" x14ac:dyDescent="0.35">
      <c r="A116" t="s">
        <v>30</v>
      </c>
      <c r="B116">
        <v>2022</v>
      </c>
      <c r="C116" t="s">
        <v>36</v>
      </c>
      <c r="D116" t="s">
        <v>132</v>
      </c>
      <c r="E116">
        <v>168.7</v>
      </c>
      <c r="F116">
        <v>167.62307692307695</v>
      </c>
      <c r="G116">
        <v>176</v>
      </c>
      <c r="H116">
        <v>162.76166666666666</v>
      </c>
    </row>
    <row r="117" spans="1:8" x14ac:dyDescent="0.35">
      <c r="A117" t="s">
        <v>33</v>
      </c>
      <c r="B117">
        <v>2022</v>
      </c>
      <c r="C117" t="s">
        <v>36</v>
      </c>
      <c r="D117" t="s">
        <v>132</v>
      </c>
      <c r="E117">
        <v>166.5</v>
      </c>
      <c r="F117">
        <v>168.94615384615386</v>
      </c>
      <c r="G117">
        <v>168.2</v>
      </c>
      <c r="H117">
        <v>162.35</v>
      </c>
    </row>
    <row r="118" spans="1:8" x14ac:dyDescent="0.35">
      <c r="A118" t="s">
        <v>34</v>
      </c>
      <c r="B118">
        <v>2022</v>
      </c>
      <c r="C118" t="s">
        <v>36</v>
      </c>
      <c r="D118" t="s">
        <v>132</v>
      </c>
      <c r="E118">
        <v>167.7</v>
      </c>
      <c r="F118">
        <v>168.01538461538465</v>
      </c>
      <c r="G118">
        <v>173</v>
      </c>
      <c r="H118">
        <v>164.7</v>
      </c>
    </row>
    <row r="119" spans="1:8" x14ac:dyDescent="0.35">
      <c r="A119" t="s">
        <v>30</v>
      </c>
      <c r="B119">
        <v>2022</v>
      </c>
      <c r="C119" t="s">
        <v>37</v>
      </c>
      <c r="D119" t="s">
        <v>133</v>
      </c>
      <c r="E119">
        <v>170.8</v>
      </c>
      <c r="F119">
        <v>169.73846153846154</v>
      </c>
      <c r="G119">
        <v>177</v>
      </c>
      <c r="H119">
        <v>164.82833333333335</v>
      </c>
    </row>
    <row r="120" spans="1:8" x14ac:dyDescent="0.35">
      <c r="A120" t="s">
        <v>33</v>
      </c>
      <c r="B120">
        <v>2022</v>
      </c>
      <c r="C120" t="s">
        <v>37</v>
      </c>
      <c r="D120" t="s">
        <v>133</v>
      </c>
      <c r="E120">
        <v>169.2</v>
      </c>
      <c r="F120">
        <v>171.56923076923078</v>
      </c>
      <c r="G120">
        <v>169</v>
      </c>
      <c r="H120">
        <v>165.38333333333333</v>
      </c>
    </row>
    <row r="121" spans="1:8" x14ac:dyDescent="0.35">
      <c r="A121" t="s">
        <v>34</v>
      </c>
      <c r="B121">
        <v>2022</v>
      </c>
      <c r="C121" t="s">
        <v>37</v>
      </c>
      <c r="D121" t="s">
        <v>133</v>
      </c>
      <c r="E121">
        <v>170.1</v>
      </c>
      <c r="F121">
        <v>170.33076923076925</v>
      </c>
      <c r="G121">
        <v>174</v>
      </c>
      <c r="H121">
        <v>167.38333333333333</v>
      </c>
    </row>
    <row r="122" spans="1:8" x14ac:dyDescent="0.35">
      <c r="A122" t="s">
        <v>30</v>
      </c>
      <c r="B122">
        <v>2022</v>
      </c>
      <c r="C122" t="s">
        <v>38</v>
      </c>
      <c r="D122" t="s">
        <v>134</v>
      </c>
      <c r="E122">
        <v>172.5</v>
      </c>
      <c r="F122">
        <v>171.2923076923077</v>
      </c>
      <c r="G122">
        <v>177.7</v>
      </c>
      <c r="H122">
        <v>165.49499999999998</v>
      </c>
    </row>
    <row r="123" spans="1:8" x14ac:dyDescent="0.35">
      <c r="A123" t="s">
        <v>33</v>
      </c>
      <c r="B123">
        <v>2022</v>
      </c>
      <c r="C123" t="s">
        <v>38</v>
      </c>
      <c r="D123" t="s">
        <v>134</v>
      </c>
      <c r="E123">
        <v>170.8</v>
      </c>
      <c r="F123">
        <v>174.01538461538465</v>
      </c>
      <c r="G123">
        <v>170.1</v>
      </c>
      <c r="H123">
        <v>166.26666666666665</v>
      </c>
    </row>
    <row r="124" spans="1:8" x14ac:dyDescent="0.35">
      <c r="A124" t="s">
        <v>34</v>
      </c>
      <c r="B124">
        <v>2022</v>
      </c>
      <c r="C124" t="s">
        <v>38</v>
      </c>
      <c r="D124" t="s">
        <v>134</v>
      </c>
      <c r="E124">
        <v>171.7</v>
      </c>
      <c r="F124">
        <v>172.22307692307697</v>
      </c>
      <c r="G124">
        <v>174.8</v>
      </c>
      <c r="H124">
        <v>168.15</v>
      </c>
    </row>
    <row r="125" spans="1:8" x14ac:dyDescent="0.35">
      <c r="A125" t="s">
        <v>30</v>
      </c>
      <c r="B125">
        <v>2022</v>
      </c>
      <c r="C125" t="s">
        <v>39</v>
      </c>
      <c r="D125" t="s">
        <v>135</v>
      </c>
      <c r="E125">
        <v>173.6</v>
      </c>
      <c r="F125">
        <v>172.94615384615386</v>
      </c>
      <c r="G125">
        <v>178.2</v>
      </c>
      <c r="H125">
        <v>165.77833333333334</v>
      </c>
    </row>
    <row r="126" spans="1:8" x14ac:dyDescent="0.35">
      <c r="A126" t="s">
        <v>33</v>
      </c>
      <c r="B126">
        <v>2022</v>
      </c>
      <c r="C126" t="s">
        <v>39</v>
      </c>
      <c r="D126" t="s">
        <v>135</v>
      </c>
      <c r="E126">
        <v>171.4</v>
      </c>
      <c r="F126">
        <v>175.96153846153845</v>
      </c>
      <c r="G126">
        <v>170.9</v>
      </c>
      <c r="H126">
        <v>166.4</v>
      </c>
    </row>
    <row r="127" spans="1:8" x14ac:dyDescent="0.35">
      <c r="A127" t="s">
        <v>34</v>
      </c>
      <c r="B127">
        <v>2022</v>
      </c>
      <c r="C127" t="s">
        <v>39</v>
      </c>
      <c r="D127" t="s">
        <v>135</v>
      </c>
      <c r="E127">
        <v>172.6</v>
      </c>
      <c r="F127">
        <v>173.99230769230769</v>
      </c>
      <c r="G127">
        <v>175.4</v>
      </c>
      <c r="H127">
        <v>168.29999999999998</v>
      </c>
    </row>
    <row r="128" spans="1:8" x14ac:dyDescent="0.35">
      <c r="A128" t="s">
        <v>30</v>
      </c>
      <c r="B128">
        <v>2022</v>
      </c>
      <c r="C128" t="s">
        <v>40</v>
      </c>
      <c r="D128" t="s">
        <v>136</v>
      </c>
      <c r="E128">
        <v>174.3</v>
      </c>
      <c r="F128">
        <v>173.26923076923077</v>
      </c>
      <c r="G128">
        <v>178.8</v>
      </c>
      <c r="H128">
        <v>166.91166666666666</v>
      </c>
    </row>
    <row r="129" spans="1:8" x14ac:dyDescent="0.35">
      <c r="A129" t="s">
        <v>33</v>
      </c>
      <c r="B129">
        <v>2022</v>
      </c>
      <c r="C129" t="s">
        <v>40</v>
      </c>
      <c r="D129" t="s">
        <v>136</v>
      </c>
      <c r="E129">
        <v>172.3</v>
      </c>
      <c r="F129">
        <v>176.27692307692308</v>
      </c>
      <c r="G129">
        <v>171.7</v>
      </c>
      <c r="H129">
        <v>168.05000000000004</v>
      </c>
    </row>
    <row r="130" spans="1:8" x14ac:dyDescent="0.35">
      <c r="A130" t="s">
        <v>34</v>
      </c>
      <c r="B130">
        <v>2022</v>
      </c>
      <c r="C130" t="s">
        <v>40</v>
      </c>
      <c r="D130" t="s">
        <v>136</v>
      </c>
      <c r="E130">
        <v>173.4</v>
      </c>
      <c r="F130">
        <v>174.33076923076925</v>
      </c>
      <c r="G130">
        <v>176.1</v>
      </c>
      <c r="H130">
        <v>169.74999999999997</v>
      </c>
    </row>
    <row r="131" spans="1:8" x14ac:dyDescent="0.35">
      <c r="A131" t="s">
        <v>30</v>
      </c>
      <c r="B131">
        <v>2022</v>
      </c>
      <c r="C131" t="s">
        <v>41</v>
      </c>
      <c r="D131" t="s">
        <v>137</v>
      </c>
      <c r="E131">
        <v>175.3</v>
      </c>
      <c r="F131">
        <v>173.5230769230769</v>
      </c>
      <c r="G131">
        <v>179.4</v>
      </c>
      <c r="H131">
        <v>167.41166666666666</v>
      </c>
    </row>
    <row r="132" spans="1:8" x14ac:dyDescent="0.35">
      <c r="A132" t="s">
        <v>33</v>
      </c>
      <c r="B132">
        <v>2022</v>
      </c>
      <c r="C132" t="s">
        <v>41</v>
      </c>
      <c r="D132" t="s">
        <v>137</v>
      </c>
      <c r="E132">
        <v>173.1</v>
      </c>
      <c r="F132">
        <v>176.43846153846152</v>
      </c>
      <c r="G132">
        <v>172.6</v>
      </c>
      <c r="H132">
        <v>168.63333333333333</v>
      </c>
    </row>
    <row r="133" spans="1:8" x14ac:dyDescent="0.35">
      <c r="A133" t="s">
        <v>34</v>
      </c>
      <c r="B133">
        <v>2022</v>
      </c>
      <c r="C133" t="s">
        <v>41</v>
      </c>
      <c r="D133" t="s">
        <v>137</v>
      </c>
      <c r="E133">
        <v>174.3</v>
      </c>
      <c r="F133">
        <v>174.55384615384617</v>
      </c>
      <c r="G133">
        <v>176.8</v>
      </c>
      <c r="H133">
        <v>170.38333333333335</v>
      </c>
    </row>
    <row r="134" spans="1:8" x14ac:dyDescent="0.35">
      <c r="A134" t="s">
        <v>30</v>
      </c>
      <c r="B134">
        <v>2022</v>
      </c>
      <c r="C134" t="s">
        <v>42</v>
      </c>
      <c r="D134" t="s">
        <v>138</v>
      </c>
      <c r="E134">
        <v>176.4</v>
      </c>
      <c r="F134">
        <v>174.44615384615386</v>
      </c>
      <c r="G134">
        <v>180.2</v>
      </c>
      <c r="H134">
        <v>167.67833333333334</v>
      </c>
    </row>
    <row r="135" spans="1:8" x14ac:dyDescent="0.35">
      <c r="A135" t="s">
        <v>33</v>
      </c>
      <c r="B135">
        <v>2022</v>
      </c>
      <c r="C135" t="s">
        <v>42</v>
      </c>
      <c r="D135" t="s">
        <v>138</v>
      </c>
      <c r="E135">
        <v>174.1</v>
      </c>
      <c r="F135">
        <v>177.41538461538462</v>
      </c>
      <c r="G135">
        <v>173.8</v>
      </c>
      <c r="H135">
        <v>169.16666666666666</v>
      </c>
    </row>
    <row r="136" spans="1:8" x14ac:dyDescent="0.35">
      <c r="A136" t="s">
        <v>34</v>
      </c>
      <c r="B136">
        <v>2022</v>
      </c>
      <c r="C136" t="s">
        <v>42</v>
      </c>
      <c r="D136" t="s">
        <v>138</v>
      </c>
      <c r="E136">
        <v>175.3</v>
      </c>
      <c r="F136">
        <v>175.45384615384617</v>
      </c>
      <c r="G136">
        <v>177.8</v>
      </c>
      <c r="H136">
        <v>170.83333333333334</v>
      </c>
    </row>
    <row r="137" spans="1:8" x14ac:dyDescent="0.35">
      <c r="A137" t="s">
        <v>30</v>
      </c>
      <c r="B137">
        <v>2022</v>
      </c>
      <c r="C137" t="s">
        <v>43</v>
      </c>
      <c r="D137" t="s">
        <v>139</v>
      </c>
      <c r="E137">
        <v>177.9</v>
      </c>
      <c r="F137">
        <v>175.73076923076923</v>
      </c>
      <c r="G137">
        <v>181.2</v>
      </c>
      <c r="H137">
        <v>168.32833333333335</v>
      </c>
    </row>
    <row r="138" spans="1:8" x14ac:dyDescent="0.35">
      <c r="A138" t="s">
        <v>33</v>
      </c>
      <c r="B138">
        <v>2022</v>
      </c>
      <c r="C138" t="s">
        <v>43</v>
      </c>
      <c r="D138" t="s">
        <v>139</v>
      </c>
      <c r="E138">
        <v>175.3</v>
      </c>
      <c r="F138">
        <v>178.63846153846154</v>
      </c>
      <c r="G138">
        <v>174.7</v>
      </c>
      <c r="H138">
        <v>170.04999999999998</v>
      </c>
    </row>
    <row r="139" spans="1:8" x14ac:dyDescent="0.35">
      <c r="A139" t="s">
        <v>34</v>
      </c>
      <c r="B139">
        <v>2022</v>
      </c>
      <c r="C139" t="s">
        <v>43</v>
      </c>
      <c r="D139" t="s">
        <v>139</v>
      </c>
      <c r="E139">
        <v>176.7</v>
      </c>
      <c r="F139">
        <v>176.71538461538464</v>
      </c>
      <c r="G139">
        <v>178.7</v>
      </c>
      <c r="H139">
        <v>171.76666666666665</v>
      </c>
    </row>
    <row r="140" spans="1:8" x14ac:dyDescent="0.35">
      <c r="A140" t="s">
        <v>30</v>
      </c>
      <c r="B140">
        <v>2022</v>
      </c>
      <c r="C140" t="s">
        <v>45</v>
      </c>
      <c r="D140" t="s">
        <v>140</v>
      </c>
      <c r="E140">
        <v>177.8</v>
      </c>
      <c r="F140">
        <v>175.97692307692307</v>
      </c>
      <c r="G140">
        <v>182.3</v>
      </c>
      <c r="H140">
        <v>168.94499999999999</v>
      </c>
    </row>
    <row r="141" spans="1:8" x14ac:dyDescent="0.35">
      <c r="A141" t="s">
        <v>33</v>
      </c>
      <c r="B141">
        <v>2022</v>
      </c>
      <c r="C141" t="s">
        <v>45</v>
      </c>
      <c r="D141" t="s">
        <v>140</v>
      </c>
      <c r="E141">
        <v>174.1</v>
      </c>
      <c r="F141">
        <v>178.03076923076924</v>
      </c>
      <c r="G141">
        <v>175.8</v>
      </c>
      <c r="H141">
        <v>170.61666666666665</v>
      </c>
    </row>
    <row r="142" spans="1:8" x14ac:dyDescent="0.35">
      <c r="A142" t="s">
        <v>34</v>
      </c>
      <c r="B142">
        <v>2022</v>
      </c>
      <c r="C142" t="s">
        <v>45</v>
      </c>
      <c r="D142" t="s">
        <v>140</v>
      </c>
      <c r="E142">
        <v>176.5</v>
      </c>
      <c r="F142">
        <v>176.67692307692309</v>
      </c>
      <c r="G142">
        <v>179.8</v>
      </c>
      <c r="H142">
        <v>172.41666666666666</v>
      </c>
    </row>
    <row r="143" spans="1:8" x14ac:dyDescent="0.35">
      <c r="A143" t="s">
        <v>30</v>
      </c>
      <c r="B143">
        <v>2022</v>
      </c>
      <c r="C143" t="s">
        <v>46</v>
      </c>
      <c r="D143" t="s">
        <v>141</v>
      </c>
      <c r="E143">
        <v>177.1</v>
      </c>
      <c r="F143">
        <v>175.16153846153844</v>
      </c>
      <c r="G143">
        <v>183.5</v>
      </c>
      <c r="H143">
        <v>169.745</v>
      </c>
    </row>
    <row r="144" spans="1:8" x14ac:dyDescent="0.35">
      <c r="A144" t="s">
        <v>33</v>
      </c>
      <c r="B144">
        <v>2022</v>
      </c>
      <c r="C144" t="s">
        <v>46</v>
      </c>
      <c r="D144" t="s">
        <v>141</v>
      </c>
      <c r="E144">
        <v>174.1</v>
      </c>
      <c r="F144">
        <v>176.59999999999997</v>
      </c>
      <c r="G144">
        <v>177.2</v>
      </c>
      <c r="H144">
        <v>171.11666666666667</v>
      </c>
    </row>
    <row r="145" spans="1:8" x14ac:dyDescent="0.35">
      <c r="A145" t="s">
        <v>34</v>
      </c>
      <c r="B145">
        <v>2022</v>
      </c>
      <c r="C145" t="s">
        <v>46</v>
      </c>
      <c r="D145" t="s">
        <v>141</v>
      </c>
      <c r="E145">
        <v>175.7</v>
      </c>
      <c r="F145">
        <v>175.64615384615385</v>
      </c>
      <c r="G145">
        <v>181.1</v>
      </c>
      <c r="H145">
        <v>173</v>
      </c>
    </row>
    <row r="251" spans="10:10" x14ac:dyDescent="0.35">
      <c r="J251" s="3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6D8CF9-852C-4498-9007-83447AC74E40}">
  <dimension ref="A1:Z54"/>
  <sheetViews>
    <sheetView topLeftCell="A38" zoomScale="96" zoomScaleNormal="60" workbookViewId="0">
      <selection activeCell="L42" sqref="L42"/>
    </sheetView>
  </sheetViews>
  <sheetFormatPr defaultRowHeight="14.5" x14ac:dyDescent="0.35"/>
  <cols>
    <col min="1" max="1" width="10.6328125" customWidth="1"/>
    <col min="2" max="2" width="10.7265625" customWidth="1"/>
    <col min="3" max="3" width="9.453125" bestFit="1" customWidth="1"/>
    <col min="4" max="4" width="12" customWidth="1"/>
    <col min="14" max="14" width="13.1796875" customWidth="1"/>
    <col min="16" max="18" width="10.36328125" bestFit="1" customWidth="1"/>
    <col min="23" max="23" width="10.90625" customWidth="1"/>
  </cols>
  <sheetData>
    <row r="1" spans="1:24" x14ac:dyDescent="0.35">
      <c r="A1" s="6" t="s">
        <v>169</v>
      </c>
      <c r="B1" s="6"/>
      <c r="C1" s="1"/>
      <c r="D1" s="1"/>
    </row>
    <row r="2" spans="1:24" x14ac:dyDescent="0.35">
      <c r="A2" s="1" t="s">
        <v>1</v>
      </c>
      <c r="B2" s="1" t="s">
        <v>30</v>
      </c>
      <c r="C2" s="1" t="s">
        <v>34</v>
      </c>
      <c r="D2" s="1" t="s">
        <v>33</v>
      </c>
    </row>
    <row r="3" spans="1:24" x14ac:dyDescent="0.35">
      <c r="A3" s="1" t="s">
        <v>154</v>
      </c>
      <c r="B3" s="3">
        <v>6.1909262759924495</v>
      </c>
      <c r="C3" s="3">
        <v>6.1681352703024475</v>
      </c>
      <c r="D3" s="3">
        <v>6.2004325883201101</v>
      </c>
      <c r="E3" s="1"/>
      <c r="U3" s="6" t="s">
        <v>212</v>
      </c>
    </row>
    <row r="4" spans="1:24" x14ac:dyDescent="0.35">
      <c r="A4" s="1" t="s">
        <v>156</v>
      </c>
      <c r="B4" s="3">
        <v>3.9814200398141812</v>
      </c>
      <c r="C4" s="3">
        <v>5.0234427327528666</v>
      </c>
      <c r="D4" s="3">
        <v>6.2048736462093999</v>
      </c>
      <c r="E4" s="7"/>
      <c r="N4" t="s">
        <v>57</v>
      </c>
      <c r="O4" t="s">
        <v>164</v>
      </c>
      <c r="P4" t="s">
        <v>49</v>
      </c>
      <c r="Q4" t="s">
        <v>23</v>
      </c>
      <c r="R4" t="s">
        <v>147</v>
      </c>
      <c r="U4" s="11" t="s">
        <v>1</v>
      </c>
      <c r="V4" s="11" t="s">
        <v>52</v>
      </c>
      <c r="W4" s="11" t="s">
        <v>153</v>
      </c>
      <c r="X4" s="11" t="s">
        <v>147</v>
      </c>
    </row>
    <row r="5" spans="1:24" x14ac:dyDescent="0.35">
      <c r="A5" s="1" t="s">
        <v>155</v>
      </c>
      <c r="B5" s="3">
        <v>7.0431472081218232</v>
      </c>
      <c r="C5" s="3">
        <v>6.2737642585551185</v>
      </c>
      <c r="D5" s="3">
        <v>5.3797468354430382</v>
      </c>
      <c r="E5" s="7"/>
      <c r="N5" t="s">
        <v>30</v>
      </c>
      <c r="O5" t="s">
        <v>161</v>
      </c>
      <c r="P5" s="3">
        <v>7.6354959663674498</v>
      </c>
      <c r="Q5" s="3">
        <v>4.48988664147587</v>
      </c>
      <c r="R5" s="3">
        <v>4.4039848578552814</v>
      </c>
      <c r="U5" s="11" t="s">
        <v>154</v>
      </c>
      <c r="V5" s="10">
        <v>7.64</v>
      </c>
      <c r="W5" s="10">
        <v>4.49</v>
      </c>
      <c r="X5" s="10">
        <v>4.4000000000000004</v>
      </c>
    </row>
    <row r="6" spans="1:24" x14ac:dyDescent="0.35">
      <c r="E6" s="7"/>
      <c r="N6" t="s">
        <v>30</v>
      </c>
      <c r="O6" t="s">
        <v>162</v>
      </c>
      <c r="P6" s="3">
        <v>5.6464370773429948</v>
      </c>
      <c r="Q6" s="3">
        <v>5.3777208706786217</v>
      </c>
      <c r="R6" s="3">
        <v>4.5172347259582235</v>
      </c>
      <c r="U6" s="11" t="s">
        <v>156</v>
      </c>
      <c r="V6" s="10">
        <v>5.65</v>
      </c>
      <c r="W6" s="10">
        <v>5.38</v>
      </c>
      <c r="X6" s="10">
        <v>4.5199999999999996</v>
      </c>
    </row>
    <row r="7" spans="1:24" x14ac:dyDescent="0.35">
      <c r="E7" s="7"/>
      <c r="N7" t="s">
        <v>30</v>
      </c>
      <c r="O7" t="s">
        <v>163</v>
      </c>
      <c r="P7" s="3">
        <v>6.3234935350085522</v>
      </c>
      <c r="Q7" s="3">
        <v>6.4730792498487526</v>
      </c>
      <c r="R7" s="3">
        <v>5.7157084555679329</v>
      </c>
      <c r="U7" s="11" t="s">
        <v>155</v>
      </c>
      <c r="V7" s="10">
        <v>6.32</v>
      </c>
      <c r="W7" s="10">
        <v>6.47</v>
      </c>
      <c r="X7" s="10">
        <v>5.72</v>
      </c>
    </row>
    <row r="8" spans="1:24" x14ac:dyDescent="0.35">
      <c r="E8" s="7"/>
      <c r="N8" t="s">
        <v>34</v>
      </c>
      <c r="O8" t="s">
        <v>161</v>
      </c>
      <c r="P8" s="3">
        <v>7.8279667766526257</v>
      </c>
      <c r="Q8" s="3">
        <v>4.5777065690089405</v>
      </c>
      <c r="R8" s="3">
        <v>5.5050646594867265</v>
      </c>
    </row>
    <row r="9" spans="1:24" x14ac:dyDescent="0.35">
      <c r="E9" s="7"/>
      <c r="N9" t="s">
        <v>34</v>
      </c>
      <c r="O9" t="s">
        <v>162</v>
      </c>
      <c r="P9" s="3">
        <v>6.231660097581309</v>
      </c>
      <c r="Q9" s="3">
        <v>6.5685413005272419</v>
      </c>
      <c r="R9" s="3">
        <v>6.2130966439373685</v>
      </c>
    </row>
    <row r="10" spans="1:24" x14ac:dyDescent="0.35">
      <c r="A10" s="2"/>
      <c r="E10" s="7"/>
      <c r="F10" s="3"/>
      <c r="G10" s="3"/>
      <c r="H10" s="3"/>
      <c r="N10" t="s">
        <v>34</v>
      </c>
      <c r="O10" t="s">
        <v>163</v>
      </c>
      <c r="P10" s="3">
        <v>5.8185165447410654</v>
      </c>
      <c r="Q10" s="3">
        <v>6.5927295132470656</v>
      </c>
      <c r="R10" s="3">
        <v>5.8369926100460408</v>
      </c>
    </row>
    <row r="11" spans="1:24" x14ac:dyDescent="0.35">
      <c r="A11" s="2"/>
      <c r="E11" s="7"/>
      <c r="F11" s="3"/>
      <c r="G11" s="3"/>
      <c r="H11" s="3"/>
      <c r="N11" t="s">
        <v>33</v>
      </c>
      <c r="O11" t="s">
        <v>161</v>
      </c>
      <c r="P11" s="3">
        <v>8.1335080025061188</v>
      </c>
      <c r="Q11" s="3">
        <v>4.6931407942238268</v>
      </c>
      <c r="R11" s="3">
        <v>6.1738591781953236</v>
      </c>
    </row>
    <row r="12" spans="1:24" x14ac:dyDescent="0.35">
      <c r="A12" s="2"/>
      <c r="E12" s="7"/>
      <c r="F12" s="3"/>
      <c r="G12" s="3"/>
      <c r="H12" s="3"/>
      <c r="N12" t="s">
        <v>33</v>
      </c>
      <c r="O12" t="s">
        <v>162</v>
      </c>
      <c r="P12" s="3">
        <v>7.1984907227914317</v>
      </c>
      <c r="Q12" s="3">
        <v>8.6565096952908576</v>
      </c>
      <c r="R12" s="3">
        <v>7.7804277280368979</v>
      </c>
    </row>
    <row r="13" spans="1:24" x14ac:dyDescent="0.35">
      <c r="N13" t="s">
        <v>33</v>
      </c>
      <c r="O13" t="s">
        <v>163</v>
      </c>
      <c r="P13" s="3">
        <v>5.106240428790211</v>
      </c>
      <c r="Q13" s="3">
        <v>6.7936507936507864</v>
      </c>
      <c r="R13" s="3">
        <v>5.5248618784530388</v>
      </c>
    </row>
    <row r="14" spans="1:24" x14ac:dyDescent="0.35">
      <c r="B14" s="11"/>
      <c r="C14" s="12"/>
      <c r="D14" s="11"/>
      <c r="E14" s="11"/>
    </row>
    <row r="15" spans="1:24" x14ac:dyDescent="0.35">
      <c r="B15" s="11"/>
      <c r="C15" s="11"/>
      <c r="D15" s="11"/>
      <c r="E15" s="11"/>
      <c r="U15" s="13"/>
    </row>
    <row r="16" spans="1:24" x14ac:dyDescent="0.35">
      <c r="B16" s="9"/>
      <c r="C16" s="10"/>
      <c r="D16" s="10"/>
      <c r="E16" s="10"/>
    </row>
    <row r="17" spans="1:26" x14ac:dyDescent="0.35">
      <c r="B17" s="9"/>
      <c r="C17" s="10"/>
      <c r="D17" s="10"/>
      <c r="E17" s="10"/>
    </row>
    <row r="18" spans="1:26" x14ac:dyDescent="0.35">
      <c r="D18" s="10"/>
      <c r="E18" s="10"/>
    </row>
    <row r="19" spans="1:26" x14ac:dyDescent="0.35">
      <c r="D19" s="9"/>
    </row>
    <row r="20" spans="1:26" x14ac:dyDescent="0.35">
      <c r="B20" s="11"/>
      <c r="C20" s="12"/>
      <c r="D20" s="11"/>
      <c r="E20" s="11"/>
    </row>
    <row r="21" spans="1:26" x14ac:dyDescent="0.35">
      <c r="A21" s="6" t="s">
        <v>170</v>
      </c>
      <c r="B21" s="11"/>
      <c r="C21" s="11"/>
      <c r="D21" s="11"/>
      <c r="E21" s="11"/>
      <c r="N21" s="6" t="s">
        <v>213</v>
      </c>
    </row>
    <row r="22" spans="1:26" x14ac:dyDescent="0.35">
      <c r="A22" s="1" t="s">
        <v>171</v>
      </c>
      <c r="B22" s="9"/>
      <c r="C22" s="10"/>
      <c r="D22" s="10"/>
      <c r="E22" s="10"/>
      <c r="N22" s="1" t="s">
        <v>1</v>
      </c>
      <c r="O22" s="1" t="s">
        <v>52</v>
      </c>
      <c r="P22" s="1" t="s">
        <v>153</v>
      </c>
      <c r="Q22" s="1" t="s">
        <v>147</v>
      </c>
    </row>
    <row r="23" spans="1:26" x14ac:dyDescent="0.35">
      <c r="A23" s="1" t="s">
        <v>209</v>
      </c>
      <c r="B23" s="9"/>
      <c r="C23" s="10"/>
      <c r="D23" s="10"/>
      <c r="E23" s="10"/>
      <c r="N23" s="1" t="s">
        <v>154</v>
      </c>
      <c r="O23">
        <v>7.83</v>
      </c>
      <c r="P23">
        <v>4.58</v>
      </c>
      <c r="Q23">
        <v>5.51</v>
      </c>
    </row>
    <row r="24" spans="1:26" x14ac:dyDescent="0.35">
      <c r="A24" s="1" t="s">
        <v>210</v>
      </c>
      <c r="B24" s="9"/>
      <c r="C24" s="10"/>
      <c r="D24" s="10"/>
      <c r="E24" s="10"/>
      <c r="F24" s="9"/>
      <c r="N24" s="1" t="s">
        <v>156</v>
      </c>
      <c r="O24">
        <v>6.23</v>
      </c>
      <c r="P24">
        <v>6.57</v>
      </c>
      <c r="Q24">
        <v>6.21</v>
      </c>
    </row>
    <row r="25" spans="1:26" x14ac:dyDescent="0.35">
      <c r="B25" s="9"/>
      <c r="C25" s="9"/>
      <c r="D25" s="9"/>
      <c r="E25" s="9"/>
      <c r="F25" s="9"/>
      <c r="N25" s="1" t="s">
        <v>155</v>
      </c>
      <c r="O25">
        <v>5.82</v>
      </c>
      <c r="P25">
        <v>6.59</v>
      </c>
      <c r="Q25">
        <v>5.84</v>
      </c>
      <c r="U25" s="1" t="s">
        <v>170</v>
      </c>
      <c r="V25" s="1" t="s">
        <v>219</v>
      </c>
    </row>
    <row r="26" spans="1:26" x14ac:dyDescent="0.35">
      <c r="V26" s="1" t="s">
        <v>214</v>
      </c>
    </row>
    <row r="27" spans="1:26" x14ac:dyDescent="0.35">
      <c r="V27" s="1" t="s">
        <v>215</v>
      </c>
      <c r="W27" s="6"/>
    </row>
    <row r="28" spans="1:26" x14ac:dyDescent="0.35">
      <c r="Q28" s="3"/>
      <c r="R28" s="3"/>
      <c r="S28" s="3"/>
      <c r="W28" s="11"/>
      <c r="X28" s="11"/>
      <c r="Y28" s="11"/>
      <c r="Z28" s="11"/>
    </row>
    <row r="29" spans="1:26" x14ac:dyDescent="0.35">
      <c r="B29" s="6" t="s">
        <v>211</v>
      </c>
      <c r="C29" s="1"/>
      <c r="D29" s="1"/>
      <c r="E29" s="1"/>
      <c r="Q29" s="3"/>
      <c r="R29" s="3"/>
      <c r="S29" s="3"/>
      <c r="W29" s="9"/>
      <c r="X29" s="10"/>
      <c r="Y29" s="10"/>
      <c r="Z29" s="10"/>
    </row>
    <row r="30" spans="1:26" x14ac:dyDescent="0.35">
      <c r="B30" s="1" t="s">
        <v>1</v>
      </c>
      <c r="C30" s="1" t="s">
        <v>52</v>
      </c>
      <c r="D30" s="1" t="s">
        <v>153</v>
      </c>
      <c r="E30" s="1" t="s">
        <v>147</v>
      </c>
      <c r="J30" s="3"/>
      <c r="K30" s="3"/>
      <c r="L30" s="3"/>
      <c r="Q30" s="3"/>
      <c r="R30" s="3"/>
      <c r="S30" s="3"/>
      <c r="W30" s="9"/>
      <c r="X30" s="10"/>
      <c r="Y30" s="10"/>
      <c r="Z30" s="10"/>
    </row>
    <row r="31" spans="1:26" x14ac:dyDescent="0.35">
      <c r="B31" s="1" t="s">
        <v>154</v>
      </c>
      <c r="C31">
        <v>8.1300000000000008</v>
      </c>
      <c r="D31">
        <v>4.6900000000000004</v>
      </c>
      <c r="E31">
        <v>6.17</v>
      </c>
      <c r="J31" s="3"/>
      <c r="K31" s="3"/>
      <c r="L31" s="3"/>
      <c r="W31" s="9"/>
      <c r="X31" s="10"/>
      <c r="Y31" s="10"/>
      <c r="Z31" s="10"/>
    </row>
    <row r="32" spans="1:26" x14ac:dyDescent="0.35">
      <c r="B32" s="1" t="s">
        <v>156</v>
      </c>
      <c r="C32">
        <v>7.2</v>
      </c>
      <c r="D32">
        <v>8.66</v>
      </c>
      <c r="E32">
        <v>7.78</v>
      </c>
      <c r="J32" s="3"/>
      <c r="K32" s="3"/>
      <c r="L32" s="3"/>
    </row>
    <row r="33" spans="2:14" x14ac:dyDescent="0.35">
      <c r="B33" s="1" t="s">
        <v>155</v>
      </c>
      <c r="C33">
        <v>5.1100000000000003</v>
      </c>
      <c r="D33">
        <v>6.69</v>
      </c>
      <c r="E33">
        <v>5.52</v>
      </c>
    </row>
    <row r="43" spans="2:14" x14ac:dyDescent="0.35">
      <c r="L43" s="1" t="s">
        <v>170</v>
      </c>
      <c r="M43" s="1">
        <v>1</v>
      </c>
      <c r="N43" s="1" t="s">
        <v>220</v>
      </c>
    </row>
    <row r="44" spans="2:14" x14ac:dyDescent="0.35">
      <c r="L44" s="1"/>
      <c r="M44" s="1">
        <v>2</v>
      </c>
      <c r="N44" s="1" t="s">
        <v>221</v>
      </c>
    </row>
    <row r="45" spans="2:14" x14ac:dyDescent="0.35">
      <c r="L45" s="1"/>
      <c r="M45" s="1">
        <v>3</v>
      </c>
      <c r="N45" s="1" t="s">
        <v>222</v>
      </c>
    </row>
    <row r="46" spans="2:14" x14ac:dyDescent="0.35">
      <c r="L46" s="1"/>
      <c r="M46" s="1"/>
      <c r="N46" s="1"/>
    </row>
    <row r="52" spans="1:3" x14ac:dyDescent="0.35">
      <c r="A52" s="1" t="s">
        <v>170</v>
      </c>
      <c r="B52" s="1">
        <v>1</v>
      </c>
      <c r="C52" s="1" t="s">
        <v>216</v>
      </c>
    </row>
    <row r="53" spans="1:3" x14ac:dyDescent="0.35">
      <c r="A53" s="1"/>
      <c r="B53" s="1">
        <v>2</v>
      </c>
      <c r="C53" s="1" t="s">
        <v>217</v>
      </c>
    </row>
    <row r="54" spans="1:3" x14ac:dyDescent="0.35">
      <c r="A54" s="1"/>
      <c r="B54" s="1">
        <v>3</v>
      </c>
      <c r="C54" s="1" t="s">
        <v>218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2938A-98F4-496C-BF94-18FBC29EB2B9}">
  <dimension ref="A1:AV38"/>
  <sheetViews>
    <sheetView topLeftCell="AH1" workbookViewId="0">
      <selection activeCell="AT1" sqref="AT1"/>
    </sheetView>
  </sheetViews>
  <sheetFormatPr defaultRowHeight="14.5" x14ac:dyDescent="0.35"/>
  <cols>
    <col min="43" max="43" width="19" customWidth="1"/>
    <col min="44" max="44" width="14.08984375" customWidth="1"/>
  </cols>
  <sheetData>
    <row r="1" spans="1:48" x14ac:dyDescent="0.35">
      <c r="A1" s="17" t="s">
        <v>165</v>
      </c>
      <c r="G1" s="1" t="s">
        <v>0</v>
      </c>
      <c r="H1" s="1" t="s">
        <v>1</v>
      </c>
      <c r="I1" s="1" t="s">
        <v>2</v>
      </c>
      <c r="J1" s="1" t="s">
        <v>58</v>
      </c>
      <c r="K1" s="1" t="s">
        <v>3</v>
      </c>
      <c r="L1" s="1" t="s">
        <v>4</v>
      </c>
      <c r="M1" s="1" t="s">
        <v>5</v>
      </c>
      <c r="N1" s="1" t="s">
        <v>6</v>
      </c>
      <c r="O1" s="1" t="s">
        <v>7</v>
      </c>
      <c r="P1" s="1" t="s">
        <v>8</v>
      </c>
      <c r="Q1" s="1" t="s">
        <v>9</v>
      </c>
      <c r="R1" s="1" t="s">
        <v>10</v>
      </c>
      <c r="S1" s="1" t="s">
        <v>11</v>
      </c>
      <c r="T1" s="1" t="s">
        <v>12</v>
      </c>
      <c r="U1" s="1" t="s">
        <v>13</v>
      </c>
      <c r="V1" s="1" t="s">
        <v>14</v>
      </c>
      <c r="W1" s="1" t="s">
        <v>15</v>
      </c>
      <c r="X1" s="1" t="s">
        <v>174</v>
      </c>
      <c r="Y1" s="1" t="s">
        <v>16</v>
      </c>
      <c r="Z1" s="1" t="s">
        <v>17</v>
      </c>
      <c r="AA1" s="1" t="s">
        <v>18</v>
      </c>
      <c r="AB1" s="1" t="s">
        <v>19</v>
      </c>
      <c r="AC1" s="1" t="s">
        <v>173</v>
      </c>
      <c r="AD1" s="1" t="s">
        <v>20</v>
      </c>
      <c r="AE1" s="1" t="s">
        <v>21</v>
      </c>
      <c r="AF1" s="1" t="s">
        <v>22</v>
      </c>
      <c r="AG1" s="1" t="s">
        <v>23</v>
      </c>
      <c r="AH1" s="1" t="s">
        <v>24</v>
      </c>
      <c r="AI1" s="1" t="s">
        <v>25</v>
      </c>
      <c r="AJ1" s="1" t="s">
        <v>26</v>
      </c>
      <c r="AK1" s="1" t="s">
        <v>27</v>
      </c>
      <c r="AL1" s="1" t="s">
        <v>28</v>
      </c>
      <c r="AM1" s="1" t="s">
        <v>29</v>
      </c>
      <c r="AN1" s="1" t="s">
        <v>175</v>
      </c>
      <c r="AQ1" s="1" t="s">
        <v>167</v>
      </c>
      <c r="AR1" s="1" t="s">
        <v>0</v>
      </c>
      <c r="AS1" s="1" t="s">
        <v>168</v>
      </c>
      <c r="AT1" s="1" t="s">
        <v>227</v>
      </c>
    </row>
    <row r="2" spans="1:48" x14ac:dyDescent="0.35">
      <c r="A2" s="1" t="s">
        <v>223</v>
      </c>
      <c r="B2" s="1" t="s">
        <v>166</v>
      </c>
      <c r="G2" t="s">
        <v>34</v>
      </c>
      <c r="H2">
        <v>2021</v>
      </c>
      <c r="I2" t="s">
        <v>31</v>
      </c>
      <c r="J2" t="s">
        <v>118</v>
      </c>
      <c r="K2">
        <v>144.9</v>
      </c>
      <c r="L2">
        <v>190.1</v>
      </c>
      <c r="M2">
        <v>175.3</v>
      </c>
      <c r="N2">
        <v>154.1</v>
      </c>
      <c r="O2">
        <v>150.9</v>
      </c>
      <c r="P2">
        <v>149.6</v>
      </c>
      <c r="Q2">
        <v>194.2</v>
      </c>
      <c r="R2">
        <v>160.4</v>
      </c>
      <c r="S2">
        <v>114.6</v>
      </c>
      <c r="T2">
        <v>164</v>
      </c>
      <c r="U2">
        <v>151.80000000000001</v>
      </c>
      <c r="V2">
        <v>165.6</v>
      </c>
      <c r="W2">
        <v>161</v>
      </c>
      <c r="X2">
        <v>159.73076923076923</v>
      </c>
      <c r="Y2">
        <v>186.5</v>
      </c>
      <c r="Z2">
        <v>155.5</v>
      </c>
      <c r="AA2">
        <v>146.1</v>
      </c>
      <c r="AB2">
        <v>154.19999999999999</v>
      </c>
      <c r="AC2">
        <v>151.93333333333334</v>
      </c>
      <c r="AD2">
        <v>157.69999999999999</v>
      </c>
      <c r="AE2">
        <v>147.9</v>
      </c>
      <c r="AF2">
        <v>150</v>
      </c>
      <c r="AG2">
        <v>159.30000000000001</v>
      </c>
      <c r="AH2">
        <v>141.9</v>
      </c>
      <c r="AI2">
        <v>149.6</v>
      </c>
      <c r="AJ2">
        <v>159.19999999999999</v>
      </c>
      <c r="AK2">
        <v>156.80000000000001</v>
      </c>
      <c r="AL2">
        <v>151.9</v>
      </c>
      <c r="AM2">
        <v>157.30000000000001</v>
      </c>
      <c r="AN2">
        <v>152.56666666666666</v>
      </c>
      <c r="AQ2" t="s">
        <v>3</v>
      </c>
      <c r="AR2" t="s">
        <v>34</v>
      </c>
      <c r="AS2" t="s">
        <v>52</v>
      </c>
      <c r="AT2" s="14">
        <f>CORREL($B$3:$B$31,K2:K30)</f>
        <v>0.32880592612781673</v>
      </c>
    </row>
    <row r="3" spans="1:48" x14ac:dyDescent="0.35">
      <c r="A3" s="8">
        <v>44197</v>
      </c>
      <c r="B3">
        <v>9123</v>
      </c>
      <c r="G3" t="s">
        <v>34</v>
      </c>
      <c r="H3">
        <v>2021</v>
      </c>
      <c r="I3" t="s">
        <v>35</v>
      </c>
      <c r="J3" t="s">
        <v>119</v>
      </c>
      <c r="K3">
        <v>144.30000000000001</v>
      </c>
      <c r="L3">
        <v>186.5</v>
      </c>
      <c r="M3">
        <v>168.7</v>
      </c>
      <c r="N3">
        <v>154.69999999999999</v>
      </c>
      <c r="O3">
        <v>158.69999999999999</v>
      </c>
      <c r="P3">
        <v>150.69999999999999</v>
      </c>
      <c r="Q3">
        <v>160</v>
      </c>
      <c r="R3">
        <v>158.80000000000001</v>
      </c>
      <c r="S3">
        <v>112.8</v>
      </c>
      <c r="T3">
        <v>164.2</v>
      </c>
      <c r="U3">
        <v>155.5</v>
      </c>
      <c r="V3">
        <v>167.5</v>
      </c>
      <c r="W3">
        <v>156.9</v>
      </c>
      <c r="X3">
        <v>156.8692307692308</v>
      </c>
      <c r="Y3">
        <v>188.3</v>
      </c>
      <c r="Z3">
        <v>157.19999999999999</v>
      </c>
      <c r="AA3">
        <v>147.4</v>
      </c>
      <c r="AB3">
        <v>155.80000000000001</v>
      </c>
      <c r="AC3">
        <v>153.46666666666667</v>
      </c>
      <c r="AD3">
        <v>159.80000000000001</v>
      </c>
      <c r="AE3">
        <v>152.4</v>
      </c>
      <c r="AF3">
        <v>150.9</v>
      </c>
      <c r="AG3">
        <v>161.30000000000001</v>
      </c>
      <c r="AH3">
        <v>145.1</v>
      </c>
      <c r="AI3">
        <v>151.5</v>
      </c>
      <c r="AJ3">
        <v>159.5</v>
      </c>
      <c r="AK3">
        <v>155.80000000000001</v>
      </c>
      <c r="AL3">
        <v>153.4</v>
      </c>
      <c r="AM3">
        <v>156.6</v>
      </c>
      <c r="AN3">
        <v>154.33333333333334</v>
      </c>
      <c r="AQ3" t="s">
        <v>4</v>
      </c>
      <c r="AR3" t="s">
        <v>34</v>
      </c>
      <c r="AS3" t="s">
        <v>52</v>
      </c>
      <c r="AT3" s="14">
        <f>CORREL($B$3:$B$31,L2:L30)</f>
        <v>0.68440532834170176</v>
      </c>
      <c r="AV3" s="1" t="s">
        <v>170</v>
      </c>
    </row>
    <row r="4" spans="1:48" x14ac:dyDescent="0.35">
      <c r="A4" s="8">
        <v>44228</v>
      </c>
      <c r="B4">
        <v>8356</v>
      </c>
      <c r="G4" t="s">
        <v>34</v>
      </c>
      <c r="H4">
        <v>2021</v>
      </c>
      <c r="I4" t="s">
        <v>36</v>
      </c>
      <c r="J4" t="s">
        <v>120</v>
      </c>
      <c r="K4">
        <v>144.1</v>
      </c>
      <c r="L4">
        <v>192.2</v>
      </c>
      <c r="M4">
        <v>163.80000000000001</v>
      </c>
      <c r="N4">
        <v>154.9</v>
      </c>
      <c r="O4">
        <v>163.9</v>
      </c>
      <c r="P4">
        <v>153.69999999999999</v>
      </c>
      <c r="Q4">
        <v>149.5</v>
      </c>
      <c r="R4">
        <v>159.80000000000001</v>
      </c>
      <c r="S4">
        <v>112.6</v>
      </c>
      <c r="T4">
        <v>163.5</v>
      </c>
      <c r="U4">
        <v>156.5</v>
      </c>
      <c r="V4">
        <v>168.2</v>
      </c>
      <c r="W4">
        <v>156.69999999999999</v>
      </c>
      <c r="X4">
        <v>156.87692307692308</v>
      </c>
      <c r="Y4">
        <v>188.1</v>
      </c>
      <c r="Z4">
        <v>157.80000000000001</v>
      </c>
      <c r="AA4">
        <v>147.9</v>
      </c>
      <c r="AB4">
        <v>156.4</v>
      </c>
      <c r="AC4">
        <v>154.03333333333333</v>
      </c>
      <c r="AD4">
        <v>159.9</v>
      </c>
      <c r="AE4">
        <v>155.5</v>
      </c>
      <c r="AF4">
        <v>151.19999999999999</v>
      </c>
      <c r="AG4">
        <v>161.69999999999999</v>
      </c>
      <c r="AH4">
        <v>146.19999999999999</v>
      </c>
      <c r="AI4">
        <v>152.6</v>
      </c>
      <c r="AJ4">
        <v>160.19999999999999</v>
      </c>
      <c r="AK4">
        <v>153.80000000000001</v>
      </c>
      <c r="AL4">
        <v>153.80000000000001</v>
      </c>
      <c r="AM4">
        <v>156.80000000000001</v>
      </c>
      <c r="AN4">
        <v>154.89999999999998</v>
      </c>
      <c r="AQ4" t="s">
        <v>5</v>
      </c>
      <c r="AR4" t="s">
        <v>34</v>
      </c>
      <c r="AS4" t="s">
        <v>52</v>
      </c>
      <c r="AT4" s="14">
        <f>CORREL($B$3:$B$31,M2:M30)</f>
        <v>-1.746180352850444E-2</v>
      </c>
      <c r="AV4" s="1" t="s">
        <v>177</v>
      </c>
    </row>
    <row r="5" spans="1:48" x14ac:dyDescent="0.35">
      <c r="A5" s="8">
        <v>44256</v>
      </c>
      <c r="B5">
        <v>10333</v>
      </c>
      <c r="G5" t="s">
        <v>34</v>
      </c>
      <c r="H5">
        <v>2021</v>
      </c>
      <c r="I5" t="s">
        <v>37</v>
      </c>
      <c r="J5" t="s">
        <v>121</v>
      </c>
      <c r="K5">
        <v>144.30000000000001</v>
      </c>
      <c r="L5">
        <v>198</v>
      </c>
      <c r="M5">
        <v>164.6</v>
      </c>
      <c r="N5">
        <v>155.4</v>
      </c>
      <c r="O5">
        <v>170.1</v>
      </c>
      <c r="P5">
        <v>164.4</v>
      </c>
      <c r="Q5">
        <v>144.1</v>
      </c>
      <c r="R5">
        <v>161.69999999999999</v>
      </c>
      <c r="S5">
        <v>113.1</v>
      </c>
      <c r="T5">
        <v>163.9</v>
      </c>
      <c r="U5">
        <v>157.6</v>
      </c>
      <c r="V5">
        <v>168.9</v>
      </c>
      <c r="W5">
        <v>158</v>
      </c>
      <c r="X5">
        <v>158.77692307692308</v>
      </c>
      <c r="Y5">
        <v>188.8</v>
      </c>
      <c r="Z5">
        <v>158.80000000000001</v>
      </c>
      <c r="AA5">
        <v>148.5</v>
      </c>
      <c r="AB5">
        <v>157.30000000000001</v>
      </c>
      <c r="AC5">
        <v>154.86666666666667</v>
      </c>
      <c r="AD5">
        <v>161.4</v>
      </c>
      <c r="AE5">
        <v>155.6</v>
      </c>
      <c r="AF5">
        <v>151.80000000000001</v>
      </c>
      <c r="AG5">
        <v>162.30000000000001</v>
      </c>
      <c r="AH5">
        <v>146.6</v>
      </c>
      <c r="AI5">
        <v>153.19999999999999</v>
      </c>
      <c r="AJ5">
        <v>160.30000000000001</v>
      </c>
      <c r="AK5">
        <v>155.4</v>
      </c>
      <c r="AL5">
        <v>154.4</v>
      </c>
      <c r="AM5">
        <v>157.80000000000001</v>
      </c>
      <c r="AN5">
        <v>155.61666666666667</v>
      </c>
      <c r="AQ5" t="s">
        <v>6</v>
      </c>
      <c r="AR5" t="s">
        <v>34</v>
      </c>
      <c r="AS5" t="s">
        <v>52</v>
      </c>
      <c r="AT5" s="14">
        <f>CORREL($B$3:$B$31,N2:N30)</f>
        <v>0.41347763411037114</v>
      </c>
      <c r="AV5" s="1" t="s">
        <v>178</v>
      </c>
    </row>
    <row r="6" spans="1:48" x14ac:dyDescent="0.35">
      <c r="A6" s="8">
        <v>44287</v>
      </c>
      <c r="B6">
        <v>1469</v>
      </c>
      <c r="G6" t="s">
        <v>34</v>
      </c>
      <c r="H6">
        <v>2021</v>
      </c>
      <c r="I6" t="s">
        <v>38</v>
      </c>
      <c r="J6" t="s">
        <v>122</v>
      </c>
      <c r="K6">
        <v>146.30000000000001</v>
      </c>
      <c r="L6">
        <v>200.5</v>
      </c>
      <c r="M6">
        <v>170.3</v>
      </c>
      <c r="N6">
        <v>156.1</v>
      </c>
      <c r="O6">
        <v>178.7</v>
      </c>
      <c r="P6">
        <v>167.1</v>
      </c>
      <c r="Q6">
        <v>147.9</v>
      </c>
      <c r="R6">
        <v>165.4</v>
      </c>
      <c r="S6">
        <v>114.8</v>
      </c>
      <c r="T6">
        <v>168.2</v>
      </c>
      <c r="U6">
        <v>159.30000000000001</v>
      </c>
      <c r="V6">
        <v>170.4</v>
      </c>
      <c r="W6">
        <v>160.69999999999999</v>
      </c>
      <c r="X6">
        <v>161.9769230769231</v>
      </c>
      <c r="Y6">
        <v>191.9</v>
      </c>
      <c r="Z6">
        <v>161.80000000000001</v>
      </c>
      <c r="AA6">
        <v>152.1</v>
      </c>
      <c r="AB6">
        <v>160.4</v>
      </c>
      <c r="AC6">
        <v>158.1</v>
      </c>
      <c r="AD6">
        <v>161.6</v>
      </c>
      <c r="AE6">
        <v>159.4</v>
      </c>
      <c r="AF6">
        <v>154.69999999999999</v>
      </c>
      <c r="AG6">
        <v>165.8</v>
      </c>
      <c r="AH6">
        <v>148.9</v>
      </c>
      <c r="AI6">
        <v>155.80000000000001</v>
      </c>
      <c r="AJ6">
        <v>161.19999999999999</v>
      </c>
      <c r="AK6">
        <v>158.6</v>
      </c>
      <c r="AL6">
        <v>156.80000000000001</v>
      </c>
      <c r="AM6">
        <v>160.4</v>
      </c>
      <c r="AN6">
        <v>157.75</v>
      </c>
      <c r="AQ6" t="s">
        <v>8</v>
      </c>
      <c r="AR6" t="s">
        <v>34</v>
      </c>
      <c r="AS6" t="s">
        <v>52</v>
      </c>
      <c r="AT6" s="14">
        <f>CORREL($B$3:$B$31,P2:P30)</f>
        <v>0.36011970682566297</v>
      </c>
      <c r="AV6" s="1" t="s">
        <v>179</v>
      </c>
    </row>
    <row r="7" spans="1:48" x14ac:dyDescent="0.35">
      <c r="A7" s="8">
        <v>44317</v>
      </c>
      <c r="B7">
        <v>9523</v>
      </c>
      <c r="G7" t="s">
        <v>34</v>
      </c>
      <c r="H7">
        <v>2021</v>
      </c>
      <c r="I7" t="s">
        <v>39</v>
      </c>
      <c r="J7" t="s">
        <v>123</v>
      </c>
      <c r="K7">
        <v>146.69999999999999</v>
      </c>
      <c r="L7">
        <v>202</v>
      </c>
      <c r="M7">
        <v>180.7</v>
      </c>
      <c r="N7">
        <v>156.19999999999999</v>
      </c>
      <c r="O7">
        <v>183.7</v>
      </c>
      <c r="P7">
        <v>164.6</v>
      </c>
      <c r="Q7">
        <v>155.4</v>
      </c>
      <c r="R7">
        <v>166</v>
      </c>
      <c r="S7">
        <v>115.1</v>
      </c>
      <c r="T7">
        <v>168.5</v>
      </c>
      <c r="U7">
        <v>160</v>
      </c>
      <c r="V7">
        <v>172.4</v>
      </c>
      <c r="W7">
        <v>162.6</v>
      </c>
      <c r="X7">
        <v>164.14615384615385</v>
      </c>
      <c r="Y7">
        <v>190.8</v>
      </c>
      <c r="Z7">
        <v>162.19999999999999</v>
      </c>
      <c r="AA7">
        <v>151.80000000000001</v>
      </c>
      <c r="AB7">
        <v>160.69999999999999</v>
      </c>
      <c r="AC7">
        <v>158.23333333333332</v>
      </c>
      <c r="AD7">
        <v>160.5</v>
      </c>
      <c r="AE7">
        <v>159.80000000000001</v>
      </c>
      <c r="AF7">
        <v>154.80000000000001</v>
      </c>
      <c r="AG7">
        <v>166.3</v>
      </c>
      <c r="AH7">
        <v>150.69999999999999</v>
      </c>
      <c r="AI7">
        <v>154.9</v>
      </c>
      <c r="AJ7">
        <v>161.69999999999999</v>
      </c>
      <c r="AK7">
        <v>158.80000000000001</v>
      </c>
      <c r="AL7">
        <v>157.6</v>
      </c>
      <c r="AM7">
        <v>161.30000000000001</v>
      </c>
      <c r="AN7">
        <v>158.18333333333334</v>
      </c>
      <c r="AQ7" t="s">
        <v>9</v>
      </c>
      <c r="AR7" t="s">
        <v>34</v>
      </c>
      <c r="AS7" t="s">
        <v>52</v>
      </c>
      <c r="AT7" s="14">
        <f>CORREL($B$3:$B$31,Q2:Q30)</f>
        <v>0.41426703724508163</v>
      </c>
      <c r="AV7" s="15"/>
    </row>
    <row r="8" spans="1:48" x14ac:dyDescent="0.35">
      <c r="A8" s="8">
        <v>44348</v>
      </c>
      <c r="B8">
        <v>9722</v>
      </c>
      <c r="G8" t="s">
        <v>34</v>
      </c>
      <c r="H8">
        <v>2021</v>
      </c>
      <c r="I8" t="s">
        <v>40</v>
      </c>
      <c r="J8" t="s">
        <v>124</v>
      </c>
      <c r="K8">
        <v>146.4</v>
      </c>
      <c r="L8">
        <v>206.8</v>
      </c>
      <c r="M8">
        <v>182.2</v>
      </c>
      <c r="N8">
        <v>157.5</v>
      </c>
      <c r="O8">
        <v>182.1</v>
      </c>
      <c r="P8">
        <v>163.9</v>
      </c>
      <c r="Q8">
        <v>164.2</v>
      </c>
      <c r="R8">
        <v>164</v>
      </c>
      <c r="S8">
        <v>114.5</v>
      </c>
      <c r="T8">
        <v>168.3</v>
      </c>
      <c r="U8">
        <v>160.9</v>
      </c>
      <c r="V8">
        <v>172.2</v>
      </c>
      <c r="W8">
        <v>164</v>
      </c>
      <c r="X8">
        <v>165.15384615384616</v>
      </c>
      <c r="Y8">
        <v>191.2</v>
      </c>
      <c r="Z8">
        <v>162.80000000000001</v>
      </c>
      <c r="AA8">
        <v>153.1</v>
      </c>
      <c r="AB8">
        <v>161.4</v>
      </c>
      <c r="AC8">
        <v>159.1</v>
      </c>
      <c r="AD8">
        <v>161.5</v>
      </c>
      <c r="AE8">
        <v>160.69999999999999</v>
      </c>
      <c r="AF8">
        <v>155.80000000000001</v>
      </c>
      <c r="AG8">
        <v>167</v>
      </c>
      <c r="AH8">
        <v>153.1</v>
      </c>
      <c r="AI8">
        <v>155.30000000000001</v>
      </c>
      <c r="AJ8">
        <v>163.19999999999999</v>
      </c>
      <c r="AK8">
        <v>160.1</v>
      </c>
      <c r="AL8">
        <v>159</v>
      </c>
      <c r="AM8">
        <v>162.5</v>
      </c>
      <c r="AN8">
        <v>159.6</v>
      </c>
      <c r="AQ8" t="s">
        <v>10</v>
      </c>
      <c r="AR8" t="s">
        <v>34</v>
      </c>
      <c r="AS8" t="s">
        <v>52</v>
      </c>
      <c r="AT8" s="14">
        <f>CORREL($B$3:$B$31,R2:R30)</f>
        <v>0.24330774692348769</v>
      </c>
    </row>
    <row r="9" spans="1:48" x14ac:dyDescent="0.35">
      <c r="A9" s="8">
        <v>44378</v>
      </c>
      <c r="B9">
        <v>9767</v>
      </c>
      <c r="G9" t="s">
        <v>34</v>
      </c>
      <c r="H9">
        <v>2021</v>
      </c>
      <c r="I9" t="s">
        <v>41</v>
      </c>
      <c r="J9" t="s">
        <v>125</v>
      </c>
      <c r="K9">
        <v>146.6</v>
      </c>
      <c r="L9">
        <v>204</v>
      </c>
      <c r="M9">
        <v>172.8</v>
      </c>
      <c r="N9">
        <v>158.4</v>
      </c>
      <c r="O9">
        <v>188</v>
      </c>
      <c r="P9">
        <v>156.80000000000001</v>
      </c>
      <c r="Q9">
        <v>162.19999999999999</v>
      </c>
      <c r="R9">
        <v>164.1</v>
      </c>
      <c r="S9">
        <v>119.7</v>
      </c>
      <c r="T9">
        <v>168.8</v>
      </c>
      <c r="U9">
        <v>162.69999999999999</v>
      </c>
      <c r="V9">
        <v>173.9</v>
      </c>
      <c r="W9">
        <v>164</v>
      </c>
      <c r="X9">
        <v>164.76923076923077</v>
      </c>
      <c r="Y9">
        <v>192.1</v>
      </c>
      <c r="Z9">
        <v>164.5</v>
      </c>
      <c r="AA9">
        <v>155.30000000000001</v>
      </c>
      <c r="AB9">
        <v>163.19999999999999</v>
      </c>
      <c r="AC9">
        <v>161</v>
      </c>
      <c r="AD9">
        <v>162.1</v>
      </c>
      <c r="AE9">
        <v>162.6</v>
      </c>
      <c r="AF9">
        <v>157.5</v>
      </c>
      <c r="AG9">
        <v>168.4</v>
      </c>
      <c r="AH9">
        <v>154</v>
      </c>
      <c r="AI9">
        <v>157.6</v>
      </c>
      <c r="AJ9">
        <v>163.80000000000001</v>
      </c>
      <c r="AK9">
        <v>160</v>
      </c>
      <c r="AL9">
        <v>160</v>
      </c>
      <c r="AM9">
        <v>163.19999999999999</v>
      </c>
      <c r="AN9">
        <v>160.41666666666666</v>
      </c>
      <c r="AQ9" t="s">
        <v>11</v>
      </c>
      <c r="AR9" t="s">
        <v>34</v>
      </c>
      <c r="AS9" t="s">
        <v>52</v>
      </c>
      <c r="AT9" s="14">
        <f>CORREL($B$3:$B$31,S2:S30)</f>
        <v>0.60128800003217775</v>
      </c>
    </row>
    <row r="10" spans="1:48" x14ac:dyDescent="0.35">
      <c r="A10" s="8">
        <v>44409</v>
      </c>
      <c r="B10">
        <v>10924</v>
      </c>
      <c r="G10" t="s">
        <v>34</v>
      </c>
      <c r="H10">
        <v>2021</v>
      </c>
      <c r="I10" t="s">
        <v>42</v>
      </c>
      <c r="J10" t="s">
        <v>126</v>
      </c>
      <c r="K10">
        <v>146.6</v>
      </c>
      <c r="L10">
        <v>204</v>
      </c>
      <c r="M10">
        <v>172.8</v>
      </c>
      <c r="N10">
        <v>158.4</v>
      </c>
      <c r="O10">
        <v>188</v>
      </c>
      <c r="P10">
        <v>156.69999999999999</v>
      </c>
      <c r="Q10">
        <v>162.30000000000001</v>
      </c>
      <c r="R10">
        <v>164.1</v>
      </c>
      <c r="S10">
        <v>119.7</v>
      </c>
      <c r="T10">
        <v>168.8</v>
      </c>
      <c r="U10">
        <v>162.69999999999999</v>
      </c>
      <c r="V10">
        <v>173.9</v>
      </c>
      <c r="W10">
        <v>164</v>
      </c>
      <c r="X10">
        <v>164.76923076923077</v>
      </c>
      <c r="Y10">
        <v>192.1</v>
      </c>
      <c r="Z10">
        <v>164.6</v>
      </c>
      <c r="AA10">
        <v>155.30000000000001</v>
      </c>
      <c r="AB10">
        <v>163.30000000000001</v>
      </c>
      <c r="AC10">
        <v>161.06666666666666</v>
      </c>
      <c r="AD10">
        <v>162.1</v>
      </c>
      <c r="AE10">
        <v>162.6</v>
      </c>
      <c r="AF10">
        <v>157.5</v>
      </c>
      <c r="AG10">
        <v>168.4</v>
      </c>
      <c r="AH10">
        <v>154</v>
      </c>
      <c r="AI10">
        <v>157.69999999999999</v>
      </c>
      <c r="AJ10">
        <v>163.69999999999999</v>
      </c>
      <c r="AK10">
        <v>160</v>
      </c>
      <c r="AL10">
        <v>160</v>
      </c>
      <c r="AM10">
        <v>163.19999999999999</v>
      </c>
      <c r="AN10">
        <v>160.4</v>
      </c>
      <c r="AQ10" t="s">
        <v>12</v>
      </c>
      <c r="AR10" t="s">
        <v>34</v>
      </c>
      <c r="AS10" t="s">
        <v>52</v>
      </c>
      <c r="AT10" s="14">
        <f>CORREL($B$3:$B$31,T2:T30)</f>
        <v>0.39661714028531364</v>
      </c>
    </row>
    <row r="11" spans="1:48" x14ac:dyDescent="0.35">
      <c r="A11" s="8">
        <v>44440</v>
      </c>
      <c r="B11">
        <v>11226</v>
      </c>
      <c r="G11" t="s">
        <v>34</v>
      </c>
      <c r="H11">
        <v>2021</v>
      </c>
      <c r="I11" t="s">
        <v>43</v>
      </c>
      <c r="J11" t="s">
        <v>127</v>
      </c>
      <c r="K11">
        <v>147.4</v>
      </c>
      <c r="L11">
        <v>204.6</v>
      </c>
      <c r="M11">
        <v>171.2</v>
      </c>
      <c r="N11">
        <v>158.69999999999999</v>
      </c>
      <c r="O11">
        <v>190.6</v>
      </c>
      <c r="P11">
        <v>155.69999999999999</v>
      </c>
      <c r="Q11">
        <v>185.3</v>
      </c>
      <c r="R11">
        <v>165.2</v>
      </c>
      <c r="S11">
        <v>121.9</v>
      </c>
      <c r="T11">
        <v>169.3</v>
      </c>
      <c r="U11">
        <v>163.19999999999999</v>
      </c>
      <c r="V11">
        <v>174.7</v>
      </c>
      <c r="W11">
        <v>167.7</v>
      </c>
      <c r="X11">
        <v>167.34615384615384</v>
      </c>
      <c r="Y11">
        <v>192.7</v>
      </c>
      <c r="Z11">
        <v>165.7</v>
      </c>
      <c r="AA11">
        <v>156.30000000000001</v>
      </c>
      <c r="AB11">
        <v>164.3</v>
      </c>
      <c r="AC11">
        <v>162.1</v>
      </c>
      <c r="AD11">
        <v>163.6</v>
      </c>
      <c r="AE11">
        <v>164.2</v>
      </c>
      <c r="AF11">
        <v>158.4</v>
      </c>
      <c r="AG11">
        <v>169.1</v>
      </c>
      <c r="AH11">
        <v>155.69999999999999</v>
      </c>
      <c r="AI11">
        <v>158.6</v>
      </c>
      <c r="AJ11">
        <v>163.9</v>
      </c>
      <c r="AK11">
        <v>160.80000000000001</v>
      </c>
      <c r="AL11">
        <v>161</v>
      </c>
      <c r="AM11">
        <v>165.5</v>
      </c>
      <c r="AN11">
        <v>161.53333333333333</v>
      </c>
      <c r="AQ11" t="s">
        <v>13</v>
      </c>
      <c r="AR11" t="s">
        <v>34</v>
      </c>
      <c r="AS11" t="s">
        <v>52</v>
      </c>
      <c r="AT11" s="14">
        <f>CORREL($B$3:$B$31,U2:U30)</f>
        <v>0.57613203823790504</v>
      </c>
    </row>
    <row r="12" spans="1:48" x14ac:dyDescent="0.35">
      <c r="A12" s="8">
        <v>44470</v>
      </c>
      <c r="B12">
        <v>12225</v>
      </c>
      <c r="G12" t="s">
        <v>34</v>
      </c>
      <c r="H12">
        <v>2021</v>
      </c>
      <c r="I12" t="s">
        <v>45</v>
      </c>
      <c r="J12" t="s">
        <v>128</v>
      </c>
      <c r="K12">
        <v>148.19999999999999</v>
      </c>
      <c r="L12">
        <v>201.6</v>
      </c>
      <c r="M12">
        <v>173</v>
      </c>
      <c r="N12">
        <v>159.30000000000001</v>
      </c>
      <c r="O12">
        <v>190.1</v>
      </c>
      <c r="P12">
        <v>156.5</v>
      </c>
      <c r="Q12">
        <v>199.2</v>
      </c>
      <c r="R12">
        <v>165.3</v>
      </c>
      <c r="S12">
        <v>122.4</v>
      </c>
      <c r="T12">
        <v>169.6</v>
      </c>
      <c r="U12">
        <v>163.69999999999999</v>
      </c>
      <c r="V12">
        <v>175.5</v>
      </c>
      <c r="W12">
        <v>169.7</v>
      </c>
      <c r="X12">
        <v>168.77692307692308</v>
      </c>
      <c r="Y12">
        <v>192.9</v>
      </c>
      <c r="Z12">
        <v>167.2</v>
      </c>
      <c r="AA12">
        <v>157.4</v>
      </c>
      <c r="AB12">
        <v>165.8</v>
      </c>
      <c r="AC12">
        <v>163.46666666666667</v>
      </c>
      <c r="AD12">
        <v>164.2</v>
      </c>
      <c r="AE12">
        <v>163.9</v>
      </c>
      <c r="AF12">
        <v>159.30000000000001</v>
      </c>
      <c r="AG12">
        <v>169.9</v>
      </c>
      <c r="AH12">
        <v>154.80000000000001</v>
      </c>
      <c r="AI12">
        <v>159.80000000000001</v>
      </c>
      <c r="AJ12">
        <v>164.3</v>
      </c>
      <c r="AK12">
        <v>162.19999999999999</v>
      </c>
      <c r="AL12">
        <v>161.4</v>
      </c>
      <c r="AM12">
        <v>166.7</v>
      </c>
      <c r="AN12">
        <v>161.80000000000001</v>
      </c>
      <c r="AQ12" t="s">
        <v>14</v>
      </c>
      <c r="AR12" t="s">
        <v>34</v>
      </c>
      <c r="AS12" t="s">
        <v>52</v>
      </c>
      <c r="AT12" s="14">
        <f>CORREL($B$3:$B$31,V2:V30)</f>
        <v>0.52484188410916222</v>
      </c>
    </row>
    <row r="13" spans="1:48" x14ac:dyDescent="0.35">
      <c r="A13" s="8">
        <v>44501</v>
      </c>
      <c r="B13">
        <v>12736</v>
      </c>
      <c r="G13" t="s">
        <v>34</v>
      </c>
      <c r="H13">
        <v>2021</v>
      </c>
      <c r="I13" t="s">
        <v>46</v>
      </c>
      <c r="J13" t="s">
        <v>129</v>
      </c>
      <c r="K13">
        <v>148.69999999999999</v>
      </c>
      <c r="L13">
        <v>198.8</v>
      </c>
      <c r="M13">
        <v>177.9</v>
      </c>
      <c r="N13">
        <v>159.9</v>
      </c>
      <c r="O13">
        <v>187.6</v>
      </c>
      <c r="P13">
        <v>154.9</v>
      </c>
      <c r="Q13">
        <v>188.3</v>
      </c>
      <c r="R13">
        <v>164.4</v>
      </c>
      <c r="S13">
        <v>121</v>
      </c>
      <c r="T13">
        <v>170.5</v>
      </c>
      <c r="U13">
        <v>164.2</v>
      </c>
      <c r="V13">
        <v>176.5</v>
      </c>
      <c r="W13">
        <v>168.2</v>
      </c>
      <c r="X13">
        <v>167.76153846153846</v>
      </c>
      <c r="Y13">
        <v>192.4</v>
      </c>
      <c r="Z13">
        <v>168.5</v>
      </c>
      <c r="AA13">
        <v>158.69999999999999</v>
      </c>
      <c r="AB13">
        <v>167</v>
      </c>
      <c r="AC13">
        <v>164.73333333333332</v>
      </c>
      <c r="AD13">
        <v>163.4</v>
      </c>
      <c r="AE13">
        <v>164.1</v>
      </c>
      <c r="AF13">
        <v>160.19999999999999</v>
      </c>
      <c r="AG13">
        <v>170.6</v>
      </c>
      <c r="AH13">
        <v>155.69999999999999</v>
      </c>
      <c r="AI13">
        <v>160.6</v>
      </c>
      <c r="AJ13">
        <v>164.4</v>
      </c>
      <c r="AK13">
        <v>162.6</v>
      </c>
      <c r="AL13">
        <v>162</v>
      </c>
      <c r="AM13">
        <v>166.2</v>
      </c>
      <c r="AN13">
        <v>162.03333333333333</v>
      </c>
      <c r="AQ13" t="s">
        <v>15</v>
      </c>
      <c r="AR13" t="s">
        <v>34</v>
      </c>
      <c r="AS13" t="s">
        <v>52</v>
      </c>
      <c r="AT13" s="14">
        <f>CORREL($B$3:$B$31,W2:W30)</f>
        <v>0.62280305001187775</v>
      </c>
    </row>
    <row r="14" spans="1:48" x14ac:dyDescent="0.35">
      <c r="A14" s="8">
        <v>44531</v>
      </c>
      <c r="B14">
        <v>13365</v>
      </c>
      <c r="G14" t="s">
        <v>34</v>
      </c>
      <c r="H14">
        <v>2022</v>
      </c>
      <c r="I14" t="s">
        <v>31</v>
      </c>
      <c r="J14" t="s">
        <v>130</v>
      </c>
      <c r="K14">
        <v>149.5</v>
      </c>
      <c r="L14">
        <v>198.7</v>
      </c>
      <c r="M14">
        <v>178.8</v>
      </c>
      <c r="N14">
        <v>160.5</v>
      </c>
      <c r="O14">
        <v>184.7</v>
      </c>
      <c r="P14">
        <v>153.69999999999999</v>
      </c>
      <c r="Q14">
        <v>174.3</v>
      </c>
      <c r="R14">
        <v>163.9</v>
      </c>
      <c r="S14">
        <v>120</v>
      </c>
      <c r="T14">
        <v>172.1</v>
      </c>
      <c r="U14">
        <v>164.3</v>
      </c>
      <c r="V14">
        <v>177.3</v>
      </c>
      <c r="W14">
        <v>166.4</v>
      </c>
      <c r="X14">
        <v>166.47692307692307</v>
      </c>
      <c r="Y14">
        <v>192.2</v>
      </c>
      <c r="Z14">
        <v>169.9</v>
      </c>
      <c r="AA14">
        <v>160.69999999999999</v>
      </c>
      <c r="AB14">
        <v>168.5</v>
      </c>
      <c r="AC14">
        <v>166.36666666666667</v>
      </c>
      <c r="AD14">
        <v>164.5</v>
      </c>
      <c r="AE14">
        <v>164.2</v>
      </c>
      <c r="AF14">
        <v>161.1</v>
      </c>
      <c r="AG14">
        <v>171.4</v>
      </c>
      <c r="AH14">
        <v>156.5</v>
      </c>
      <c r="AI14">
        <v>161.19999999999999</v>
      </c>
      <c r="AJ14">
        <v>164.7</v>
      </c>
      <c r="AK14">
        <v>163</v>
      </c>
      <c r="AL14">
        <v>162.69999999999999</v>
      </c>
      <c r="AM14">
        <v>165.7</v>
      </c>
      <c r="AN14">
        <v>162.6</v>
      </c>
      <c r="AQ14" t="s">
        <v>7</v>
      </c>
      <c r="AR14" t="s">
        <v>34</v>
      </c>
      <c r="AS14" t="s">
        <v>52</v>
      </c>
      <c r="AT14" s="14">
        <f>CORREL($B$3:$B$31,O2:O30)</f>
        <v>0.73210749877685766</v>
      </c>
    </row>
    <row r="15" spans="1:48" x14ac:dyDescent="0.35">
      <c r="A15" s="8">
        <v>44562</v>
      </c>
      <c r="B15">
        <v>13597</v>
      </c>
      <c r="G15" t="s">
        <v>34</v>
      </c>
      <c r="H15">
        <v>2022</v>
      </c>
      <c r="I15" t="s">
        <v>35</v>
      </c>
      <c r="J15" t="s">
        <v>131</v>
      </c>
      <c r="K15">
        <v>150</v>
      </c>
      <c r="L15">
        <v>200.6</v>
      </c>
      <c r="M15">
        <v>175.8</v>
      </c>
      <c r="N15">
        <v>160.69999999999999</v>
      </c>
      <c r="O15">
        <v>184.9</v>
      </c>
      <c r="P15">
        <v>153.69999999999999</v>
      </c>
      <c r="Q15">
        <v>169.7</v>
      </c>
      <c r="R15">
        <v>163.69999999999999</v>
      </c>
      <c r="S15">
        <v>118.9</v>
      </c>
      <c r="T15">
        <v>174.3</v>
      </c>
      <c r="U15">
        <v>164.7</v>
      </c>
      <c r="V15">
        <v>178</v>
      </c>
      <c r="W15">
        <v>166.2</v>
      </c>
      <c r="X15">
        <v>166.24615384615387</v>
      </c>
      <c r="Y15">
        <v>192.8</v>
      </c>
      <c r="Z15">
        <v>170.8</v>
      </c>
      <c r="AA15">
        <v>162.4</v>
      </c>
      <c r="AB15">
        <v>169.6</v>
      </c>
      <c r="AC15">
        <v>167.60000000000002</v>
      </c>
      <c r="AD15">
        <v>165.5</v>
      </c>
      <c r="AE15">
        <v>165.7</v>
      </c>
      <c r="AF15">
        <v>161.80000000000001</v>
      </c>
      <c r="AG15">
        <v>172.2</v>
      </c>
      <c r="AH15">
        <v>156.9</v>
      </c>
      <c r="AI15">
        <v>162.1</v>
      </c>
      <c r="AJ15">
        <v>165.4</v>
      </c>
      <c r="AK15">
        <v>164.4</v>
      </c>
      <c r="AL15">
        <v>163.5</v>
      </c>
      <c r="AM15">
        <v>166.1</v>
      </c>
      <c r="AN15">
        <v>163.56666666666666</v>
      </c>
      <c r="AQ15" t="s">
        <v>16</v>
      </c>
      <c r="AR15" t="s">
        <v>34</v>
      </c>
      <c r="AS15" t="s">
        <v>172</v>
      </c>
      <c r="AT15" s="14">
        <f>CORREL($B$3:$B$31,Y2:Y30)</f>
        <v>0.4490493717536348</v>
      </c>
    </row>
    <row r="16" spans="1:48" x14ac:dyDescent="0.35">
      <c r="A16" s="8">
        <v>44593</v>
      </c>
      <c r="B16">
        <v>13600</v>
      </c>
      <c r="G16" t="s">
        <v>34</v>
      </c>
      <c r="H16">
        <v>2022</v>
      </c>
      <c r="I16" t="s">
        <v>36</v>
      </c>
      <c r="J16" t="s">
        <v>132</v>
      </c>
      <c r="K16">
        <v>151.30000000000001</v>
      </c>
      <c r="L16">
        <v>210.7</v>
      </c>
      <c r="M16">
        <v>167.8</v>
      </c>
      <c r="N16">
        <v>162.19999999999999</v>
      </c>
      <c r="O16">
        <v>194.6</v>
      </c>
      <c r="P16">
        <v>157.6</v>
      </c>
      <c r="Q16">
        <v>166.9</v>
      </c>
      <c r="R16">
        <v>163.9</v>
      </c>
      <c r="S16">
        <v>118.8</v>
      </c>
      <c r="T16">
        <v>177.4</v>
      </c>
      <c r="U16">
        <v>165.3</v>
      </c>
      <c r="V16">
        <v>179.3</v>
      </c>
      <c r="W16">
        <v>168.4</v>
      </c>
      <c r="X16">
        <v>168.01538461538465</v>
      </c>
      <c r="Y16">
        <v>193.7</v>
      </c>
      <c r="Z16">
        <v>172.1</v>
      </c>
      <c r="AA16">
        <v>164.6</v>
      </c>
      <c r="AB16">
        <v>171.1</v>
      </c>
      <c r="AC16">
        <v>169.26666666666665</v>
      </c>
      <c r="AD16">
        <v>165.3</v>
      </c>
      <c r="AE16">
        <v>167.2</v>
      </c>
      <c r="AF16">
        <v>162.80000000000001</v>
      </c>
      <c r="AG16">
        <v>173</v>
      </c>
      <c r="AH16">
        <v>157.9</v>
      </c>
      <c r="AI16">
        <v>163.30000000000001</v>
      </c>
      <c r="AJ16">
        <v>166</v>
      </c>
      <c r="AK16">
        <v>167.2</v>
      </c>
      <c r="AL16">
        <v>164.6</v>
      </c>
      <c r="AM16">
        <v>167.7</v>
      </c>
      <c r="AN16">
        <v>164.7</v>
      </c>
      <c r="AP16" s="2"/>
      <c r="AQ16" t="s">
        <v>17</v>
      </c>
      <c r="AR16" t="s">
        <v>34</v>
      </c>
      <c r="AS16" t="s">
        <v>19</v>
      </c>
      <c r="AT16" s="14">
        <f>CORREL($B$3:$B$31,Z2:Z30)</f>
        <v>0.55868952528129245</v>
      </c>
    </row>
    <row r="17" spans="1:46" x14ac:dyDescent="0.35">
      <c r="A17" s="8">
        <v>44621</v>
      </c>
      <c r="B17">
        <v>17622</v>
      </c>
      <c r="G17" t="s">
        <v>34</v>
      </c>
      <c r="H17">
        <v>2022</v>
      </c>
      <c r="I17" t="s">
        <v>37</v>
      </c>
      <c r="J17" t="s">
        <v>133</v>
      </c>
      <c r="K17">
        <v>152.9</v>
      </c>
      <c r="L17">
        <v>211.8</v>
      </c>
      <c r="M17">
        <v>164.5</v>
      </c>
      <c r="N17">
        <v>163.9</v>
      </c>
      <c r="O17">
        <v>199.5</v>
      </c>
      <c r="P17">
        <v>172.6</v>
      </c>
      <c r="Q17">
        <v>166.2</v>
      </c>
      <c r="R17">
        <v>164.7</v>
      </c>
      <c r="S17">
        <v>119</v>
      </c>
      <c r="T17">
        <v>181.3</v>
      </c>
      <c r="U17">
        <v>166.2</v>
      </c>
      <c r="V17">
        <v>180.9</v>
      </c>
      <c r="W17">
        <v>170.8</v>
      </c>
      <c r="X17">
        <v>170.33076923076925</v>
      </c>
      <c r="Y17">
        <v>193.9</v>
      </c>
      <c r="Z17">
        <v>173.9</v>
      </c>
      <c r="AA17">
        <v>166.5</v>
      </c>
      <c r="AB17">
        <v>172.8</v>
      </c>
      <c r="AC17">
        <v>171.06666666666669</v>
      </c>
      <c r="AD17">
        <v>167</v>
      </c>
      <c r="AE17">
        <v>172.2</v>
      </c>
      <c r="AF17">
        <v>164</v>
      </c>
      <c r="AG17">
        <v>174</v>
      </c>
      <c r="AH17">
        <v>162.6</v>
      </c>
      <c r="AI17">
        <v>164.4</v>
      </c>
      <c r="AJ17">
        <v>166.9</v>
      </c>
      <c r="AK17">
        <v>168.8</v>
      </c>
      <c r="AL17">
        <v>166.8</v>
      </c>
      <c r="AM17">
        <v>170.1</v>
      </c>
      <c r="AN17">
        <v>167.38333333333333</v>
      </c>
      <c r="AQ17" s="2" t="s">
        <v>18</v>
      </c>
      <c r="AR17" t="s">
        <v>34</v>
      </c>
      <c r="AS17" t="s">
        <v>19</v>
      </c>
      <c r="AT17" s="14">
        <f>CORREL($B$3:$B$31,AA2:AA30)</f>
        <v>0.58373868749627489</v>
      </c>
    </row>
    <row r="18" spans="1:46" x14ac:dyDescent="0.35">
      <c r="A18" s="8">
        <v>44652</v>
      </c>
      <c r="B18">
        <v>19758</v>
      </c>
      <c r="G18" t="s">
        <v>34</v>
      </c>
      <c r="H18">
        <v>2022</v>
      </c>
      <c r="I18" t="s">
        <v>38</v>
      </c>
      <c r="J18" t="s">
        <v>134</v>
      </c>
      <c r="K18">
        <v>154.1</v>
      </c>
      <c r="L18">
        <v>217</v>
      </c>
      <c r="M18">
        <v>162.4</v>
      </c>
      <c r="N18">
        <v>164.9</v>
      </c>
      <c r="O18">
        <v>202.4</v>
      </c>
      <c r="P18">
        <v>171</v>
      </c>
      <c r="Q18">
        <v>174.9</v>
      </c>
      <c r="R18">
        <v>164.7</v>
      </c>
      <c r="S18">
        <v>119.7</v>
      </c>
      <c r="T18">
        <v>184.9</v>
      </c>
      <c r="U18">
        <v>167.1</v>
      </c>
      <c r="V18">
        <v>182.5</v>
      </c>
      <c r="W18">
        <v>173.3</v>
      </c>
      <c r="X18">
        <v>172.22307692307697</v>
      </c>
      <c r="Y18">
        <v>194.1</v>
      </c>
      <c r="Z18">
        <v>175.6</v>
      </c>
      <c r="AA18">
        <v>168.4</v>
      </c>
      <c r="AB18">
        <v>174.6</v>
      </c>
      <c r="AC18">
        <v>172.86666666666667</v>
      </c>
      <c r="AD18">
        <v>167.5</v>
      </c>
      <c r="AE18">
        <v>174.6</v>
      </c>
      <c r="AF18">
        <v>165.2</v>
      </c>
      <c r="AG18">
        <v>174.8</v>
      </c>
      <c r="AH18">
        <v>163</v>
      </c>
      <c r="AI18">
        <v>165.1</v>
      </c>
      <c r="AJ18">
        <v>167.9</v>
      </c>
      <c r="AK18">
        <v>168.4</v>
      </c>
      <c r="AL18">
        <v>167.5</v>
      </c>
      <c r="AM18">
        <v>171.7</v>
      </c>
      <c r="AN18">
        <v>168.15</v>
      </c>
      <c r="AQ18" t="s">
        <v>19</v>
      </c>
      <c r="AR18" t="s">
        <v>34</v>
      </c>
      <c r="AS18" t="s">
        <v>19</v>
      </c>
      <c r="AT18" s="14">
        <f>CORREL($B$3:$B$31,AB2:AB30)</f>
        <v>0.56302312112945796</v>
      </c>
    </row>
    <row r="19" spans="1:46" x14ac:dyDescent="0.35">
      <c r="A19" s="8">
        <v>44682</v>
      </c>
      <c r="B19">
        <v>17816</v>
      </c>
      <c r="G19" t="s">
        <v>34</v>
      </c>
      <c r="H19">
        <v>2022</v>
      </c>
      <c r="I19" t="s">
        <v>39</v>
      </c>
      <c r="J19" t="s">
        <v>135</v>
      </c>
      <c r="K19">
        <v>155</v>
      </c>
      <c r="L19">
        <v>219.4</v>
      </c>
      <c r="M19">
        <v>170.8</v>
      </c>
      <c r="N19">
        <v>165.8</v>
      </c>
      <c r="O19">
        <v>200.9</v>
      </c>
      <c r="P19">
        <v>169.7</v>
      </c>
      <c r="Q19">
        <v>182.3</v>
      </c>
      <c r="R19">
        <v>164.3</v>
      </c>
      <c r="S19">
        <v>119.9</v>
      </c>
      <c r="T19">
        <v>187.1</v>
      </c>
      <c r="U19">
        <v>167.9</v>
      </c>
      <c r="V19">
        <v>183.9</v>
      </c>
      <c r="W19">
        <v>174.9</v>
      </c>
      <c r="X19">
        <v>173.99230769230769</v>
      </c>
      <c r="Y19">
        <v>194.3</v>
      </c>
      <c r="Z19">
        <v>177.1</v>
      </c>
      <c r="AA19">
        <v>169.9</v>
      </c>
      <c r="AB19">
        <v>176</v>
      </c>
      <c r="AC19">
        <v>174.33333333333334</v>
      </c>
      <c r="AD19">
        <v>166.8</v>
      </c>
      <c r="AE19">
        <v>176</v>
      </c>
      <c r="AF19">
        <v>166.4</v>
      </c>
      <c r="AG19">
        <v>175.4</v>
      </c>
      <c r="AH19">
        <v>161.1</v>
      </c>
      <c r="AI19">
        <v>165.8</v>
      </c>
      <c r="AJ19">
        <v>169</v>
      </c>
      <c r="AK19">
        <v>169.4</v>
      </c>
      <c r="AL19">
        <v>167.5</v>
      </c>
      <c r="AM19">
        <v>172.6</v>
      </c>
      <c r="AN19">
        <v>168.29999999999998</v>
      </c>
      <c r="AQ19" t="s">
        <v>20</v>
      </c>
      <c r="AR19" t="s">
        <v>34</v>
      </c>
      <c r="AS19" t="s">
        <v>147</v>
      </c>
      <c r="AT19" s="14">
        <f>CORREL($B$3:$B$31,AD2:AD30)</f>
        <v>0.45357795422803876</v>
      </c>
    </row>
    <row r="20" spans="1:46" x14ac:dyDescent="0.35">
      <c r="A20" s="8">
        <v>44713</v>
      </c>
      <c r="B20">
        <v>17960</v>
      </c>
      <c r="G20" t="s">
        <v>34</v>
      </c>
      <c r="H20">
        <v>2022</v>
      </c>
      <c r="I20" t="s">
        <v>40</v>
      </c>
      <c r="J20" t="s">
        <v>136</v>
      </c>
      <c r="K20">
        <v>156.5</v>
      </c>
      <c r="L20">
        <v>213</v>
      </c>
      <c r="M20">
        <v>175.2</v>
      </c>
      <c r="N20">
        <v>166.6</v>
      </c>
      <c r="O20">
        <v>195.8</v>
      </c>
      <c r="P20">
        <v>174.2</v>
      </c>
      <c r="Q20">
        <v>182.1</v>
      </c>
      <c r="R20">
        <v>164.3</v>
      </c>
      <c r="S20">
        <v>120</v>
      </c>
      <c r="T20">
        <v>190</v>
      </c>
      <c r="U20">
        <v>168.4</v>
      </c>
      <c r="V20">
        <v>185.2</v>
      </c>
      <c r="W20">
        <v>175</v>
      </c>
      <c r="X20">
        <v>174.33076923076925</v>
      </c>
      <c r="Y20">
        <v>194.6</v>
      </c>
      <c r="Z20">
        <v>178.3</v>
      </c>
      <c r="AA20">
        <v>171.3</v>
      </c>
      <c r="AB20">
        <v>177.3</v>
      </c>
      <c r="AC20">
        <v>175.63333333333335</v>
      </c>
      <c r="AD20">
        <v>167.8</v>
      </c>
      <c r="AE20">
        <v>179.6</v>
      </c>
      <c r="AF20">
        <v>167.4</v>
      </c>
      <c r="AG20">
        <v>176.1</v>
      </c>
      <c r="AH20">
        <v>161.6</v>
      </c>
      <c r="AI20">
        <v>166.3</v>
      </c>
      <c r="AJ20">
        <v>171.4</v>
      </c>
      <c r="AK20">
        <v>169.7</v>
      </c>
      <c r="AL20">
        <v>168.4</v>
      </c>
      <c r="AM20">
        <v>173.4</v>
      </c>
      <c r="AN20">
        <v>169.74999999999997</v>
      </c>
      <c r="AQ20" t="s">
        <v>21</v>
      </c>
      <c r="AR20" t="s">
        <v>34</v>
      </c>
      <c r="AS20" t="s">
        <v>147</v>
      </c>
      <c r="AT20" s="14">
        <f>CORREL($B$3:$B$31,AE2:AE30)</f>
        <v>0.59504568177164885</v>
      </c>
    </row>
    <row r="21" spans="1:46" x14ac:dyDescent="0.35">
      <c r="A21" s="8">
        <v>44743</v>
      </c>
      <c r="B21">
        <v>18769</v>
      </c>
      <c r="G21" t="s">
        <v>34</v>
      </c>
      <c r="H21">
        <v>2022</v>
      </c>
      <c r="I21" t="s">
        <v>41</v>
      </c>
      <c r="J21" t="s">
        <v>137</v>
      </c>
      <c r="K21">
        <v>160.30000000000001</v>
      </c>
      <c r="L21">
        <v>206.5</v>
      </c>
      <c r="M21">
        <v>169.2</v>
      </c>
      <c r="N21">
        <v>168.1</v>
      </c>
      <c r="O21">
        <v>192.4</v>
      </c>
      <c r="P21">
        <v>172.9</v>
      </c>
      <c r="Q21">
        <v>186.7</v>
      </c>
      <c r="R21">
        <v>167.2</v>
      </c>
      <c r="S21">
        <v>120.9</v>
      </c>
      <c r="T21">
        <v>193.6</v>
      </c>
      <c r="U21">
        <v>168.8</v>
      </c>
      <c r="V21">
        <v>186.3</v>
      </c>
      <c r="W21">
        <v>176.3</v>
      </c>
      <c r="X21">
        <v>174.55384615384617</v>
      </c>
      <c r="Y21">
        <v>195</v>
      </c>
      <c r="Z21">
        <v>179.5</v>
      </c>
      <c r="AA21">
        <v>172.7</v>
      </c>
      <c r="AB21">
        <v>178.5</v>
      </c>
      <c r="AC21">
        <v>176.9</v>
      </c>
      <c r="AD21">
        <v>169</v>
      </c>
      <c r="AE21">
        <v>178.8</v>
      </c>
      <c r="AF21">
        <v>168.5</v>
      </c>
      <c r="AG21">
        <v>176.8</v>
      </c>
      <c r="AH21">
        <v>161.9</v>
      </c>
      <c r="AI21">
        <v>166.9</v>
      </c>
      <c r="AJ21">
        <v>172.3</v>
      </c>
      <c r="AK21">
        <v>171.2</v>
      </c>
      <c r="AL21">
        <v>169.1</v>
      </c>
      <c r="AM21">
        <v>174.3</v>
      </c>
      <c r="AN21">
        <v>170.38333333333335</v>
      </c>
      <c r="AQ21" t="s">
        <v>22</v>
      </c>
      <c r="AR21" t="s">
        <v>34</v>
      </c>
      <c r="AS21" t="s">
        <v>22</v>
      </c>
      <c r="AT21" s="14">
        <f>CORREL($B$3:$B$31,AF2:AF30)</f>
        <v>0.5535721750595769</v>
      </c>
    </row>
    <row r="22" spans="1:46" x14ac:dyDescent="0.35">
      <c r="A22" s="8">
        <v>44774</v>
      </c>
      <c r="B22">
        <v>15167</v>
      </c>
      <c r="G22" t="s">
        <v>34</v>
      </c>
      <c r="H22">
        <v>2022</v>
      </c>
      <c r="I22" t="s">
        <v>42</v>
      </c>
      <c r="J22" t="s">
        <v>138</v>
      </c>
      <c r="K22">
        <v>163.5</v>
      </c>
      <c r="L22">
        <v>209.2</v>
      </c>
      <c r="M22">
        <v>169.7</v>
      </c>
      <c r="N22">
        <v>169.7</v>
      </c>
      <c r="O22">
        <v>188.7</v>
      </c>
      <c r="P22">
        <v>165.7</v>
      </c>
      <c r="Q22">
        <v>191.8</v>
      </c>
      <c r="R22">
        <v>169.1</v>
      </c>
      <c r="S22">
        <v>121.6</v>
      </c>
      <c r="T22">
        <v>197.3</v>
      </c>
      <c r="U22">
        <v>169.4</v>
      </c>
      <c r="V22">
        <v>187.4</v>
      </c>
      <c r="W22">
        <v>177.8</v>
      </c>
      <c r="X22">
        <v>175.45384615384617</v>
      </c>
      <c r="Y22">
        <v>195.9</v>
      </c>
      <c r="Z22">
        <v>180.9</v>
      </c>
      <c r="AA22">
        <v>174.3</v>
      </c>
      <c r="AB22">
        <v>179.9</v>
      </c>
      <c r="AC22">
        <v>178.36666666666667</v>
      </c>
      <c r="AD22">
        <v>169.5</v>
      </c>
      <c r="AE22">
        <v>179.5</v>
      </c>
      <c r="AF22">
        <v>169.5</v>
      </c>
      <c r="AG22">
        <v>177.8</v>
      </c>
      <c r="AH22">
        <v>162.30000000000001</v>
      </c>
      <c r="AI22">
        <v>167.6</v>
      </c>
      <c r="AJ22">
        <v>173.1</v>
      </c>
      <c r="AK22">
        <v>170.9</v>
      </c>
      <c r="AL22">
        <v>169.7</v>
      </c>
      <c r="AM22">
        <v>175.3</v>
      </c>
      <c r="AN22">
        <v>170.83333333333334</v>
      </c>
      <c r="AQ22" t="s">
        <v>23</v>
      </c>
      <c r="AR22" t="s">
        <v>34</v>
      </c>
      <c r="AS22" t="s">
        <v>23</v>
      </c>
      <c r="AT22" s="14">
        <f>CORREL($B$3:$B$31,AG2:AG30)</f>
        <v>0.52658566386267969</v>
      </c>
    </row>
    <row r="23" spans="1:46" x14ac:dyDescent="0.35">
      <c r="A23" s="8">
        <v>44805</v>
      </c>
      <c r="B23">
        <v>13674</v>
      </c>
      <c r="G23" t="s">
        <v>34</v>
      </c>
      <c r="H23">
        <v>2022</v>
      </c>
      <c r="I23" t="s">
        <v>43</v>
      </c>
      <c r="J23" t="s">
        <v>139</v>
      </c>
      <c r="K23">
        <v>165.2</v>
      </c>
      <c r="L23">
        <v>210.9</v>
      </c>
      <c r="M23">
        <v>170.9</v>
      </c>
      <c r="N23">
        <v>170.9</v>
      </c>
      <c r="O23">
        <v>186.5</v>
      </c>
      <c r="P23">
        <v>163.80000000000001</v>
      </c>
      <c r="Q23">
        <v>199.7</v>
      </c>
      <c r="R23">
        <v>169.8</v>
      </c>
      <c r="S23">
        <v>121.9</v>
      </c>
      <c r="T23">
        <v>199.9</v>
      </c>
      <c r="U23">
        <v>169.9</v>
      </c>
      <c r="V23">
        <v>188.3</v>
      </c>
      <c r="W23">
        <v>179.6</v>
      </c>
      <c r="X23">
        <v>176.71538461538464</v>
      </c>
      <c r="Y23">
        <v>196.3</v>
      </c>
      <c r="Z23">
        <v>181.9</v>
      </c>
      <c r="AA23">
        <v>175.3</v>
      </c>
      <c r="AB23">
        <v>181</v>
      </c>
      <c r="AC23">
        <v>179.4</v>
      </c>
      <c r="AD23">
        <v>171.2</v>
      </c>
      <c r="AE23">
        <v>180.5</v>
      </c>
      <c r="AF23">
        <v>170.4</v>
      </c>
      <c r="AG23">
        <v>178.7</v>
      </c>
      <c r="AH23">
        <v>162.9</v>
      </c>
      <c r="AI23">
        <v>168.2</v>
      </c>
      <c r="AJ23">
        <v>173.4</v>
      </c>
      <c r="AK23">
        <v>172.1</v>
      </c>
      <c r="AL23">
        <v>170.5</v>
      </c>
      <c r="AM23">
        <v>176.7</v>
      </c>
      <c r="AN23">
        <v>171.76666666666665</v>
      </c>
      <c r="AQ23" t="s">
        <v>24</v>
      </c>
      <c r="AR23" t="s">
        <v>34</v>
      </c>
      <c r="AS23" t="s">
        <v>147</v>
      </c>
      <c r="AT23" s="14">
        <f>CORREL($B$3:$B$31,AH2:AH30)</f>
        <v>0.69449609793135481</v>
      </c>
    </row>
    <row r="24" spans="1:46" x14ac:dyDescent="0.35">
      <c r="A24" s="8">
        <v>44835</v>
      </c>
      <c r="B24">
        <v>14197</v>
      </c>
      <c r="G24" t="s">
        <v>34</v>
      </c>
      <c r="H24">
        <v>2022</v>
      </c>
      <c r="I24" t="s">
        <v>45</v>
      </c>
      <c r="J24" t="s">
        <v>140</v>
      </c>
      <c r="K24">
        <v>167.4</v>
      </c>
      <c r="L24">
        <v>209.4</v>
      </c>
      <c r="M24">
        <v>181.4</v>
      </c>
      <c r="N24">
        <v>172.3</v>
      </c>
      <c r="O24">
        <v>188.9</v>
      </c>
      <c r="P24">
        <v>160.69999999999999</v>
      </c>
      <c r="Q24">
        <v>183.1</v>
      </c>
      <c r="R24">
        <v>170.5</v>
      </c>
      <c r="S24">
        <v>122.1</v>
      </c>
      <c r="T24">
        <v>202.8</v>
      </c>
      <c r="U24">
        <v>170.4</v>
      </c>
      <c r="V24">
        <v>189.5</v>
      </c>
      <c r="W24">
        <v>178.3</v>
      </c>
      <c r="X24">
        <v>176.67692307692309</v>
      </c>
      <c r="Y24">
        <v>196.9</v>
      </c>
      <c r="Z24">
        <v>183.1</v>
      </c>
      <c r="AA24">
        <v>176.2</v>
      </c>
      <c r="AB24">
        <v>182.1</v>
      </c>
      <c r="AC24">
        <v>180.46666666666667</v>
      </c>
      <c r="AD24">
        <v>171.8</v>
      </c>
      <c r="AE24">
        <v>181.3</v>
      </c>
      <c r="AF24">
        <v>171.4</v>
      </c>
      <c r="AG24">
        <v>179.8</v>
      </c>
      <c r="AH24">
        <v>163</v>
      </c>
      <c r="AI24">
        <v>168.5</v>
      </c>
      <c r="AJ24">
        <v>173.7</v>
      </c>
      <c r="AK24">
        <v>173.6</v>
      </c>
      <c r="AL24">
        <v>171.1</v>
      </c>
      <c r="AM24">
        <v>176.5</v>
      </c>
      <c r="AN24">
        <v>172.41666666666666</v>
      </c>
      <c r="AQ24" t="s">
        <v>25</v>
      </c>
      <c r="AR24" t="s">
        <v>34</v>
      </c>
      <c r="AS24" t="s">
        <v>25</v>
      </c>
      <c r="AT24" s="14">
        <f>CORREL($B$3:$B$31,AI2:AI30)</f>
        <v>0.61895913001335146</v>
      </c>
    </row>
    <row r="25" spans="1:46" x14ac:dyDescent="0.35">
      <c r="A25" s="8">
        <v>44866</v>
      </c>
      <c r="B25">
        <v>14449</v>
      </c>
      <c r="G25" t="s">
        <v>34</v>
      </c>
      <c r="H25">
        <v>2022</v>
      </c>
      <c r="I25" t="s">
        <v>46</v>
      </c>
      <c r="J25" t="s">
        <v>141</v>
      </c>
      <c r="K25">
        <v>169.2</v>
      </c>
      <c r="L25">
        <v>209</v>
      </c>
      <c r="M25">
        <v>190.2</v>
      </c>
      <c r="N25">
        <v>173.6</v>
      </c>
      <c r="O25">
        <v>188.5</v>
      </c>
      <c r="P25">
        <v>158</v>
      </c>
      <c r="Q25">
        <v>159.9</v>
      </c>
      <c r="R25">
        <v>170.8</v>
      </c>
      <c r="S25">
        <v>121.8</v>
      </c>
      <c r="T25">
        <v>205.2</v>
      </c>
      <c r="U25">
        <v>171</v>
      </c>
      <c r="V25">
        <v>190.3</v>
      </c>
      <c r="W25">
        <v>175.9</v>
      </c>
      <c r="X25">
        <v>175.64615384615385</v>
      </c>
      <c r="Y25">
        <v>197.3</v>
      </c>
      <c r="Z25">
        <v>184</v>
      </c>
      <c r="AA25">
        <v>177</v>
      </c>
      <c r="AB25">
        <v>183</v>
      </c>
      <c r="AC25">
        <v>181.33333333333334</v>
      </c>
      <c r="AD25">
        <v>170.7</v>
      </c>
      <c r="AE25">
        <v>182</v>
      </c>
      <c r="AF25">
        <v>172.1</v>
      </c>
      <c r="AG25">
        <v>181.1</v>
      </c>
      <c r="AH25">
        <v>163.4</v>
      </c>
      <c r="AI25">
        <v>168.9</v>
      </c>
      <c r="AJ25">
        <v>174.1</v>
      </c>
      <c r="AK25">
        <v>175.8</v>
      </c>
      <c r="AL25">
        <v>172</v>
      </c>
      <c r="AM25">
        <v>175.7</v>
      </c>
      <c r="AN25">
        <v>173</v>
      </c>
      <c r="AQ25" t="s">
        <v>26</v>
      </c>
      <c r="AR25" t="s">
        <v>34</v>
      </c>
      <c r="AS25" t="s">
        <v>147</v>
      </c>
      <c r="AT25" s="14">
        <f>CORREL($B$3:$B$31,AJ2:AJ30)</f>
        <v>0.48556837201557124</v>
      </c>
    </row>
    <row r="26" spans="1:46" x14ac:dyDescent="0.35">
      <c r="A26" s="8">
        <v>44896</v>
      </c>
      <c r="B26">
        <v>13619</v>
      </c>
      <c r="G26" t="s">
        <v>34</v>
      </c>
      <c r="H26">
        <v>2023</v>
      </c>
      <c r="I26" t="s">
        <v>31</v>
      </c>
      <c r="J26" t="s">
        <v>142</v>
      </c>
      <c r="K26">
        <v>173.8</v>
      </c>
      <c r="L26">
        <v>210.7</v>
      </c>
      <c r="M26">
        <v>194.5</v>
      </c>
      <c r="N26">
        <v>174.6</v>
      </c>
      <c r="O26">
        <v>187.2</v>
      </c>
      <c r="P26">
        <v>158.30000000000001</v>
      </c>
      <c r="Q26">
        <v>153.9</v>
      </c>
      <c r="R26">
        <v>170.9</v>
      </c>
      <c r="S26">
        <v>121.1</v>
      </c>
      <c r="T26">
        <v>208.4</v>
      </c>
      <c r="U26">
        <v>171.4</v>
      </c>
      <c r="V26">
        <v>191.2</v>
      </c>
      <c r="W26">
        <v>176.7</v>
      </c>
      <c r="X26">
        <v>176.36153846153846</v>
      </c>
      <c r="Y26">
        <v>198.2</v>
      </c>
      <c r="Z26">
        <v>184.9</v>
      </c>
      <c r="AA26">
        <v>177.6</v>
      </c>
      <c r="AB26">
        <v>183.8</v>
      </c>
      <c r="AC26">
        <v>182.1</v>
      </c>
      <c r="AD26">
        <v>172.1</v>
      </c>
      <c r="AE26">
        <v>182</v>
      </c>
      <c r="AF26">
        <v>172.9</v>
      </c>
      <c r="AG26">
        <v>182.3</v>
      </c>
      <c r="AH26">
        <v>163.6</v>
      </c>
      <c r="AI26">
        <v>169.5</v>
      </c>
      <c r="AJ26">
        <v>174.3</v>
      </c>
      <c r="AK26">
        <v>178.6</v>
      </c>
      <c r="AL26">
        <v>172.8</v>
      </c>
      <c r="AM26">
        <v>176.5</v>
      </c>
      <c r="AN26">
        <v>173.9</v>
      </c>
      <c r="AQ26" t="s">
        <v>27</v>
      </c>
      <c r="AR26" t="s">
        <v>34</v>
      </c>
      <c r="AS26" t="s">
        <v>147</v>
      </c>
      <c r="AT26" s="14">
        <f>CORREL($B$3:$B$31,AK2:AK30)</f>
        <v>0.46323735935843124</v>
      </c>
    </row>
    <row r="27" spans="1:46" x14ac:dyDescent="0.35">
      <c r="A27" s="8">
        <v>44927</v>
      </c>
      <c r="B27">
        <v>13353</v>
      </c>
      <c r="G27" t="s">
        <v>34</v>
      </c>
      <c r="H27">
        <v>2023</v>
      </c>
      <c r="I27" t="s">
        <v>35</v>
      </c>
      <c r="J27" t="s">
        <v>143</v>
      </c>
      <c r="K27">
        <v>174.4</v>
      </c>
      <c r="L27">
        <v>207.7</v>
      </c>
      <c r="M27">
        <v>175.2</v>
      </c>
      <c r="N27">
        <v>177.3</v>
      </c>
      <c r="O27">
        <v>179.3</v>
      </c>
      <c r="P27">
        <v>169.5</v>
      </c>
      <c r="Q27">
        <v>152.69999999999999</v>
      </c>
      <c r="R27">
        <v>171</v>
      </c>
      <c r="S27">
        <v>120</v>
      </c>
      <c r="T27">
        <v>209.7</v>
      </c>
      <c r="U27">
        <v>172.3</v>
      </c>
      <c r="V27">
        <v>193</v>
      </c>
      <c r="W27">
        <v>177</v>
      </c>
      <c r="X27">
        <v>175.3153846153846</v>
      </c>
      <c r="Y27">
        <v>199.5</v>
      </c>
      <c r="Z27">
        <v>186.2</v>
      </c>
      <c r="AA27">
        <v>178.7</v>
      </c>
      <c r="AB27">
        <v>185.1</v>
      </c>
      <c r="AC27">
        <v>183.33333333333334</v>
      </c>
      <c r="AD27">
        <v>173.5</v>
      </c>
      <c r="AE27">
        <v>182.1</v>
      </c>
      <c r="AF27">
        <v>174.2</v>
      </c>
      <c r="AG27">
        <v>184.4</v>
      </c>
      <c r="AH27">
        <v>164.2</v>
      </c>
      <c r="AI27">
        <v>170.3</v>
      </c>
      <c r="AJ27">
        <v>175</v>
      </c>
      <c r="AK27">
        <v>181</v>
      </c>
      <c r="AL27">
        <v>174.1</v>
      </c>
      <c r="AM27">
        <v>177.2</v>
      </c>
      <c r="AN27">
        <v>174.98333333333332</v>
      </c>
      <c r="AQ27" t="s">
        <v>28</v>
      </c>
      <c r="AR27" t="s">
        <v>34</v>
      </c>
      <c r="AS27" t="s">
        <v>147</v>
      </c>
      <c r="AT27" s="14">
        <f>CORREL($B$3:$B$31,AL2:AL30)</f>
        <v>0.57821704960215581</v>
      </c>
    </row>
    <row r="28" spans="1:46" x14ac:dyDescent="0.35">
      <c r="A28" s="8">
        <v>44958</v>
      </c>
      <c r="B28">
        <v>12597</v>
      </c>
      <c r="G28" t="s">
        <v>34</v>
      </c>
      <c r="H28">
        <v>2023</v>
      </c>
      <c r="I28" t="s">
        <v>36</v>
      </c>
      <c r="J28" t="s">
        <v>144</v>
      </c>
      <c r="K28">
        <v>174.4</v>
      </c>
      <c r="L28">
        <v>207.7</v>
      </c>
      <c r="M28">
        <v>175.2</v>
      </c>
      <c r="N28">
        <v>177.3</v>
      </c>
      <c r="O28">
        <v>179.2</v>
      </c>
      <c r="P28">
        <v>169.5</v>
      </c>
      <c r="Q28">
        <v>152.80000000000001</v>
      </c>
      <c r="R28">
        <v>171.1</v>
      </c>
      <c r="S28">
        <v>120</v>
      </c>
      <c r="T28">
        <v>209.7</v>
      </c>
      <c r="U28">
        <v>172.3</v>
      </c>
      <c r="V28">
        <v>193</v>
      </c>
      <c r="W28">
        <v>177</v>
      </c>
      <c r="X28">
        <v>175.32307692307691</v>
      </c>
      <c r="Y28">
        <v>199.5</v>
      </c>
      <c r="Z28">
        <v>186.1</v>
      </c>
      <c r="AA28">
        <v>178.7</v>
      </c>
      <c r="AB28">
        <v>185.1</v>
      </c>
      <c r="AC28">
        <v>183.29999999999998</v>
      </c>
      <c r="AD28">
        <v>173.5</v>
      </c>
      <c r="AE28">
        <v>181.9</v>
      </c>
      <c r="AF28">
        <v>174.2</v>
      </c>
      <c r="AG28">
        <v>184.4</v>
      </c>
      <c r="AH28">
        <v>164.2</v>
      </c>
      <c r="AI28">
        <v>170.3</v>
      </c>
      <c r="AJ28">
        <v>175</v>
      </c>
      <c r="AK28">
        <v>181</v>
      </c>
      <c r="AL28">
        <v>174.1</v>
      </c>
      <c r="AM28">
        <v>177.2</v>
      </c>
      <c r="AN28">
        <v>174.94999999999996</v>
      </c>
      <c r="AQ28" t="s">
        <v>29</v>
      </c>
      <c r="AR28" t="s">
        <v>34</v>
      </c>
      <c r="AS28" t="s">
        <v>29</v>
      </c>
      <c r="AT28" s="14">
        <f>CORREL($B$3:$B$31,AM2:AM30)</f>
        <v>0.59674429118450334</v>
      </c>
    </row>
    <row r="29" spans="1:46" x14ac:dyDescent="0.35">
      <c r="A29" s="8">
        <v>44986</v>
      </c>
      <c r="B29">
        <v>13084</v>
      </c>
      <c r="G29" t="s">
        <v>34</v>
      </c>
      <c r="H29">
        <v>2023</v>
      </c>
      <c r="I29" t="s">
        <v>37</v>
      </c>
      <c r="J29" t="s">
        <v>145</v>
      </c>
      <c r="K29">
        <v>173.8</v>
      </c>
      <c r="L29">
        <v>209.3</v>
      </c>
      <c r="M29">
        <v>169.6</v>
      </c>
      <c r="N29">
        <v>178.4</v>
      </c>
      <c r="O29">
        <v>174.9</v>
      </c>
      <c r="P29">
        <v>176.3</v>
      </c>
      <c r="Q29">
        <v>155.4</v>
      </c>
      <c r="R29">
        <v>173.4</v>
      </c>
      <c r="S29">
        <v>121.3</v>
      </c>
      <c r="T29">
        <v>212.9</v>
      </c>
      <c r="U29">
        <v>172.9</v>
      </c>
      <c r="V29">
        <v>193.5</v>
      </c>
      <c r="W29">
        <v>177.9</v>
      </c>
      <c r="X29">
        <v>176.12307692307695</v>
      </c>
      <c r="Y29">
        <v>200.6</v>
      </c>
      <c r="Z29">
        <v>186.9</v>
      </c>
      <c r="AA29">
        <v>179.2</v>
      </c>
      <c r="AB29">
        <v>185.7</v>
      </c>
      <c r="AC29">
        <v>183.93333333333331</v>
      </c>
      <c r="AD29">
        <v>175.2</v>
      </c>
      <c r="AE29">
        <v>181.7</v>
      </c>
      <c r="AF29">
        <v>174.6</v>
      </c>
      <c r="AG29">
        <v>185</v>
      </c>
      <c r="AH29">
        <v>164.5</v>
      </c>
      <c r="AI29">
        <v>170.7</v>
      </c>
      <c r="AJ29">
        <v>176.4</v>
      </c>
      <c r="AK29">
        <v>184</v>
      </c>
      <c r="AL29">
        <v>175</v>
      </c>
      <c r="AM29">
        <v>178.1</v>
      </c>
      <c r="AN29">
        <v>176.13333333333333</v>
      </c>
    </row>
    <row r="30" spans="1:46" x14ac:dyDescent="0.35">
      <c r="A30" s="8">
        <v>45017</v>
      </c>
      <c r="B30">
        <v>12352</v>
      </c>
      <c r="G30" t="s">
        <v>34</v>
      </c>
      <c r="H30">
        <v>2023</v>
      </c>
      <c r="I30" t="s">
        <v>38</v>
      </c>
      <c r="J30" t="s">
        <v>146</v>
      </c>
      <c r="K30">
        <v>173.7</v>
      </c>
      <c r="L30">
        <v>214.3</v>
      </c>
      <c r="M30">
        <v>173.2</v>
      </c>
      <c r="N30">
        <v>179.5</v>
      </c>
      <c r="O30">
        <v>170</v>
      </c>
      <c r="P30">
        <v>172.2</v>
      </c>
      <c r="Q30">
        <v>161</v>
      </c>
      <c r="R30">
        <v>175.6</v>
      </c>
      <c r="S30">
        <v>122.7</v>
      </c>
      <c r="T30">
        <v>218</v>
      </c>
      <c r="U30">
        <v>173.4</v>
      </c>
      <c r="V30">
        <v>194.2</v>
      </c>
      <c r="W30">
        <v>179.1</v>
      </c>
      <c r="X30">
        <v>177.45384615384617</v>
      </c>
      <c r="Y30">
        <v>201</v>
      </c>
      <c r="Z30">
        <v>187.3</v>
      </c>
      <c r="AA30">
        <v>179.7</v>
      </c>
      <c r="AB30">
        <v>186.2</v>
      </c>
      <c r="AC30">
        <v>184.4</v>
      </c>
      <c r="AD30">
        <v>175.6</v>
      </c>
      <c r="AE30">
        <v>182.8</v>
      </c>
      <c r="AF30">
        <v>175.2</v>
      </c>
      <c r="AG30">
        <v>185.7</v>
      </c>
      <c r="AH30">
        <v>164.8</v>
      </c>
      <c r="AI30">
        <v>171.2</v>
      </c>
      <c r="AJ30">
        <v>177.1</v>
      </c>
      <c r="AK30">
        <v>185.2</v>
      </c>
      <c r="AL30">
        <v>175.7</v>
      </c>
      <c r="AM30">
        <v>179.1</v>
      </c>
      <c r="AN30">
        <v>176.86666666666667</v>
      </c>
    </row>
    <row r="31" spans="1:46" x14ac:dyDescent="0.35">
      <c r="A31" s="8">
        <v>45047</v>
      </c>
      <c r="B31">
        <v>12566</v>
      </c>
    </row>
    <row r="32" spans="1:46" x14ac:dyDescent="0.35">
      <c r="A32" s="8"/>
    </row>
    <row r="33" spans="1:2" x14ac:dyDescent="0.35">
      <c r="A33" s="8"/>
    </row>
    <row r="34" spans="1:2" x14ac:dyDescent="0.35">
      <c r="A34" s="8" t="s">
        <v>224</v>
      </c>
      <c r="B34" t="s">
        <v>225</v>
      </c>
    </row>
    <row r="35" spans="1:2" x14ac:dyDescent="0.35">
      <c r="A35" s="8"/>
      <c r="B35" t="s">
        <v>226</v>
      </c>
    </row>
    <row r="36" spans="1:2" x14ac:dyDescent="0.35">
      <c r="A36" s="8"/>
    </row>
    <row r="37" spans="1:2" x14ac:dyDescent="0.35">
      <c r="A37" s="8"/>
    </row>
    <row r="38" spans="1:2" x14ac:dyDescent="0.35">
      <c r="A38" s="8"/>
    </row>
  </sheetData>
  <conditionalFormatting sqref="AT2:AT2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u 5 P O W L 1 9 U D S m A A A A 9 w A A A B I A H A B D b 2 5 m a W c v U G F j a 2 F n Z S 5 4 b W w g o h g A K K A U A A A A A A A A A A A A A A A A A A A A A A A A A A A A h Y 8 x D o I w G I W v Q r r T l p o Q I T 9 l c D I R Y 2 J i X J t a o R G K o c V y N w e P 5 B X E K O r m + L 7 3 D e / d r z f I h 6 Y O L q q z u j U Z i j B F g T K y P W h T Z q h 3 x 3 C O c g 4 b I U + i V M E o G 5 s O 9 p C h y r l z S o j 3 H v s Z b r u S M E o j s i 9 W W 1 m p R q C P r P / L o T b W C S M V 4 r B 7 j e E M J z G O k j h m m A K Z K B T a f A 0 2 D n 6 2 P x A W f e 3 6 T n F l w u U a y B S B v E / w B 1 B L A w Q U A A I A C A C 7 k 8 5 Y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5 P O W C i K R 7 g O A A A A E Q A A A B M A H A B G b 3 J t d W x h c y 9 T Z W N 0 a W 9 u M S 5 t I K I Y A C i g F A A A A A A A A A A A A A A A A A A A A A A A A A A A A C t O T S 7 J z M 9 T C I b Q h t Y A U E s B A i 0 A F A A C A A g A u 5 P O W L 1 9 U D S m A A A A 9 w A A A B I A A A A A A A A A A A A A A A A A A A A A A E N v b m Z p Z y 9 Q Y W N r Y W d l L n h t b F B L A Q I t A B Q A A g A I A L u T z l g P y u m r p A A A A O k A A A A T A A A A A A A A A A A A A A A A A P I A A A B b Q 2 9 u d G V u d F 9 U e X B l c 1 0 u e G 1 s U E s B A i 0 A F A A C A A g A u 5 P O W C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O n s s 7 J C 4 X t G g q f T 0 8 W F q c U A A A A A A g A A A A A A E G Y A A A A B A A A g A A A A d l b w Y V 5 z / r 1 H 1 5 0 e z n w J k 0 a 5 r X s h l + h L o + L K 6 M E 2 3 S 4 A A A A A D o A A A A A C A A A g A A A A O W o i A b y S c 3 w z E 5 + Y D L l D 7 Z 9 / A I Y p M E / O 8 6 H J T j L c p O l Q A A A A N K M g z 1 t o + p g j a V Y + 5 Q k K F w S j g Y + R 7 G O 8 5 r m 8 M R r p B G X v O v 9 b E 9 t n V 9 V a z g 9 J g t i H t R n S u L w w b c 3 o P G i R 6 C P O h I Q F b / g D K G Y Q R Y 8 v S C W p P L d A A A A A J S B 8 / q / T D 8 j 0 J q P k 5 X X r y r W U I p W / / S y 2 O i 1 S T C x n W N k b B 2 6 + N e G W K r G a L O G Z 3 A w C U z z 0 1 k f o 2 r c I Z 8 p w w 6 J k w A = = < / D a t a M a s h u p > 
</file>

<file path=customXml/itemProps1.xml><?xml version="1.0" encoding="utf-8"?>
<ds:datastoreItem xmlns:ds="http://schemas.openxmlformats.org/officeDocument/2006/customXml" ds:itemID="{0FE71F5C-6F29-488E-BDCF-84343A5DB80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All_India_Index_Upto_April23 (1</vt:lpstr>
      <vt:lpstr>Clear data</vt:lpstr>
      <vt:lpstr>Analysis-1</vt:lpstr>
      <vt:lpstr>Analysis-2</vt:lpstr>
      <vt:lpstr>Analysis-3</vt:lpstr>
      <vt:lpstr>Question no-4 data</vt:lpstr>
      <vt:lpstr>Anaylsis-4</vt:lpstr>
      <vt:lpstr>Analysis-5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Ankit Gupta</dc:creator>
  <cp:lastModifiedBy>Ankit Gupta</cp:lastModifiedBy>
  <dcterms:created xsi:type="dcterms:W3CDTF">2024-06-08T12:34:06Z</dcterms:created>
  <dcterms:modified xsi:type="dcterms:W3CDTF">2025-03-02T20:28:39Z</dcterms:modified>
</cp:coreProperties>
</file>