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URI\GENETICS\CurrentlyWriting-Projects\SATB2\SATB2 Website\PORTAL\"/>
    </mc:Choice>
  </mc:AlternateContent>
  <xr:revisionPtr revIDLastSave="0" documentId="13_ncr:1_{5C9DDF7D-91B3-4E9B-898F-53630B4EB4FF}" xr6:coauthVersionLast="36" xr6:coauthVersionMax="47" xr10:uidLastSave="{00000000-0000-0000-0000-000000000000}"/>
  <bookViews>
    <workbookView xWindow="0" yWindow="0" windowWidth="28800" windowHeight="11625" activeTab="1" xr2:uid="{00000000-000D-0000-FFFF-FFFF00000000}"/>
  </bookViews>
  <sheets>
    <sheet name="Data Dictionary" sheetId="18" r:id="rId1"/>
    <sheet name="Totals with individual traits" sheetId="26" r:id="rId2"/>
  </sheets>
  <definedNames>
    <definedName name="_xlnm._FilterDatabase" localSheetId="1" hidden="1">'Totals with individual traits'!$A$1:$Y$165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5" i="26" l="1"/>
  <c r="V164" i="26"/>
  <c r="V163" i="26"/>
  <c r="V162" i="26"/>
  <c r="V161" i="26"/>
  <c r="V160" i="26"/>
  <c r="V159" i="26"/>
  <c r="V158" i="26"/>
  <c r="V157" i="26"/>
  <c r="V156" i="26"/>
  <c r="V155" i="26"/>
  <c r="V154" i="26"/>
  <c r="V153" i="26"/>
  <c r="V152" i="26"/>
  <c r="V151" i="26"/>
  <c r="V150" i="26"/>
  <c r="V149" i="26"/>
  <c r="V148" i="26"/>
  <c r="V147" i="26"/>
  <c r="V146" i="26"/>
  <c r="V145" i="26"/>
  <c r="V144" i="26"/>
  <c r="V143" i="26"/>
  <c r="V142" i="26"/>
  <c r="V141" i="26"/>
  <c r="V140" i="26"/>
  <c r="V139" i="26"/>
  <c r="V138" i="26"/>
  <c r="V137" i="26"/>
  <c r="V136" i="26"/>
  <c r="V135" i="26"/>
  <c r="V134" i="26"/>
  <c r="V133" i="26"/>
  <c r="V132" i="26"/>
  <c r="V131" i="26"/>
  <c r="V130" i="26"/>
  <c r="V129" i="26"/>
  <c r="V128" i="26"/>
  <c r="V127" i="26"/>
  <c r="V126" i="26"/>
  <c r="V125" i="26"/>
  <c r="V124" i="26"/>
  <c r="V123" i="26"/>
  <c r="V122" i="26"/>
  <c r="V121" i="26"/>
  <c r="V120" i="26"/>
  <c r="V119" i="26"/>
  <c r="V118" i="26"/>
  <c r="V117" i="26"/>
  <c r="V116" i="26"/>
  <c r="V115" i="26"/>
  <c r="V114" i="26"/>
  <c r="V113" i="26"/>
  <c r="V112" i="26"/>
  <c r="V111" i="26"/>
  <c r="V110" i="26"/>
  <c r="V109" i="26"/>
  <c r="V108" i="26"/>
  <c r="V107" i="26"/>
  <c r="V106" i="26"/>
  <c r="V105" i="26"/>
  <c r="V104" i="26"/>
  <c r="V103" i="26"/>
  <c r="V102" i="26"/>
  <c r="V101" i="26"/>
  <c r="V100" i="26"/>
  <c r="V99" i="26"/>
  <c r="V98" i="26"/>
  <c r="V97" i="26"/>
  <c r="V96" i="26"/>
  <c r="V95" i="26"/>
  <c r="V94" i="26"/>
  <c r="V93" i="26"/>
  <c r="V92" i="26"/>
  <c r="V91" i="26"/>
  <c r="V90" i="26"/>
  <c r="V89" i="26"/>
  <c r="V88" i="26"/>
  <c r="V87" i="26"/>
  <c r="V86" i="26"/>
  <c r="V85" i="26"/>
  <c r="V84" i="26"/>
  <c r="V83" i="26"/>
  <c r="V82" i="26"/>
  <c r="V81" i="26"/>
  <c r="V80" i="26"/>
  <c r="V79" i="26"/>
  <c r="V78" i="26"/>
  <c r="V77" i="26"/>
  <c r="V76" i="26"/>
  <c r="V75" i="26"/>
  <c r="V74" i="26"/>
  <c r="V73" i="26"/>
  <c r="V72" i="26"/>
  <c r="V71" i="26"/>
  <c r="V70" i="26"/>
  <c r="V69" i="26"/>
  <c r="V68" i="26"/>
  <c r="V67" i="26"/>
  <c r="V66" i="26"/>
  <c r="V65" i="26"/>
  <c r="V64" i="26"/>
  <c r="V63" i="26"/>
  <c r="V62" i="26"/>
  <c r="V61" i="26"/>
  <c r="V60" i="26"/>
  <c r="V59" i="26"/>
  <c r="V58" i="26"/>
  <c r="V57" i="26"/>
  <c r="V56" i="26"/>
  <c r="V55" i="26"/>
  <c r="V54" i="26"/>
  <c r="V53" i="26"/>
  <c r="V52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V3" i="26"/>
  <c r="V2" i="26"/>
  <c r="W34" i="26" l="1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27" i="26"/>
  <c r="W28" i="26"/>
  <c r="W29" i="26"/>
  <c r="W30" i="26"/>
  <c r="W31" i="26"/>
  <c r="W32" i="26"/>
  <c r="W33" i="26"/>
  <c r="W20" i="26"/>
  <c r="W21" i="26"/>
  <c r="W22" i="26"/>
  <c r="W23" i="26"/>
  <c r="W24" i="26"/>
  <c r="W25" i="26"/>
  <c r="W26" i="26"/>
  <c r="W16" i="26"/>
  <c r="W17" i="26"/>
  <c r="W18" i="26"/>
  <c r="W19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2" i="26"/>
  <c r="X112" i="26" l="1"/>
  <c r="X32" i="26"/>
  <c r="X13" i="26"/>
  <c r="X18" i="26"/>
  <c r="X160" i="26"/>
  <c r="X139" i="26"/>
  <c r="X132" i="26"/>
  <c r="X103" i="26"/>
  <c r="X95" i="26"/>
  <c r="X87" i="26"/>
  <c r="X45" i="26"/>
  <c r="X29" i="26"/>
  <c r="X157" i="26"/>
  <c r="X148" i="26"/>
  <c r="X143" i="26"/>
  <c r="X137" i="26"/>
  <c r="X123" i="26"/>
  <c r="X101" i="26"/>
  <c r="X93" i="26"/>
  <c r="X83" i="26"/>
  <c r="X62" i="26"/>
  <c r="X41" i="26"/>
  <c r="X107" i="26"/>
  <c r="X165" i="26"/>
  <c r="X20" i="26"/>
  <c r="X153" i="26"/>
  <c r="X68" i="26"/>
  <c r="X164" i="26"/>
  <c r="X151" i="26"/>
  <c r="X144" i="26"/>
  <c r="X118" i="26"/>
  <c r="X111" i="26"/>
  <c r="X96" i="26"/>
  <c r="X88" i="26"/>
  <c r="X77" i="26"/>
  <c r="X55" i="26"/>
  <c r="X46" i="26"/>
  <c r="X37" i="26"/>
  <c r="X33" i="26"/>
  <c r="X110" i="26"/>
  <c r="X9" i="26"/>
  <c r="X141" i="26"/>
  <c r="X113" i="26"/>
  <c r="X146" i="26"/>
  <c r="X134" i="26"/>
  <c r="X120" i="26"/>
  <c r="X47" i="26"/>
  <c r="X152" i="26"/>
  <c r="X145" i="26"/>
  <c r="X133" i="26"/>
  <c r="X119" i="26"/>
  <c r="X89" i="26"/>
  <c r="X78" i="26"/>
  <c r="X67" i="26"/>
  <c r="X56" i="26"/>
  <c r="X28" i="26"/>
  <c r="X19" i="26"/>
  <c r="X10" i="26"/>
  <c r="X85" i="26"/>
  <c r="X74" i="26"/>
  <c r="X129" i="26"/>
  <c r="X108" i="26"/>
  <c r="X84" i="26"/>
  <c r="X73" i="26"/>
  <c r="X63" i="26"/>
  <c r="X52" i="26"/>
  <c r="X42" i="26"/>
  <c r="X34" i="26"/>
  <c r="X26" i="26"/>
  <c r="X15" i="26"/>
  <c r="X3" i="26"/>
  <c r="X57" i="26"/>
  <c r="X86" i="26"/>
  <c r="X27" i="26"/>
  <c r="X156" i="26"/>
  <c r="X116" i="26"/>
  <c r="X92" i="26"/>
  <c r="X40" i="26"/>
  <c r="X162" i="26"/>
  <c r="X51" i="26"/>
  <c r="X2" i="26"/>
  <c r="X161" i="26"/>
  <c r="X154" i="26"/>
  <c r="X147" i="26"/>
  <c r="X135" i="26"/>
  <c r="X121" i="26"/>
  <c r="X98" i="26"/>
  <c r="X69" i="26"/>
  <c r="X58" i="26"/>
  <c r="X48" i="26"/>
  <c r="X39" i="26"/>
  <c r="X5" i="26"/>
  <c r="X36" i="26"/>
  <c r="X66" i="26"/>
  <c r="X76" i="26"/>
  <c r="X90" i="26"/>
  <c r="X104" i="26"/>
  <c r="X8" i="26"/>
  <c r="X7" i="26"/>
  <c r="X115" i="26"/>
  <c r="X99" i="26"/>
  <c r="X81" i="26"/>
  <c r="X71" i="26"/>
  <c r="X60" i="26"/>
  <c r="X50" i="26"/>
  <c r="X25" i="26"/>
  <c r="X23" i="26"/>
  <c r="X91" i="26"/>
  <c r="X136" i="26"/>
  <c r="X100" i="26"/>
  <c r="X82" i="26"/>
  <c r="X72" i="26"/>
  <c r="X61" i="26"/>
  <c r="X140" i="26"/>
  <c r="X126" i="26"/>
  <c r="X105" i="26"/>
  <c r="X97" i="26"/>
  <c r="X79" i="26"/>
  <c r="X21" i="26"/>
  <c r="X17" i="26"/>
  <c r="X11" i="26"/>
  <c r="X158" i="26"/>
  <c r="X149" i="26"/>
  <c r="X138" i="26"/>
  <c r="X130" i="26"/>
  <c r="X124" i="26"/>
  <c r="X117" i="26"/>
  <c r="X109" i="26"/>
  <c r="X94" i="26"/>
  <c r="X64" i="26"/>
  <c r="X53" i="26"/>
  <c r="X43" i="26"/>
  <c r="X35" i="26"/>
  <c r="X16" i="26"/>
  <c r="X122" i="26"/>
  <c r="X163" i="26"/>
  <c r="X150" i="26"/>
  <c r="X131" i="26"/>
  <c r="X75" i="26"/>
  <c r="X54" i="26"/>
  <c r="X12" i="26"/>
  <c r="X159" i="26"/>
  <c r="X102" i="26"/>
  <c r="X6" i="26"/>
  <c r="X24" i="26"/>
  <c r="X128" i="26"/>
  <c r="X4" i="26"/>
  <c r="X155" i="26"/>
  <c r="X142" i="26"/>
  <c r="X127" i="26"/>
  <c r="X114" i="26"/>
  <c r="X106" i="26"/>
  <c r="X80" i="26"/>
  <c r="X70" i="26"/>
  <c r="X59" i="26"/>
  <c r="X49" i="26"/>
  <c r="X31" i="26"/>
  <c r="X22" i="26"/>
  <c r="X14" i="26"/>
  <c r="X38" i="26"/>
  <c r="X30" i="26"/>
  <c r="X125" i="26"/>
  <c r="X65" i="26"/>
  <c r="X4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Zarate, Yuri A</author>
  </authors>
  <commentList>
    <comment ref="T11" authorId="0" shapeId="0" xr:uid="{5B0214E3-6331-454A-8158-5E51247261B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Abnormal EEG</t>
        </r>
      </text>
    </comment>
    <comment ref="I23" authorId="0" shapeId="0" xr:uid="{D0483EEB-7076-44F1-BCB4-649293BE321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clinic notes</t>
        </r>
      </text>
    </comment>
    <comment ref="G25" authorId="0" shapeId="0" xr:uid="{42928462-C6B4-474F-98DF-BBD87C8C908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29" authorId="0" shapeId="0" xr:uid="{683B9608-168E-4190-A9DD-590FD4DAE3F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notes. Confirming with mom</t>
        </r>
      </text>
    </comment>
    <comment ref="R31" authorId="0" shapeId="0" xr:uid="{67D46921-7BDC-47F0-968B-24198BD531D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Assumed</t>
        </r>
      </text>
    </comment>
    <comment ref="G33" authorId="0" shapeId="0" xr:uid="{17D650B1-714B-4ED7-8CD0-9CA1A6A30F2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 based</t>
        </r>
      </text>
    </comment>
    <comment ref="I35" authorId="0" shapeId="0" xr:uid="{7B35EA16-6ED4-470A-9D0D-7B5C6E72A6F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number of signs noted in clinic note</t>
        </r>
      </text>
    </comment>
    <comment ref="G39" authorId="0" shapeId="0" xr:uid="{17CDB31E-1278-49E8-ABC7-66A92A1AC30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mother. Waiting for confirmation</t>
        </r>
      </text>
    </comment>
    <comment ref="R57" authorId="0" shapeId="0" xr:uid="{A564D148-3357-4401-A022-397FB9D4BF9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Assumed</t>
        </r>
      </text>
    </comment>
    <comment ref="G58" authorId="0" shapeId="0" xr:uid="{2D4CA8E4-E90F-4D73-918A-AF4656B7986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Notes indicate moderate global delay</t>
        </r>
      </text>
    </comment>
    <comment ref="Q59" authorId="0" shapeId="0" xr:uid="{15F76EC1-D6DC-4F37-9E2F-BA65EAF7BAD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Assumed</t>
        </r>
      </text>
    </comment>
    <comment ref="S59" authorId="0" shapeId="0" xr:uid="{1E67C020-0BFE-4E77-9DE0-2045BBFC452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N/A, marked as Yes RedCap. Emailed mother, did not reply</t>
        </r>
      </text>
    </comment>
    <comment ref="G61" authorId="0" shapeId="0" xr:uid="{B9F1B184-54D5-460D-B39B-BB4DAF7B3A5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62" authorId="0" shapeId="0" xr:uid="{92B1E793-403A-4D3A-A69C-C6FE83B2890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63" authorId="0" shapeId="0" xr:uid="{438AD5B4-ABB3-4652-8BD8-B2AB8F5B67A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DQ</t>
        </r>
      </text>
    </comment>
    <comment ref="J63" authorId="0" shapeId="0" xr:uid="{B1EE4526-8091-4A26-9A38-1FDA8E5E7462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Mimimum</t>
        </r>
      </text>
    </comment>
    <comment ref="K63" authorId="0" shapeId="0" xr:uid="{8E8DBB09-4FCE-4975-B838-3BBA9C03233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Assumed based on notes</t>
        </r>
      </text>
    </comment>
    <comment ref="G64" authorId="0" shapeId="0" xr:uid="{7166E97C-9836-4CD4-B751-CC2969E6F68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65" authorId="0" shapeId="0" xr:uid="{97731016-1DE3-4963-8E86-AE7D3DE126C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66" authorId="0" shapeId="0" xr:uid="{1880BD1F-D943-4758-97C8-618FB3C358B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 clinic</t>
        </r>
      </text>
    </comment>
    <comment ref="G67" authorId="0" shapeId="0" xr:uid="{69282EF6-2A9D-4A53-881E-8856CE91CB3E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68" authorId="0" shapeId="0" xr:uid="{F6DC89BD-98B3-4F2F-8050-157A7D971BEF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"severe" description</t>
        </r>
      </text>
    </comment>
    <comment ref="G69" authorId="0" shapeId="0" xr:uid="{9EE8DF4B-E132-4662-8AEB-46FC9096CB0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Baed on "Severe description"</t>
        </r>
      </text>
    </comment>
    <comment ref="G70" authorId="0" shapeId="0" xr:uid="{D86B7ACA-6376-450A-9244-17254232D4A1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Inferred from adult study</t>
        </r>
      </text>
    </comment>
    <comment ref="G71" authorId="0" shapeId="0" xr:uid="{8D5973EB-0FC9-4167-92ED-68A8AF8CD02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DQ</t>
        </r>
      </text>
    </comment>
    <comment ref="G72" authorId="0" shapeId="0" xr:uid="{483FF4B5-2809-4E32-8B0A-60C2977A77B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Bailey scales</t>
        </r>
      </text>
    </comment>
    <comment ref="G73" authorId="0" shapeId="0" xr:uid="{52C97BE6-4F92-4C1D-BE44-5817AED14BE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74" authorId="0" shapeId="0" xr:uid="{DC621022-9620-40D7-962A-88639D8A41C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Batelle BDI-22</t>
        </r>
      </text>
    </comment>
    <comment ref="G75" authorId="0" shapeId="0" xr:uid="{FFF5E035-E22F-4DA3-81EB-5B35185CA83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76" authorId="0" shapeId="0" xr:uid="{EF2DD4AE-A125-417C-B22F-19500A87529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I76" authorId="0" shapeId="0" xr:uid="{A2272738-C608-4AC9-B2EE-7CD1A487ED5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What I can infer from clinic notes</t>
        </r>
      </text>
    </comment>
    <comment ref="G77" authorId="0" shapeId="0" xr:uid="{8BEFE7E8-E8BE-42A3-917A-DF8E6458ED7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78" authorId="0" shapeId="0" xr:uid="{9F8F37E0-1C67-4400-814F-DD7477C0A9F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DP-3</t>
        </r>
      </text>
    </comment>
    <comment ref="G79" authorId="0" shapeId="0" xr:uid="{F95CAC3D-DA11-4723-A3C4-D4B3DEFC40A1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80" authorId="0" shapeId="0" xr:uid="{9252BF8E-1DB4-4FD4-BDB5-03625439EED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81" authorId="0" shapeId="0" xr:uid="{C2EA66CB-F26C-4DAA-AEBD-8517D3A5535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82" authorId="0" shapeId="0" xr:uid="{0AE33BA1-E6E7-4F0C-AEB7-4FF3F1FF3A7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description</t>
        </r>
      </text>
    </comment>
    <comment ref="G83" authorId="0" shapeId="0" xr:uid="{851CE5B4-6339-4D70-97DA-91572AADC83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DQ</t>
        </r>
      </text>
    </comment>
    <comment ref="G84" authorId="0" shapeId="0" xr:uid="{1B00019B-2E38-49D4-9651-BA2D294B112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Inferred from notes</t>
        </r>
      </text>
    </comment>
    <comment ref="G85" authorId="0" shapeId="0" xr:uid="{1ACF0371-A45D-4D25-A0B9-82C1A8180D4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Moderate ID, TACL4</t>
        </r>
      </text>
    </comment>
    <comment ref="G86" authorId="0" shapeId="0" xr:uid="{519C6FE3-2BDE-43D1-ACD0-546C7C5317A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I86" authorId="0" shapeId="0" xr:uid="{8F284B86-BFB4-47B0-86D1-FF4242F6844F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From what I can infer from clinic notes</t>
        </r>
      </text>
    </comment>
    <comment ref="G87" authorId="0" shapeId="0" xr:uid="{920F601E-BE6C-44AC-AA11-299C539B516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DQ</t>
        </r>
      </text>
    </comment>
    <comment ref="G88" authorId="0" shapeId="0" xr:uid="{EEA16474-C1DA-43E2-8A1D-C1D6A035993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89" authorId="0" shapeId="0" xr:uid="{19D0F47D-6504-4BCC-9C24-9C166070DC6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TACL4, notes mention moderate to severe ID</t>
        </r>
      </text>
    </comment>
    <comment ref="R89" authorId="0" shapeId="0" xr:uid="{1937DAA6-B0D2-440A-9D08-B5C16837CEA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Confirming with mom</t>
        </r>
      </text>
    </comment>
    <comment ref="G90" authorId="0" shapeId="0" xr:uid="{BEDDAB1F-8F1E-47E8-8B3A-ACF6C461D70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R90" authorId="0" shapeId="0" xr:uid="{D6202A80-A992-4A16-9802-6C2D190EC45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NO fractures per notes</t>
        </r>
      </text>
    </comment>
    <comment ref="G91" authorId="0" shapeId="0" xr:uid="{F88BD684-CBAA-4BD6-9E5A-F749185DF34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92" authorId="0" shapeId="0" xr:uid="{97DA92F9-3135-4AAC-B1F9-6B7184462ED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 and DP-3</t>
        </r>
      </text>
    </comment>
    <comment ref="G93" authorId="0" shapeId="0" xr:uid="{D2C1DF88-658A-4C8F-AB97-4B9488E4D9A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</t>
        </r>
      </text>
    </comment>
    <comment ref="G94" authorId="0" shapeId="0" xr:uid="{70973FF3-0E53-4B96-8AD0-41F11922763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Moderate ID per notes</t>
        </r>
      </text>
    </comment>
    <comment ref="G95" authorId="0" shapeId="0" xr:uid="{386283DD-9DCF-49BC-8769-276FC77E932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Parental report
</t>
        </r>
      </text>
    </comment>
    <comment ref="G96" authorId="0" shapeId="0" xr:uid="{EE9CD95D-EEEC-430A-94B7-BC20339AC6A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97" authorId="0" shapeId="0" xr:uid="{D5121622-A3FB-4DD4-9ACB-6F5BCC9EF95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Email could not be delivered. Notes mention ID</t>
        </r>
      </text>
    </comment>
    <comment ref="G98" authorId="0" shapeId="0" xr:uid="{015BCE7A-69F9-42F6-8D7C-AE7D654DE8B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from description</t>
        </r>
      </text>
    </comment>
    <comment ref="G99" authorId="0" shapeId="0" xr:uid="{F3F86B58-BB37-46D6-BA77-EA577A7BFA7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description</t>
        </r>
      </text>
    </comment>
    <comment ref="G100" authorId="0" shapeId="0" xr:uid="{777D21F0-B892-4C92-B863-573BF08307CF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Labeled as moderate</t>
        </r>
      </text>
    </comment>
    <comment ref="G101" authorId="0" shapeId="0" xr:uid="{66C3681A-E510-4EA1-A609-F40DEBE487B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</t>
        </r>
      </text>
    </comment>
    <comment ref="G102" authorId="0" shapeId="0" xr:uid="{DF2C75F9-6BF4-48AA-9E69-D6CED802991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103" authorId="0" shapeId="0" xr:uid="{C6E669A9-B7B8-4766-BFE8-4D8FCD8C637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</t>
        </r>
      </text>
    </comment>
    <comment ref="G104" authorId="0" shapeId="0" xr:uid="{A1736023-0552-4B3D-8117-3416B7DC849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 at 4 years &lt;1, per mom he seems a bit better</t>
        </r>
      </text>
    </comment>
    <comment ref="G105" authorId="0" shapeId="0" xr:uid="{DC489C5B-507A-49F1-92CC-3756974EAF62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description</t>
        </r>
      </text>
    </comment>
    <comment ref="G107" authorId="0" shapeId="0" xr:uid="{47A0097C-B8F6-4F2F-97AF-AB94C4FA80B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DAS-2</t>
        </r>
      </text>
    </comment>
    <comment ref="G108" authorId="0" shapeId="0" xr:uid="{086AEC3C-75A8-4381-894E-BE2CC544E71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per description</t>
        </r>
      </text>
    </comment>
    <comment ref="G109" authorId="0" shapeId="0" xr:uid="{C7A2525C-4013-4BE2-9DE1-146CEA7884AF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</t>
        </r>
      </text>
    </comment>
    <comment ref="G110" authorId="0" shapeId="0" xr:uid="{50BC04C2-98A2-4638-B319-87241DD3DD2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 and Mullen</t>
        </r>
      </text>
    </comment>
    <comment ref="G111" authorId="0" shapeId="0" xr:uid="{CC337B9B-CB9E-48A4-894E-40CF2F437E4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112" authorId="0" shapeId="0" xr:uid="{F440D561-A5EA-4D1E-BCA3-5390CD2AECEE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my own interpretation of her skills</t>
        </r>
      </text>
    </comment>
    <comment ref="G113" authorId="0" shapeId="0" xr:uid="{07298A44-F679-4FF5-B221-8F3E8750540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description</t>
        </r>
      </text>
    </comment>
    <comment ref="G114" authorId="0" shapeId="0" xr:uid="{AB494998-9135-4728-AEC5-BA3A7C04871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</t>
        </r>
      </text>
    </comment>
    <comment ref="G115" authorId="0" shapeId="0" xr:uid="{CC5295B3-49D4-4F77-987A-C0B0FA07FFB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Labeled as severe</t>
        </r>
      </text>
    </comment>
    <comment ref="G116" authorId="0" shapeId="0" xr:uid="{7FA5A63B-E638-466B-9169-AA7267E839D1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IQ. Asked to confirm</t>
        </r>
      </text>
    </comment>
    <comment ref="G117" authorId="0" shapeId="0" xr:uid="{C57395F3-8B7C-437B-BDAB-064A124D14F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Labeled as severe</t>
        </r>
      </text>
    </comment>
    <comment ref="G118" authorId="0" shapeId="0" xr:uid="{A0604914-0A29-4624-9D96-CFCDA316E46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</t>
        </r>
      </text>
    </comment>
    <comment ref="G119" authorId="0" shapeId="0" xr:uid="{3AE5C5D9-0C2C-47CD-B994-94A4B3650D5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TACL4, severe</t>
        </r>
      </text>
    </comment>
    <comment ref="G120" authorId="0" shapeId="0" xr:uid="{7396127C-8C80-45CA-A969-62B01BBA2DA7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 and mild evaluation</t>
        </r>
      </text>
    </comment>
    <comment ref="G121" authorId="0" shapeId="0" xr:uid="{438122B3-41EB-4C76-BF75-07366DC797A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Bailey score</t>
        </r>
      </text>
    </comment>
    <comment ref="G122" authorId="0" shapeId="0" xr:uid="{1E08E4CA-19D9-4A2C-A0C5-AA1CBD3B7DE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123" authorId="0" shapeId="0" xr:uid="{EBA1751F-5D85-4F1A-9CDB-AD589B29664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</t>
        </r>
      </text>
    </comment>
    <comment ref="G124" authorId="0" shapeId="0" xr:uid="{3E8996ED-4D9D-4426-84AB-5C817B83F5B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report</t>
        </r>
      </text>
    </comment>
    <comment ref="G125" authorId="0" shapeId="0" xr:uid="{A2C54E80-747C-4109-ADC3-1D528D0C747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IQ</t>
        </r>
      </text>
    </comment>
    <comment ref="G126" authorId="0" shapeId="0" xr:uid="{1357B799-1043-450A-ABFF-7D1666BC6C4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Moderate per mom</t>
        </r>
      </text>
    </comment>
    <comment ref="G127" authorId="0" shapeId="0" xr:uid="{70B7F0A2-5880-43C8-8318-5C4640836FD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Notes mention ID</t>
        </r>
      </text>
    </comment>
    <comment ref="G128" authorId="0" shapeId="0" xr:uid="{2BDB6E80-CF41-4980-A600-AE9BD967F99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129" authorId="0" shapeId="0" xr:uid="{C354F00F-A3DA-45E9-BE14-48BC7F6C811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severe description</t>
        </r>
      </text>
    </comment>
    <comment ref="G130" authorId="0" shapeId="0" xr:uid="{772787DF-8487-406E-BBC6-6758AA5AB36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</t>
        </r>
      </text>
    </comment>
    <comment ref="G131" authorId="0" shapeId="0" xr:uid="{6AAD5F84-65CB-4947-A684-2EB861CC8A9E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Moderate ID per records</t>
        </r>
      </text>
    </comment>
    <comment ref="G132" authorId="0" shapeId="0" xr:uid="{C6281592-23E3-4CAC-9470-6C6AACC3355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description</t>
        </r>
      </text>
    </comment>
    <comment ref="J13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Zarate, Yuri 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patient is 2 years of age, not walking yet</t>
        </r>
      </text>
    </comment>
    <comment ref="G133" authorId="0" shapeId="0" xr:uid="{694F3D58-F142-44E9-97D7-A9DAC0DF3E5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</t>
        </r>
      </text>
    </comment>
    <comment ref="G134" authorId="0" shapeId="0" xr:uid="{6EB1129C-0390-476D-BCA5-71D46C419B52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me. At age 5 was about 50% delayed</t>
        </r>
      </text>
    </comment>
    <comment ref="G135" authorId="0" shapeId="0" xr:uid="{C02DD62D-AD31-456D-BBB9-186E78EFF67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per mom's description</t>
        </r>
      </text>
    </comment>
    <comment ref="G136" authorId="0" shapeId="0" xr:uid="{43AAB842-2324-47F1-92DA-1FA94AFE274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 and WPPSI-IV based. </t>
        </r>
      </text>
    </comment>
    <comment ref="G137" authorId="0" shapeId="0" xr:uid="{85B0D531-84E4-4519-9F30-3DCDB2988D4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Weshler IV</t>
        </r>
      </text>
    </comment>
    <comment ref="G138" authorId="0" shapeId="0" xr:uid="{B2E7684B-91C9-40B4-82D6-1D716927606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maternal report, mild</t>
        </r>
      </text>
    </comment>
    <comment ref="G139" authorId="0" shapeId="0" xr:uid="{8EA297C8-B184-4344-B40A-0717D6C3CCC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Per Griffith scale</t>
        </r>
      </text>
    </comment>
    <comment ref="G140" authorId="0" shapeId="0" xr:uid="{87F6F5E5-F9F0-4995-A2FF-A331A219A4C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mom. Inferred by me</t>
        </r>
      </text>
    </comment>
    <comment ref="G141" authorId="0" shapeId="0" xr:uid="{3B020F71-CB9E-4639-BDB7-20A60697342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142" authorId="0" shapeId="0" xr:uid="{4C3EF2BF-0C13-44B6-BF1D-1263353B2E7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  <comment ref="G143" authorId="0" shapeId="0" xr:uid="{7438A860-310A-4723-BE43-38581EEB53E9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parental report</t>
        </r>
      </text>
    </comment>
    <comment ref="G144" authorId="0" shapeId="0" xr:uid="{A26F7B6C-7304-4584-84FE-32F26AEAFFF6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Moderate to severe description</t>
        </r>
      </text>
    </comment>
    <comment ref="G145" authorId="0" shapeId="0" xr:uid="{452E238A-47B2-4ACF-B0AB-6127843164F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mild based on DQ</t>
        </r>
      </text>
    </comment>
    <comment ref="G146" authorId="0" shapeId="0" xr:uid="{01FE4A24-A452-45E2-8D63-E4313229EA1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Severe per notes. Checking with mom</t>
        </r>
      </text>
    </comment>
    <comment ref="G147" authorId="0" shapeId="0" xr:uid="{E500DD84-6D9A-42D9-9BC2-E1FA8757E32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148" authorId="0" shapeId="0" xr:uid="{AAB90E24-0673-4C88-AA2F-0C305FCF3E2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</t>
        </r>
      </text>
    </comment>
    <comment ref="G149" authorId="0" shapeId="0" xr:uid="{E70381CD-32FD-47C0-AD11-508B6073071A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ABAS-3</t>
        </r>
      </text>
    </comment>
    <comment ref="G150" authorId="0" shapeId="0" xr:uid="{734223E7-7774-4A9F-8B6E-338333860C41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Based on ABAS.</t>
        </r>
      </text>
    </comment>
    <comment ref="G151" authorId="0" shapeId="0" xr:uid="{9790846A-941D-4B13-A66E-319AD0D46CBD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Notes mention moderate cognitive deficit</t>
        </r>
      </text>
    </comment>
    <comment ref="G152" authorId="0" shapeId="0" xr:uid="{1C097C03-3263-4723-A899-9FF3AAE28C6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ABAS. Confirming with mom</t>
        </r>
      </text>
    </comment>
    <comment ref="K152" authorId="0" shapeId="0" xr:uid="{63CB4343-A021-4A4D-8A32-A90D690CAF4E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SDQ</t>
        </r>
      </text>
    </comment>
    <comment ref="G153" authorId="0" shapeId="0" xr:uid="{60F03213-B9F5-42D0-99FF-6B309E64F05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Clinic testing</t>
        </r>
      </text>
    </comment>
    <comment ref="G154" authorId="0" shapeId="0" xr:uid="{CA6524DB-0BBF-43AC-B49B-86BF9E02166C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WPPSI-IV and ABAS-2</t>
        </r>
      </text>
    </comment>
    <comment ref="G155" authorId="0" shapeId="0" xr:uid="{56FDF722-78F1-41B7-9148-C8E99000F05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Per mother's report</t>
        </r>
      </text>
    </comment>
    <comment ref="G156" authorId="0" shapeId="0" xr:uid="{AEFD6721-7091-4190-B25D-68BD9ECCB0DF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Bayley scale</t>
        </r>
      </text>
    </comment>
    <comment ref="J156" authorId="0" shapeId="0" xr:uid="{60D89411-F7F4-4450-B4BA-D5D26B21C1FE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Not walking at 2 years of age</t>
        </r>
      </text>
    </comment>
    <comment ref="G157" authorId="0" shapeId="0" xr:uid="{50494EB4-D2FB-4413-9AFF-60029745899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TACL4
</t>
        </r>
      </text>
    </comment>
    <comment ref="G158" authorId="0" shapeId="0" xr:uid="{44DDADC0-5F09-4476-8A26-7F027A9C88C5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Bayley</t>
        </r>
      </text>
    </comment>
    <comment ref="G159" authorId="0" shapeId="0" xr:uid="{E49BE64D-146D-47AB-BD71-D793AF2470AB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From what I can guess from moms description</t>
        </r>
      </text>
    </comment>
    <comment ref="T159" authorId="0" shapeId="0" xr:uid="{A46746ED-E7A0-406C-A005-3E646930BDD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Abnormal sleep EEG</t>
        </r>
      </text>
    </comment>
    <comment ref="G160" authorId="0" shapeId="0" xr:uid="{077ECA18-3610-44C1-A5B3-590E5350E7EA}">
      <text>
        <r>
          <rPr>
            <b/>
            <sz val="9"/>
            <color indexed="81"/>
            <rFont val="Tahoma"/>
            <family val="2"/>
          </rPr>
          <t xml:space="preserve">Zarate, Yuri A:
TACL. </t>
        </r>
      </text>
    </comment>
    <comment ref="G161" authorId="0" shapeId="0" xr:uid="{63C89365-529E-416A-A98F-564F43CCDE58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Checking with mom</t>
        </r>
      </text>
    </comment>
    <comment ref="L162" authorId="0" shapeId="0" xr:uid="{C3CB5E09-1CC3-43EB-8F9B-633113785360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CSWS</t>
        </r>
      </text>
    </comment>
    <comment ref="G163" authorId="0" shapeId="0" xr:uid="{DA85544E-6902-4D59-812B-E4B1742A06A4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Bayley scale
</t>
        </r>
      </text>
    </comment>
    <comment ref="G165" authorId="0" shapeId="0" xr:uid="{3BD9F14A-89B8-422F-8AD0-052D09A32983}">
      <text>
        <r>
          <rPr>
            <b/>
            <sz val="9"/>
            <color indexed="81"/>
            <rFont val="Tahoma"/>
            <family val="2"/>
          </rPr>
          <t>Zarate, Yuri A:</t>
        </r>
        <r>
          <rPr>
            <sz val="9"/>
            <color indexed="81"/>
            <rFont val="Tahoma"/>
            <family val="2"/>
          </rPr>
          <t xml:space="preserve">
IQ</t>
        </r>
      </text>
    </comment>
  </commentList>
</comments>
</file>

<file path=xl/sharedStrings.xml><?xml version="1.0" encoding="utf-8"?>
<sst xmlns="http://schemas.openxmlformats.org/spreadsheetml/2006/main" count="835" uniqueCount="218">
  <si>
    <t>Expressive Language</t>
  </si>
  <si>
    <t>Ambulation</t>
  </si>
  <si>
    <t>Behavior</t>
  </si>
  <si>
    <t>Sleep Disturbance</t>
  </si>
  <si>
    <t>Palate</t>
  </si>
  <si>
    <t>Sialorrhea</t>
  </si>
  <si>
    <t>Strabismus</t>
  </si>
  <si>
    <t>Scoliosis</t>
  </si>
  <si>
    <t>Muscle Tone</t>
  </si>
  <si>
    <t>Bone Health</t>
  </si>
  <si>
    <t>Somatic Growth and Feeding</t>
  </si>
  <si>
    <t>Epilepsy/Seizures</t>
  </si>
  <si>
    <t>Neurodevelopmental Max</t>
  </si>
  <si>
    <t>Clinical Max</t>
  </si>
  <si>
    <t>Total Max</t>
  </si>
  <si>
    <t>N/A</t>
  </si>
  <si>
    <t>Notes</t>
  </si>
  <si>
    <t>X</t>
  </si>
  <si>
    <t>behavior was scored by me given the description provided by the parent</t>
  </si>
  <si>
    <t>expressive language scored by me after description given by parent. Listed as "N/A" by parent</t>
  </si>
  <si>
    <t>behavioral difficulties listed as "N/A"; I overrode it to 0</t>
  </si>
  <si>
    <t>behavior was scored by me given the description provided by the parent. Weight for length calculator and cdc bmi calculator were used</t>
  </si>
  <si>
    <t>bone health score aquired from patient charts</t>
  </si>
  <si>
    <t>bone health score of 1 given from -1.9 whole body value on REDCap</t>
  </si>
  <si>
    <t>BMI calculations resulted in varied percentiles; average was taken</t>
  </si>
  <si>
    <t>g-tube mentioned in patient charts</t>
  </si>
  <si>
    <t>patient BMI plummeted after age 5, so this score might be worth reconsidering</t>
  </si>
  <si>
    <t>note: BMI from 5 years 3 months was in the 60th percentile (normal)</t>
  </si>
  <si>
    <t>somatic growth and feeding scored despite being at 5 years 1 month</t>
  </si>
  <si>
    <t>paper chart mentions that child is at less than 1st percentile of growth during teenage years, so this score might need to be revised.</t>
  </si>
  <si>
    <t xml:space="preserve">chart data from just outside 5 years placed the child in the 17th percentile. Just fyi </t>
  </si>
  <si>
    <t>note that this child's BMI percentile dropped in later years. I still gave him a score of 0.</t>
  </si>
  <si>
    <t>bone health listed as "normal" in dictation from Dr. Zarate on EPIC</t>
  </si>
  <si>
    <t>BMD z-score acquired from EPIC</t>
  </si>
  <si>
    <t>Mutation</t>
  </si>
  <si>
    <t>Gender</t>
  </si>
  <si>
    <t>Dental</t>
  </si>
  <si>
    <t>Paper charts missing</t>
  </si>
  <si>
    <t>"Normal" BMD completed during multidisciplinary clinic here.</t>
  </si>
  <si>
    <t xml:space="preserve">bone health score confirmed from paper charts. </t>
  </si>
  <si>
    <t>Scoliosis scored by me from paper records. Bone health scored by me from paper records</t>
  </si>
  <si>
    <t xml:space="preserve">bone health score aquired from patient charts. </t>
  </si>
  <si>
    <t xml:space="preserve">behavior was scored by me given the description provided by the parent. </t>
  </si>
  <si>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</si>
  <si>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</si>
  <si>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</si>
  <si>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</si>
  <si>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</si>
  <si>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</si>
  <si>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SATB-2 severity score</t>
  </si>
  <si>
    <t>SATB-2 registry ID</t>
  </si>
  <si>
    <t>text</t>
  </si>
  <si>
    <t>Record ID on REDCap database</t>
  </si>
  <si>
    <t>Type of mutation leading to SATB-2 syndrome</t>
  </si>
  <si>
    <t>Gender of patient</t>
  </si>
  <si>
    <t>Neurodevelopmental</t>
  </si>
  <si>
    <t>radio</t>
  </si>
  <si>
    <t>1. Missense | 2. Truncating (frameshift, splice site, nonsense, intragenic deletion) | 3. Chromosomal anomalies (intragenic duplication and full gene deletion)</t>
  </si>
  <si>
    <t>1. Male | 2. Female</t>
  </si>
  <si>
    <t>0. Full sentences, can participate in conversational exchanges | 1. &gt;50 words/signs/pictures/symbols | 2. 10-50 words/signs/pictures/symbols | 3. 1-10 spontaneous words/signs/pictures/symbols | 4. Communicates with some conventional gestures | 5. No conventional gestures</t>
  </si>
  <si>
    <t>Patient's ability to walk</t>
  </si>
  <si>
    <t>0. Acquired &lt; 18 months | 1. Walks alone 18-29 months | 2. Walks alone &gt;29 months to 59 months | 3. Walks &gt;59 months to 8 years | 4. Walks alone &gt;8 years or older than 8 years and not acquired</t>
  </si>
  <si>
    <t>0. No behavior concerns | 1. Mild (hyperactivity, poor boundaries, sensory - scratching/pulling hair) | 2. Moderately intense outbursts, 2-4 times a week | 3. Multiple outbursts daily, physical aggression towards self or others, may require 1-2 behavioral medications (e.g. stimulants, antipsychotics, etc.) | 4. Multiple outbursts daily, severe aggression resulting in multiple injuries, may require more than 2 behavioral medications</t>
  </si>
  <si>
    <t>0. Normal sleep pattern | 1. Present, some disruption | 2. Significant disruption, requiring single sleep medication | 3. Significant disruption, requiring more than one sleep medication</t>
  </si>
  <si>
    <t>Systemic</t>
  </si>
  <si>
    <t>0. Normal drooling | 1. Excessive drooling after 2 years of age with no intervention needed | 2. Excessive drooling after 2 years of age requiring intervention</t>
  </si>
  <si>
    <t>Severity of misaligned eyes</t>
  </si>
  <si>
    <t>Severity of patient's drooling</t>
  </si>
  <si>
    <t>abnormal behavior severity</t>
  </si>
  <si>
    <t>patient's communication abilities</t>
  </si>
  <si>
    <t>0. Not present | 1. Present, no intervention needed by 2 years of age | 2. Present and patching or surgery needed at any age</t>
  </si>
  <si>
    <t>Severity of scoliosis</t>
  </si>
  <si>
    <t>0. Not present or mild, only noticed by x-rays | 1. Moderate, noticed by both clinical examination and x-rays | 2. Severe, clearly visible by examination or spine surgery needed</t>
  </si>
  <si>
    <t>Muscle tone abnormality</t>
  </si>
  <si>
    <t>0. Normal | 1. Tone mildly abnormal | 2. Severe hypotonia, dystonia or hypertonia</t>
  </si>
  <si>
    <t>Bone health abnormality severity</t>
  </si>
  <si>
    <t>0. Normal, no previous fractures | 1. Only explainable traumatic fractures | 2. One or multiple unexplained fractures, not needing bone resorption inhibitors | 3. One or multiple unexplained fractures, needing bone resorption inhibitors</t>
  </si>
  <si>
    <t>Growth abnormality severity</t>
  </si>
  <si>
    <t>0. No growth failure | 1. Weight for length (0 to 5 years) or BMI 3rd to 10th centile | 2. Weight for length (0 to 5 years) or BMI &lt;3rd centile | 3. Gastrostomy tube (G-tube) needed regardless of growth</t>
  </si>
  <si>
    <t>Presence and severity of epilepsy/seizures</t>
  </si>
  <si>
    <t>0. No clinical seizures | 1. Previous suspected/confirmed seizures or current well-controlled (&lt;1x month) with a single antiepileptic | 2. Current uncontrolled (&gt;1x/month) seizures or more than 1 antiepileptic medication</t>
  </si>
  <si>
    <t>num</t>
  </si>
  <si>
    <t>sum of various dental findings</t>
  </si>
  <si>
    <t>Any of the following clinical or radiographic findings, 1 point each with a maximum of 5 points: Macrodontia, excessive crowding, delayed eruption, abnormal dental shape, history of dental trauma, missing mandibular 2nd bicuspids, missing maxillary 2nd bicuspids, lack of 5-year molars root development, severely rotated teeth</t>
  </si>
  <si>
    <t>yesno</t>
  </si>
  <si>
    <t>Cleft palate present?</t>
  </si>
  <si>
    <t>0. Intact palate, high arched, bifid uvula (NO) | 2. Cleft palate (YES)</t>
  </si>
  <si>
    <t>sleep disruption severity</t>
  </si>
  <si>
    <t>note that patients who have not filled out 2021 update have an "X" in cells that could be filled by the 2021 update.</t>
  </si>
  <si>
    <t>note that all variables (row 5-17) are included in total score.</t>
  </si>
  <si>
    <t>SATB2 Registry ID</t>
  </si>
  <si>
    <t>Complete</t>
  </si>
  <si>
    <t>NOTES</t>
  </si>
  <si>
    <t>If scoliosis present but no quatified, scored as 1</t>
  </si>
  <si>
    <t>If no current growth retardation after age 5, scored as 0</t>
  </si>
  <si>
    <t>NA</t>
  </si>
  <si>
    <t>Sent email 11/10/2021</t>
  </si>
  <si>
    <t>Resent link 11/10/21</t>
  </si>
  <si>
    <t>Had BMI &lt;3rd at age 12</t>
  </si>
  <si>
    <t>Clinic</t>
  </si>
  <si>
    <t>Current BMI -2.08</t>
  </si>
  <si>
    <t>current BMI -2.2</t>
  </si>
  <si>
    <t>Was very thin during puberty, recovered</t>
  </si>
  <si>
    <t>Mom provided records</t>
  </si>
  <si>
    <t>behavior was scored by me given the description provided by the parent. Sent email 11/10/2021. only one data point for growth</t>
  </si>
  <si>
    <t>only one data point for growth</t>
  </si>
  <si>
    <t>Mom sent current measurements. Only one data point for growth</t>
  </si>
  <si>
    <t>Emailed mom 11/18. only one data point for growth</t>
  </si>
  <si>
    <t xml:space="preserve">Sleep </t>
  </si>
  <si>
    <t xml:space="preserve">Expressive </t>
  </si>
  <si>
    <t>Verbal</t>
  </si>
  <si>
    <t>Growth/Feeding</t>
  </si>
  <si>
    <t>Seizures</t>
  </si>
  <si>
    <t>Adaptive/Cognition</t>
  </si>
  <si>
    <t>Manifestation</t>
  </si>
  <si>
    <t>Score</t>
  </si>
  <si>
    <t>Definition</t>
  </si>
  <si>
    <t>Alternative clinical measure and notes</t>
  </si>
  <si>
    <t>Neurodevelopemental</t>
  </si>
  <si>
    <t>Verbal language</t>
  </si>
  <si>
    <t>Speaks more than 10 words</t>
  </si>
  <si>
    <t>10 or less spoken words</t>
  </si>
  <si>
    <t>Expressive language (≥ 3 years of age)</t>
  </si>
  <si>
    <t xml:space="preserve">Full sentences, can participate in conversational exchanges </t>
  </si>
  <si>
    <t>MLU&gt;3</t>
  </si>
  <si>
    <t>&gt;50 words/signs/pictures/symbols</t>
  </si>
  <si>
    <t xml:space="preserve">Emergence of level VII on the Communication Matrix </t>
  </si>
  <si>
    <t>10-50 words/signs/pictures/symbols</t>
  </si>
  <si>
    <t xml:space="preserve">Primarily Levels V and VI on the Communication Matrix </t>
  </si>
  <si>
    <t>1-10 spontaneous words/signs/pictures/symbols</t>
  </si>
  <si>
    <t>Communicates with some conventional gestures</t>
  </si>
  <si>
    <t>Primarily Levels II through IV on the Communication Matrix</t>
  </si>
  <si>
    <t>No conventional gestures</t>
  </si>
  <si>
    <t xml:space="preserve">Primarily Level I or Level II on the Communication Matrix </t>
  </si>
  <si>
    <t>Acquired &lt;18 mos</t>
  </si>
  <si>
    <t>Walks alone 18 to 29 months</t>
  </si>
  <si>
    <t xml:space="preserve">Walks alone &gt;29 months to 59 months </t>
  </si>
  <si>
    <t>Walks alone &gt;59 months (5 years) to 8 years</t>
  </si>
  <si>
    <t>Walkes alone &gt; 8 years or older than 8 years and not acquired</t>
  </si>
  <si>
    <t xml:space="preserve">Behavior </t>
  </si>
  <si>
    <t>No behavior concerns</t>
  </si>
  <si>
    <t>SDQ Parent Total Score &lt;14</t>
  </si>
  <si>
    <t>Mild (hyperactivity, poor boundaries, sensory - scratching/pulling hair)</t>
  </si>
  <si>
    <t>SDQ Parent Total Score 14-16</t>
  </si>
  <si>
    <t>Moderately intense outbursts, 2-4 times a week</t>
  </si>
  <si>
    <t>SDQ Parent Total Score 17-19</t>
  </si>
  <si>
    <t>Multiple outbursts daily, physical aggression towards self or others, may require 1-2 behavioral medications (eg. stimulants, antipsychotics etc.)</t>
  </si>
  <si>
    <t>SDQ Parent Total Score 20-22</t>
  </si>
  <si>
    <t>Multiple outbursts daily, severe aggression resulting in multiple injuries, may require more than 2 behavioral medications</t>
  </si>
  <si>
    <t>SDQ Parent Total Score &gt;22</t>
  </si>
  <si>
    <t>Sleep disturbance</t>
  </si>
  <si>
    <t>Normal sleep pattern</t>
  </si>
  <si>
    <t>Present, some disruption</t>
  </si>
  <si>
    <t>For age 6-15, SDSC T-score &lt;55; For age 2-6, CSWS mean total score &gt;3.5</t>
  </si>
  <si>
    <t>Significant disruption, requiring single sleep medication</t>
  </si>
  <si>
    <t>For age 6-15, SDSC T-score 55-70; For age 2-6, CSWS mean total score 3.0-3.5</t>
  </si>
  <si>
    <t>Significant disruption, requiring more than one sleep medication</t>
  </si>
  <si>
    <t>For age 6-15, SDSC T-score &gt;70; For age 2-6, CSWS mean total score &lt;3</t>
  </si>
  <si>
    <t>Systemic features</t>
  </si>
  <si>
    <t>Intact palate, high arched, bifid uvula</t>
  </si>
  <si>
    <t>Cleft palate</t>
  </si>
  <si>
    <t>Includes submucous cleft palate and Pierre Robin sequence with cleft palate needing surgery</t>
  </si>
  <si>
    <t>Normal drooling</t>
  </si>
  <si>
    <t>Excessive drooling after 2 years of age with no intervention needed</t>
  </si>
  <si>
    <t>Excessive drooling after 2 years of age requiring intervention</t>
  </si>
  <si>
    <t>Interventions include medications (Glygopyrrolatel, escopolamine, Botox) or surgery</t>
  </si>
  <si>
    <t>Not present</t>
  </si>
  <si>
    <t>Present, no intervention needed by 2 years of age</t>
  </si>
  <si>
    <t>Present and patching or surgery needed at any age</t>
  </si>
  <si>
    <t>Interventions include patching, eye drops or surgery</t>
  </si>
  <si>
    <t>Not present or mild, only noticed by X-rays, no interventions needed</t>
  </si>
  <si>
    <r>
      <t>&lt;10</t>
    </r>
    <r>
      <rPr>
        <sz val="12"/>
        <color theme="1"/>
        <rFont val="Calibri"/>
        <family val="2"/>
      </rPr>
      <t>˚</t>
    </r>
  </si>
  <si>
    <t>Moderate, noticed by both clinical examination and X-rays, needed brace</t>
  </si>
  <si>
    <t>10˚ to &lt;40˚</t>
  </si>
  <si>
    <t>Severe, clearly visible by examination or spine surgery needed</t>
  </si>
  <si>
    <t>&gt;40˚ or surgical intervention needed</t>
  </si>
  <si>
    <t>Muscle tone (past or present, first 5 years)</t>
  </si>
  <si>
    <t>Normal</t>
  </si>
  <si>
    <t>Tone mildly abnormal</t>
  </si>
  <si>
    <t>Severe or generalized hypotonia, dystonia or hypertonia</t>
  </si>
  <si>
    <t xml:space="preserve">Bone health </t>
  </si>
  <si>
    <t>Normal, no previous fractures</t>
  </si>
  <si>
    <t>BMD (z score) &gt;-1.5</t>
  </si>
  <si>
    <t>Only explainable traumatic fractures</t>
  </si>
  <si>
    <t>BMD (z score): -1.5 to -1.9</t>
  </si>
  <si>
    <t>One or multiple unexplained fractures, not needing bone resorption inhibitors</t>
  </si>
  <si>
    <t>BMD (z score): -2.0 to -2.4</t>
  </si>
  <si>
    <t>One or multiple unexplained fractures, needing bone resorption inhibitors</t>
  </si>
  <si>
    <r>
      <t xml:space="preserve">BMD (z score):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>-2.5</t>
    </r>
  </si>
  <si>
    <t>Somatic growth and feeding</t>
  </si>
  <si>
    <t>No growth failure</t>
  </si>
  <si>
    <t>Weight between -1 and -2 SD (3% &lt;w&lt; 25%) or Weight for length or BMI &lt;2SD (&lt;3%)</t>
  </si>
  <si>
    <t xml:space="preserve">Weight below 2SD (&lt;3%) </t>
  </si>
  <si>
    <t>Gastrostomy tube (G-tube) needed regardless of growth</t>
  </si>
  <si>
    <t>No clinical seizures</t>
  </si>
  <si>
    <t>Previous suspected/confirmed seizures or current well-controlled (&lt;1x month) with a single antiepileptic</t>
  </si>
  <si>
    <t>Includes febrile seizures</t>
  </si>
  <si>
    <t>Current uncontrolled (&gt;1x/month) seizures or needs more than 1 antiepileptic medication to control</t>
  </si>
  <si>
    <t xml:space="preserve">No morphological dental abnormalities </t>
  </si>
  <si>
    <t>Any of the following clinical or radiographic findings, 1 point each with a maximum of 5 points: Macrodontia, excessive crowding, delayed eruption, abnormal dental shape, history of dental trauma, missing mandibular 2nd bicuspids, missing maxillary 2nd bicuspids, lack of 6-year molars root development, severely rotated teeth</t>
  </si>
  <si>
    <t>Clinical</t>
  </si>
  <si>
    <t>Cognitive/Adaptive</t>
  </si>
  <si>
    <t>IQ 51-70/Vineland 70-85 parent or teacher/ABAS-3 composite 70-85/DAS-2 composite 50-70/DAYC-2 50-70/Mild cognitive delay/TELD-3 50-70/TACL-4 centile 1-5/BDI-2 Congnitive 50-70/DQ 50-70/DP-3 50-70/ Mullen 50-70/Kaufman 50-70</t>
  </si>
  <si>
    <t>Male</t>
  </si>
  <si>
    <t>Female</t>
  </si>
  <si>
    <t>Age (years)</t>
  </si>
  <si>
    <t>Codon</t>
  </si>
  <si>
    <t>Missense</t>
  </si>
  <si>
    <t>Chromosomal</t>
  </si>
  <si>
    <t>Null</t>
  </si>
  <si>
    <t>Multiexon</t>
  </si>
  <si>
    <t>Whole gene</t>
  </si>
  <si>
    <t>Splice</t>
  </si>
  <si>
    <t>Exonic</t>
  </si>
  <si>
    <t>Duplication</t>
  </si>
  <si>
    <t>Intronic</t>
  </si>
  <si>
    <t>IQ&lt;51/Vineland 20-70/ABAS-3 composite 20-70/DAS-2 composite &lt;50/DAS-2 composite &lt;50/DAYC-2 &lt;50/Moderate to Profund cognitive delay/TELD-3 &lt;50/TACL-4 centile &lt;1/BDI-2 Congnitive 50-70/DQ&lt;50/DP-3 50-70/Mullen &lt;50/Kaufman &lt;50/ Batelle&lt; 50% delay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</si>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</sst>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7" fillId="0" borderId="0" xfId="0" applyFont="1" applyFill="1" applyAlignment="1">
      <alignment horizont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/>
    <xf numFmtId="0" fontId="11" fillId="0" borderId="2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/>
    <xf numFmtId="0" fontId="10" fillId="0" borderId="3" xfId="0" applyFont="1" applyFill="1" applyBorder="1"/>
    <xf numFmtId="0" fontId="11" fillId="0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0" fontId="10" fillId="0" borderId="5" xfId="0" applyFont="1" applyFill="1" applyBorder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/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wrapText="1"/>
    </xf>
    <xf numFmtId="0" fontId="12" fillId="0" borderId="9" xfId="0" applyFont="1" applyBorder="1"/>
    <xf numFmtId="0" fontId="11" fillId="0" borderId="9" xfId="0" applyFont="1" applyBorder="1" applyAlignment="1">
      <alignment vertical="center" wrapText="1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wrapText="1"/>
    </xf>
    <xf numFmtId="0" fontId="12" fillId="0" borderId="5" xfId="0" applyFont="1" applyBorder="1"/>
    <xf numFmtId="0" fontId="12" fillId="0" borderId="7" xfId="0" applyFont="1" applyBorder="1"/>
    <xf numFmtId="0" fontId="11" fillId="0" borderId="9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2" fillId="0" borderId="11" xfId="0" applyFont="1" applyBorder="1"/>
    <xf numFmtId="0" fontId="9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2" fillId="5" borderId="1" xfId="0" applyFont="1" applyFill="1" applyBorder="1"/>
    <xf numFmtId="0" fontId="11" fillId="0" borderId="9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2" fillId="0" borderId="5" xfId="0" applyFont="1" applyBorder="1" applyAlignment="1"/>
    <xf numFmtId="0" fontId="12" fillId="0" borderId="9" xfId="0" applyFont="1" applyBorder="1" applyAlignment="1"/>
    <xf numFmtId="0" fontId="11" fillId="0" borderId="9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2" fillId="0" borderId="3" xfId="0" applyFont="1" applyBorder="1"/>
    <xf numFmtId="0" fontId="12" fillId="0" borderId="11" xfId="0" applyFont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1" fillId="0" borderId="9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2" fillId="0" borderId="1" xfId="0" applyFont="1" applyBorder="1" applyAlignment="1"/>
    <xf numFmtId="0" fontId="11" fillId="0" borderId="3" xfId="0" applyFont="1" applyBorder="1" applyAlignment="1">
      <alignment vertical="center" wrapText="1"/>
    </xf>
    <xf numFmtId="0" fontId="9" fillId="0" borderId="11" xfId="0" applyFont="1" applyBorder="1" applyAlignment="1">
      <alignment horizontal="right" vertical="center"/>
    </xf>
    <xf numFmtId="0" fontId="10" fillId="0" borderId="9" xfId="0" applyFont="1" applyBorder="1" applyAlignment="1"/>
    <xf numFmtId="0" fontId="2" fillId="0" borderId="0" xfId="0" applyFont="1"/>
    <xf numFmtId="0" fontId="7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opLeftCell="A7" zoomScale="119" workbookViewId="0">
      <selection activeCell="A23" sqref="A23"/>
    </sheetView>
  </sheetViews>
  <sheetFormatPr defaultColWidth="11" defaultRowHeight="15.75" x14ac:dyDescent="0.25"/>
  <cols>
    <col min="1" max="1" width="25.125" customWidth="1"/>
    <col min="2" max="2" width="20.625" customWidth="1"/>
    <col min="3" max="3" width="27.625" customWidth="1"/>
    <col min="4" max="4" width="17.125" customWidth="1"/>
    <col min="5" max="5" width="39.375" customWidth="1"/>
    <col min="6" max="6" width="49.625" customWidth="1"/>
  </cols>
  <sheetData>
    <row r="1" spans="1:6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5">
      <c r="A2" t="s">
        <v>50</v>
      </c>
      <c r="B2" t="s">
        <v>49</v>
      </c>
      <c r="D2" t="s">
        <v>51</v>
      </c>
      <c r="E2" t="s">
        <v>52</v>
      </c>
    </row>
    <row r="3" spans="1:6" x14ac:dyDescent="0.25">
      <c r="A3" t="s">
        <v>34</v>
      </c>
      <c r="B3" t="s">
        <v>49</v>
      </c>
      <c r="D3" t="s">
        <v>51</v>
      </c>
      <c r="E3" t="s">
        <v>53</v>
      </c>
      <c r="F3" t="s">
        <v>57</v>
      </c>
    </row>
    <row r="4" spans="1:6" x14ac:dyDescent="0.25">
      <c r="A4" t="s">
        <v>35</v>
      </c>
      <c r="B4" t="s">
        <v>49</v>
      </c>
      <c r="D4" t="s">
        <v>51</v>
      </c>
      <c r="E4" t="s">
        <v>54</v>
      </c>
      <c r="F4" t="s">
        <v>58</v>
      </c>
    </row>
    <row r="5" spans="1:6" x14ac:dyDescent="0.25">
      <c r="A5" t="s">
        <v>0</v>
      </c>
      <c r="B5" t="s">
        <v>49</v>
      </c>
      <c r="C5" t="s">
        <v>55</v>
      </c>
      <c r="D5" t="s">
        <v>56</v>
      </c>
      <c r="E5" t="s">
        <v>69</v>
      </c>
      <c r="F5" t="s">
        <v>59</v>
      </c>
    </row>
    <row r="6" spans="1:6" x14ac:dyDescent="0.25">
      <c r="A6" t="s">
        <v>1</v>
      </c>
      <c r="B6" t="s">
        <v>49</v>
      </c>
      <c r="C6" t="s">
        <v>55</v>
      </c>
      <c r="D6" t="s">
        <v>56</v>
      </c>
      <c r="E6" t="s">
        <v>60</v>
      </c>
      <c r="F6" t="s">
        <v>61</v>
      </c>
    </row>
    <row r="7" spans="1:6" x14ac:dyDescent="0.25">
      <c r="A7" t="s">
        <v>2</v>
      </c>
      <c r="B7" t="s">
        <v>49</v>
      </c>
      <c r="C7" t="s">
        <v>55</v>
      </c>
      <c r="D7" t="s">
        <v>56</v>
      </c>
      <c r="E7" t="s">
        <v>68</v>
      </c>
      <c r="F7" t="s">
        <v>62</v>
      </c>
    </row>
    <row r="8" spans="1:6" x14ac:dyDescent="0.25">
      <c r="A8" t="s">
        <v>3</v>
      </c>
      <c r="B8" t="s">
        <v>49</v>
      </c>
      <c r="C8" t="s">
        <v>55</v>
      </c>
      <c r="D8" t="s">
        <v>56</v>
      </c>
      <c r="E8" t="s">
        <v>87</v>
      </c>
      <c r="F8" t="s">
        <v>63</v>
      </c>
    </row>
    <row r="9" spans="1:6" x14ac:dyDescent="0.25">
      <c r="A9" t="s">
        <v>4</v>
      </c>
      <c r="B9" t="s">
        <v>49</v>
      </c>
      <c r="C9" t="s">
        <v>64</v>
      </c>
      <c r="D9" t="s">
        <v>84</v>
      </c>
      <c r="E9" t="s">
        <v>85</v>
      </c>
      <c r="F9" t="s">
        <v>86</v>
      </c>
    </row>
    <row r="10" spans="1:6" x14ac:dyDescent="0.25">
      <c r="A10" t="s">
        <v>5</v>
      </c>
      <c r="B10" t="s">
        <v>49</v>
      </c>
      <c r="C10" t="s">
        <v>64</v>
      </c>
      <c r="D10" t="s">
        <v>56</v>
      </c>
      <c r="E10" t="s">
        <v>67</v>
      </c>
      <c r="F10" t="s">
        <v>65</v>
      </c>
    </row>
    <row r="11" spans="1:6" x14ac:dyDescent="0.25">
      <c r="A11" t="s">
        <v>6</v>
      </c>
      <c r="B11" t="s">
        <v>49</v>
      </c>
      <c r="C11" t="s">
        <v>64</v>
      </c>
      <c r="D11" t="s">
        <v>56</v>
      </c>
      <c r="E11" t="s">
        <v>66</v>
      </c>
      <c r="F11" t="s">
        <v>70</v>
      </c>
    </row>
    <row r="12" spans="1:6" x14ac:dyDescent="0.25">
      <c r="A12" t="s">
        <v>7</v>
      </c>
      <c r="B12" t="s">
        <v>49</v>
      </c>
      <c r="C12" t="s">
        <v>64</v>
      </c>
      <c r="D12" t="s">
        <v>56</v>
      </c>
      <c r="E12" t="s">
        <v>71</v>
      </c>
      <c r="F12" t="s">
        <v>72</v>
      </c>
    </row>
    <row r="13" spans="1:6" x14ac:dyDescent="0.25">
      <c r="A13" t="s">
        <v>8</v>
      </c>
      <c r="B13" t="s">
        <v>49</v>
      </c>
      <c r="C13" t="s">
        <v>64</v>
      </c>
      <c r="D13" t="s">
        <v>56</v>
      </c>
      <c r="E13" t="s">
        <v>73</v>
      </c>
      <c r="F13" t="s">
        <v>74</v>
      </c>
    </row>
    <row r="14" spans="1:6" x14ac:dyDescent="0.25">
      <c r="A14" t="s">
        <v>9</v>
      </c>
      <c r="B14" t="s">
        <v>49</v>
      </c>
      <c r="C14" t="s">
        <v>64</v>
      </c>
      <c r="D14" t="s">
        <v>56</v>
      </c>
      <c r="E14" t="s">
        <v>75</v>
      </c>
      <c r="F14" t="s">
        <v>76</v>
      </c>
    </row>
    <row r="15" spans="1:6" x14ac:dyDescent="0.25">
      <c r="A15" t="s">
        <v>10</v>
      </c>
      <c r="B15" t="s">
        <v>49</v>
      </c>
      <c r="D15" t="s">
        <v>56</v>
      </c>
      <c r="E15" t="s">
        <v>77</v>
      </c>
      <c r="F15" t="s">
        <v>78</v>
      </c>
    </row>
    <row r="16" spans="1:6" x14ac:dyDescent="0.25">
      <c r="A16" t="s">
        <v>11</v>
      </c>
      <c r="B16" t="s">
        <v>49</v>
      </c>
      <c r="D16" t="s">
        <v>56</v>
      </c>
      <c r="E16" t="s">
        <v>79</v>
      </c>
      <c r="F16" t="s">
        <v>80</v>
      </c>
    </row>
    <row r="17" spans="1:6" x14ac:dyDescent="0.25">
      <c r="A17" t="s">
        <v>36</v>
      </c>
      <c r="B17" t="s">
        <v>49</v>
      </c>
      <c r="D17" t="s">
        <v>81</v>
      </c>
      <c r="E17" t="s">
        <v>82</v>
      </c>
      <c r="F17" t="s">
        <v>83</v>
      </c>
    </row>
    <row r="19" spans="1:6" x14ac:dyDescent="0.25">
      <c r="A19" t="s">
        <v>89</v>
      </c>
    </row>
    <row r="20" spans="1:6" x14ac:dyDescent="0.25">
      <c r="A20" t="s">
        <v>88</v>
      </c>
    </row>
    <row r="22" spans="1:6" x14ac:dyDescent="0.25">
      <c r="A22" s="65" t="s">
        <v>201</v>
      </c>
    </row>
    <row r="23" spans="1:6" x14ac:dyDescent="0.25">
      <c r="A23" t="s">
        <v>202</v>
      </c>
      <c r="B23">
        <v>3</v>
      </c>
    </row>
    <row r="24" spans="1:6" x14ac:dyDescent="0.25">
      <c r="A24" t="s">
        <v>216</v>
      </c>
      <c r="B24">
        <v>5</v>
      </c>
    </row>
    <row r="26" spans="1:6" ht="16.5" thickBot="1" x14ac:dyDescent="0.3"/>
    <row r="27" spans="1:6" ht="16.5" thickBot="1" x14ac:dyDescent="0.3">
      <c r="A27" s="2" t="s">
        <v>114</v>
      </c>
      <c r="B27" s="2" t="s">
        <v>115</v>
      </c>
      <c r="C27" s="2" t="s">
        <v>116</v>
      </c>
      <c r="D27" s="3" t="s">
        <v>117</v>
      </c>
    </row>
    <row r="28" spans="1:6" ht="16.5" thickBot="1" x14ac:dyDescent="0.3">
      <c r="A28" s="4" t="s">
        <v>118</v>
      </c>
      <c r="B28" s="4"/>
      <c r="C28" s="4"/>
      <c r="D28" s="5"/>
    </row>
    <row r="29" spans="1:6" x14ac:dyDescent="0.25">
      <c r="A29" s="6" t="s">
        <v>119</v>
      </c>
      <c r="B29" s="7">
        <v>0</v>
      </c>
      <c r="C29" s="8" t="s">
        <v>120</v>
      </c>
      <c r="D29" s="9"/>
    </row>
    <row r="30" spans="1:6" x14ac:dyDescent="0.25">
      <c r="A30" s="10"/>
      <c r="B30" s="11">
        <v>3</v>
      </c>
      <c r="C30" s="12" t="s">
        <v>121</v>
      </c>
      <c r="D30" s="13"/>
    </row>
    <row r="31" spans="1:6" x14ac:dyDescent="0.25">
      <c r="A31" s="14" t="s">
        <v>122</v>
      </c>
      <c r="B31" s="15">
        <v>0</v>
      </c>
      <c r="C31" s="16" t="s">
        <v>123</v>
      </c>
      <c r="D31" s="17" t="s">
        <v>124</v>
      </c>
    </row>
    <row r="32" spans="1:6" ht="30.75" x14ac:dyDescent="0.25">
      <c r="A32" s="18"/>
      <c r="B32" s="19">
        <v>1</v>
      </c>
      <c r="C32" s="20" t="s">
        <v>125</v>
      </c>
      <c r="D32" s="21" t="s">
        <v>126</v>
      </c>
    </row>
    <row r="33" spans="1:4" ht="30.75" x14ac:dyDescent="0.25">
      <c r="A33" s="18"/>
      <c r="B33" s="19">
        <v>2</v>
      </c>
      <c r="C33" s="20" t="s">
        <v>127</v>
      </c>
      <c r="D33" s="21" t="s">
        <v>128</v>
      </c>
    </row>
    <row r="34" spans="1:4" ht="30.75" x14ac:dyDescent="0.25">
      <c r="A34" s="18"/>
      <c r="B34" s="19">
        <v>3</v>
      </c>
      <c r="C34" s="20" t="s">
        <v>129</v>
      </c>
      <c r="D34" s="21" t="s">
        <v>128</v>
      </c>
    </row>
    <row r="35" spans="1:4" ht="30" x14ac:dyDescent="0.25">
      <c r="A35" s="18"/>
      <c r="B35" s="19">
        <v>4</v>
      </c>
      <c r="C35" s="22" t="s">
        <v>130</v>
      </c>
      <c r="D35" s="21" t="s">
        <v>131</v>
      </c>
    </row>
    <row r="36" spans="1:4" x14ac:dyDescent="0.25">
      <c r="A36" s="23"/>
      <c r="B36" s="24">
        <v>5</v>
      </c>
      <c r="C36" s="25" t="s">
        <v>132</v>
      </c>
      <c r="D36" s="26" t="s">
        <v>133</v>
      </c>
    </row>
    <row r="37" spans="1:4" x14ac:dyDescent="0.25">
      <c r="A37" s="14" t="s">
        <v>1</v>
      </c>
      <c r="B37" s="15">
        <v>0</v>
      </c>
      <c r="C37" s="17" t="s">
        <v>134</v>
      </c>
      <c r="D37" s="27"/>
    </row>
    <row r="38" spans="1:4" x14ac:dyDescent="0.25">
      <c r="A38" s="18"/>
      <c r="B38" s="19">
        <v>1</v>
      </c>
      <c r="C38" s="28" t="s">
        <v>135</v>
      </c>
      <c r="D38" s="21"/>
    </row>
    <row r="39" spans="1:4" x14ac:dyDescent="0.25">
      <c r="A39" s="18"/>
      <c r="B39" s="19">
        <v>2</v>
      </c>
      <c r="C39" s="28" t="s">
        <v>136</v>
      </c>
      <c r="D39" s="21"/>
    </row>
    <row r="40" spans="1:4" x14ac:dyDescent="0.25">
      <c r="A40" s="18"/>
      <c r="B40" s="19">
        <v>3</v>
      </c>
      <c r="C40" s="28" t="s">
        <v>137</v>
      </c>
      <c r="D40" s="21"/>
    </row>
    <row r="41" spans="1:4" x14ac:dyDescent="0.25">
      <c r="A41" s="23"/>
      <c r="B41" s="24">
        <v>4</v>
      </c>
      <c r="C41" s="29" t="s">
        <v>138</v>
      </c>
      <c r="D41" s="26"/>
    </row>
    <row r="42" spans="1:4" x14ac:dyDescent="0.25">
      <c r="A42" s="14" t="s">
        <v>139</v>
      </c>
      <c r="B42" s="15">
        <v>0</v>
      </c>
      <c r="C42" s="17" t="s">
        <v>140</v>
      </c>
      <c r="D42" s="27" t="s">
        <v>141</v>
      </c>
    </row>
    <row r="43" spans="1:4" x14ac:dyDescent="0.25">
      <c r="A43" s="18"/>
      <c r="B43" s="19">
        <v>1</v>
      </c>
      <c r="C43" s="28" t="s">
        <v>142</v>
      </c>
      <c r="D43" s="21" t="s">
        <v>143</v>
      </c>
    </row>
    <row r="44" spans="1:4" x14ac:dyDescent="0.25">
      <c r="A44" s="18"/>
      <c r="B44" s="19">
        <v>2</v>
      </c>
      <c r="C44" s="28" t="s">
        <v>144</v>
      </c>
      <c r="D44" s="21" t="s">
        <v>145</v>
      </c>
    </row>
    <row r="45" spans="1:4" ht="75" x14ac:dyDescent="0.25">
      <c r="A45" s="18"/>
      <c r="B45" s="19">
        <v>3</v>
      </c>
      <c r="C45" s="22" t="s">
        <v>146</v>
      </c>
      <c r="D45" s="21" t="s">
        <v>147</v>
      </c>
    </row>
    <row r="46" spans="1:4" ht="75" x14ac:dyDescent="0.25">
      <c r="A46" s="23"/>
      <c r="B46" s="24">
        <v>4</v>
      </c>
      <c r="C46" s="30" t="s">
        <v>148</v>
      </c>
      <c r="D46" s="26" t="s">
        <v>149</v>
      </c>
    </row>
    <row r="47" spans="1:4" x14ac:dyDescent="0.25">
      <c r="A47" s="31" t="s">
        <v>150</v>
      </c>
      <c r="B47" s="19">
        <v>0</v>
      </c>
      <c r="C47" s="28" t="s">
        <v>151</v>
      </c>
      <c r="D47" s="21"/>
    </row>
    <row r="48" spans="1:4" x14ac:dyDescent="0.25">
      <c r="A48" s="32"/>
      <c r="B48" s="19">
        <v>1</v>
      </c>
      <c r="C48" s="28" t="s">
        <v>152</v>
      </c>
      <c r="D48" s="21" t="s">
        <v>153</v>
      </c>
    </row>
    <row r="49" spans="1:4" x14ac:dyDescent="0.25">
      <c r="A49" s="32"/>
      <c r="B49" s="19">
        <v>2</v>
      </c>
      <c r="C49" s="28" t="s">
        <v>154</v>
      </c>
      <c r="D49" s="21" t="s">
        <v>155</v>
      </c>
    </row>
    <row r="50" spans="1:4" ht="16.5" thickBot="1" x14ac:dyDescent="0.3">
      <c r="A50" s="33"/>
      <c r="B50" s="34">
        <v>3</v>
      </c>
      <c r="C50" s="35" t="s">
        <v>156</v>
      </c>
      <c r="D50" s="36" t="s">
        <v>157</v>
      </c>
    </row>
    <row r="51" spans="1:4" ht="16.5" thickBot="1" x14ac:dyDescent="0.3">
      <c r="A51" s="37" t="s">
        <v>158</v>
      </c>
      <c r="B51" s="38"/>
      <c r="C51" s="39"/>
      <c r="D51" s="40"/>
    </row>
    <row r="52" spans="1:4" x14ac:dyDescent="0.25">
      <c r="A52" s="41" t="s">
        <v>4</v>
      </c>
      <c r="B52" s="19">
        <v>0</v>
      </c>
      <c r="C52" s="28" t="s">
        <v>159</v>
      </c>
      <c r="D52" s="21"/>
    </row>
    <row r="53" spans="1:4" x14ac:dyDescent="0.25">
      <c r="A53" s="42"/>
      <c r="B53" s="24">
        <v>2</v>
      </c>
      <c r="C53" s="43" t="s">
        <v>160</v>
      </c>
      <c r="D53" s="26" t="s">
        <v>161</v>
      </c>
    </row>
    <row r="54" spans="1:4" x14ac:dyDescent="0.25">
      <c r="A54" s="41" t="s">
        <v>5</v>
      </c>
      <c r="B54" s="19">
        <v>0</v>
      </c>
      <c r="C54" s="44" t="s">
        <v>162</v>
      </c>
      <c r="D54" s="21"/>
    </row>
    <row r="55" spans="1:4" x14ac:dyDescent="0.25">
      <c r="A55" s="44"/>
      <c r="B55" s="19">
        <v>1</v>
      </c>
      <c r="C55" s="44" t="s">
        <v>163</v>
      </c>
      <c r="D55" s="21"/>
    </row>
    <row r="56" spans="1:4" x14ac:dyDescent="0.25">
      <c r="A56" s="43"/>
      <c r="B56" s="24">
        <v>2</v>
      </c>
      <c r="C56" s="29" t="s">
        <v>164</v>
      </c>
      <c r="D56" s="26" t="s">
        <v>165</v>
      </c>
    </row>
    <row r="57" spans="1:4" x14ac:dyDescent="0.25">
      <c r="A57" s="41" t="s">
        <v>6</v>
      </c>
      <c r="B57" s="19">
        <v>0</v>
      </c>
      <c r="C57" s="28" t="s">
        <v>166</v>
      </c>
      <c r="D57" s="21"/>
    </row>
    <row r="58" spans="1:4" x14ac:dyDescent="0.25">
      <c r="A58" s="44"/>
      <c r="B58" s="19">
        <v>1</v>
      </c>
      <c r="C58" s="28" t="s">
        <v>167</v>
      </c>
      <c r="D58" s="21"/>
    </row>
    <row r="59" spans="1:4" ht="16.5" thickBot="1" x14ac:dyDescent="0.3">
      <c r="A59" s="45"/>
      <c r="B59" s="19">
        <v>2</v>
      </c>
      <c r="C59" s="28" t="s">
        <v>168</v>
      </c>
      <c r="D59" s="21" t="s">
        <v>169</v>
      </c>
    </row>
    <row r="60" spans="1:4" x14ac:dyDescent="0.25">
      <c r="A60" s="46" t="s">
        <v>7</v>
      </c>
      <c r="B60" s="47">
        <v>0</v>
      </c>
      <c r="C60" s="48" t="s">
        <v>170</v>
      </c>
      <c r="D60" s="49" t="s">
        <v>171</v>
      </c>
    </row>
    <row r="61" spans="1:4" x14ac:dyDescent="0.25">
      <c r="A61" s="28"/>
      <c r="B61" s="19">
        <v>1</v>
      </c>
      <c r="C61" s="28" t="s">
        <v>172</v>
      </c>
      <c r="D61" s="21" t="s">
        <v>173</v>
      </c>
    </row>
    <row r="62" spans="1:4" ht="16.5" thickBot="1" x14ac:dyDescent="0.3">
      <c r="A62" s="35"/>
      <c r="B62" s="34">
        <v>2</v>
      </c>
      <c r="C62" s="50" t="s">
        <v>174</v>
      </c>
      <c r="D62" s="36" t="s">
        <v>175</v>
      </c>
    </row>
    <row r="63" spans="1:4" x14ac:dyDescent="0.25">
      <c r="A63" s="41" t="s">
        <v>176</v>
      </c>
      <c r="B63" s="19">
        <v>0</v>
      </c>
      <c r="C63" s="28" t="s">
        <v>177</v>
      </c>
      <c r="D63" s="21"/>
    </row>
    <row r="64" spans="1:4" x14ac:dyDescent="0.25">
      <c r="A64" s="28"/>
      <c r="B64" s="19">
        <v>1</v>
      </c>
      <c r="C64" s="28" t="s">
        <v>178</v>
      </c>
      <c r="D64" s="21"/>
    </row>
    <row r="65" spans="1:4" x14ac:dyDescent="0.25">
      <c r="A65" s="29"/>
      <c r="B65" s="24">
        <v>2</v>
      </c>
      <c r="C65" s="29" t="s">
        <v>179</v>
      </c>
      <c r="D65" s="26"/>
    </row>
    <row r="66" spans="1:4" x14ac:dyDescent="0.25">
      <c r="A66" s="41" t="s">
        <v>180</v>
      </c>
      <c r="B66" s="19">
        <v>0</v>
      </c>
      <c r="C66" s="28" t="s">
        <v>181</v>
      </c>
      <c r="D66" s="21" t="s">
        <v>182</v>
      </c>
    </row>
    <row r="67" spans="1:4" x14ac:dyDescent="0.25">
      <c r="A67" s="45"/>
      <c r="B67" s="19">
        <v>1</v>
      </c>
      <c r="C67" s="28" t="s">
        <v>183</v>
      </c>
      <c r="D67" s="21" t="s">
        <v>184</v>
      </c>
    </row>
    <row r="68" spans="1:4" x14ac:dyDescent="0.25">
      <c r="A68" s="45"/>
      <c r="B68" s="19">
        <v>2</v>
      </c>
      <c r="C68" s="28" t="s">
        <v>185</v>
      </c>
      <c r="D68" s="21" t="s">
        <v>186</v>
      </c>
    </row>
    <row r="69" spans="1:4" ht="16.5" thickBot="1" x14ac:dyDescent="0.3">
      <c r="A69" s="45"/>
      <c r="B69" s="19">
        <v>3</v>
      </c>
      <c r="C69" s="28" t="s">
        <v>187</v>
      </c>
      <c r="D69" s="21" t="s">
        <v>188</v>
      </c>
    </row>
    <row r="70" spans="1:4" ht="16.5" thickBot="1" x14ac:dyDescent="0.3">
      <c r="A70" s="51" t="s">
        <v>189</v>
      </c>
      <c r="B70" s="52">
        <v>0</v>
      </c>
      <c r="C70" s="51" t="s">
        <v>190</v>
      </c>
      <c r="D70" s="53"/>
    </row>
    <row r="71" spans="1:4" x14ac:dyDescent="0.25">
      <c r="A71" s="54"/>
      <c r="B71" s="55">
        <v>1</v>
      </c>
      <c r="C71" s="56" t="s">
        <v>191</v>
      </c>
      <c r="D71" s="21"/>
    </row>
    <row r="72" spans="1:4" x14ac:dyDescent="0.25">
      <c r="A72" s="54"/>
      <c r="B72" s="55">
        <v>2</v>
      </c>
      <c r="C72" s="56" t="s">
        <v>192</v>
      </c>
      <c r="D72" s="21"/>
    </row>
    <row r="73" spans="1:4" ht="16.5" thickBot="1" x14ac:dyDescent="0.3">
      <c r="A73" s="54"/>
      <c r="B73" s="55">
        <v>3</v>
      </c>
      <c r="C73" s="56" t="s">
        <v>193</v>
      </c>
      <c r="D73" s="21"/>
    </row>
    <row r="74" spans="1:4" ht="16.5" thickBot="1" x14ac:dyDescent="0.3">
      <c r="A74" s="57" t="s">
        <v>11</v>
      </c>
      <c r="B74" s="58">
        <v>0</v>
      </c>
      <c r="C74" s="57" t="s">
        <v>194</v>
      </c>
      <c r="D74" s="53"/>
    </row>
    <row r="75" spans="1:4" x14ac:dyDescent="0.25">
      <c r="A75" s="59"/>
      <c r="B75" s="47">
        <v>1</v>
      </c>
      <c r="C75" s="48" t="s">
        <v>195</v>
      </c>
      <c r="D75" s="49" t="s">
        <v>196</v>
      </c>
    </row>
    <row r="76" spans="1:4" ht="16.5" thickBot="1" x14ac:dyDescent="0.3">
      <c r="A76" s="60"/>
      <c r="B76" s="34">
        <v>2</v>
      </c>
      <c r="C76" s="35" t="s">
        <v>197</v>
      </c>
      <c r="D76" s="36"/>
    </row>
    <row r="77" spans="1:4" ht="16.5" thickBot="1" x14ac:dyDescent="0.3">
      <c r="A77" s="61" t="s">
        <v>36</v>
      </c>
      <c r="B77" s="58">
        <v>0</v>
      </c>
      <c r="C77" s="57" t="s">
        <v>198</v>
      </c>
      <c r="D77" s="53"/>
    </row>
    <row r="78" spans="1:4" ht="195" x14ac:dyDescent="0.25">
      <c r="A78" s="59"/>
      <c r="B78" s="47">
        <v>5</v>
      </c>
      <c r="C78" s="62" t="s">
        <v>199</v>
      </c>
      <c r="D78" s="49"/>
    </row>
    <row r="79" spans="1:4" ht="16.5" thickBot="1" x14ac:dyDescent="0.3">
      <c r="A79" s="63"/>
      <c r="B79" s="34"/>
      <c r="C79" s="35"/>
      <c r="D79" s="36"/>
    </row>
    <row r="80" spans="1:4" x14ac:dyDescent="0.25">
      <c r="A80" s="64" t="s">
        <v>55</v>
      </c>
      <c r="B80" s="44"/>
      <c r="C80" s="44"/>
      <c r="D80" s="21"/>
    </row>
    <row r="81" spans="1:4" x14ac:dyDescent="0.25">
      <c r="A81" s="64" t="s">
        <v>200</v>
      </c>
      <c r="B81" s="44"/>
      <c r="C81" s="44"/>
      <c r="D81" s="21"/>
    </row>
    <row r="82" spans="1:4" x14ac:dyDescent="0.25">
      <c r="A82" s="64" t="s">
        <v>14</v>
      </c>
      <c r="B82" s="44"/>
      <c r="C82" s="44"/>
      <c r="D82" s="21"/>
    </row>
    <row r="83" spans="1:4" x14ac:dyDescent="0.25">
      <c r="A83" s="64"/>
      <c r="B83" s="44"/>
      <c r="C83" s="44"/>
      <c r="D83" s="21"/>
    </row>
    <row r="84" spans="1:4" x14ac:dyDescent="0.25">
      <c r="A84" s="64"/>
      <c r="B84" s="44"/>
      <c r="C84" s="44"/>
      <c r="D84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0"/>
  <sheetViews>
    <sheetView tabSelected="1" zoomScale="120" zoomScaleNormal="120" workbookViewId="0">
      <pane ySplit="1" topLeftCell="A2" activePane="bottomLeft" state="frozen"/>
      <selection pane="bottomLeft" activeCell="C139" sqref="C139"/>
    </sheetView>
  </sheetViews>
  <sheetFormatPr defaultColWidth="11" defaultRowHeight="15.75" x14ac:dyDescent="0.25"/>
  <cols>
    <col min="1" max="3" width="20.5" style="1" customWidth="1"/>
    <col min="4" max="4" width="15.625" style="1" customWidth="1"/>
    <col min="5" max="5" width="16.375" style="1" customWidth="1"/>
    <col min="6" max="6" width="11" style="1"/>
    <col min="7" max="7" width="15.625" style="1" customWidth="1"/>
    <col min="8" max="9" width="13" style="1" customWidth="1"/>
    <col min="10" max="10" width="9.75" style="1" customWidth="1"/>
    <col min="11" max="11" width="12.625" style="1" customWidth="1"/>
    <col min="12" max="12" width="9" style="1" customWidth="1"/>
    <col min="13" max="13" width="9.875" style="1" customWidth="1"/>
    <col min="14" max="14" width="12.125" style="1" customWidth="1"/>
    <col min="15" max="15" width="11.875" style="1" customWidth="1"/>
    <col min="16" max="16" width="12.25" style="1" customWidth="1"/>
    <col min="17" max="17" width="14" style="1" customWidth="1"/>
    <col min="18" max="18" width="12.625" style="1" customWidth="1"/>
    <col min="19" max="19" width="15.5" style="1" customWidth="1"/>
    <col min="20" max="20" width="12.5" style="1" customWidth="1"/>
    <col min="21" max="21" width="11" style="1"/>
    <col min="22" max="22" width="22.875" style="1" customWidth="1"/>
    <col min="23" max="23" width="11.375" style="1" customWidth="1"/>
    <col min="24" max="24" width="11" style="1"/>
    <col min="25" max="25" width="108" style="1" customWidth="1"/>
    <col min="26" max="16384" width="11" style="1"/>
  </cols>
  <sheetData>
    <row r="1" spans="1:25" s="67" customFormat="1" x14ac:dyDescent="0.25">
      <c r="A1" s="67" t="s">
        <v>90</v>
      </c>
      <c r="B1" s="67" t="s">
        <v>206</v>
      </c>
      <c r="C1" s="67" t="s">
        <v>205</v>
      </c>
      <c r="D1" s="67" t="s">
        <v>91</v>
      </c>
      <c r="E1" s="67" t="s">
        <v>34</v>
      </c>
      <c r="F1" s="67" t="s">
        <v>35</v>
      </c>
      <c r="G1" s="67" t="s">
        <v>113</v>
      </c>
      <c r="H1" s="67" t="s">
        <v>110</v>
      </c>
      <c r="I1" s="67" t="s">
        <v>109</v>
      </c>
      <c r="J1" s="67" t="s">
        <v>1</v>
      </c>
      <c r="K1" s="67" t="s">
        <v>2</v>
      </c>
      <c r="L1" s="67" t="s">
        <v>108</v>
      </c>
      <c r="M1" s="67" t="s">
        <v>4</v>
      </c>
      <c r="N1" s="67" t="s">
        <v>5</v>
      </c>
      <c r="O1" s="67" t="s">
        <v>6</v>
      </c>
      <c r="P1" s="67" t="s">
        <v>7</v>
      </c>
      <c r="Q1" s="67" t="s">
        <v>8</v>
      </c>
      <c r="R1" s="67" t="s">
        <v>9</v>
      </c>
      <c r="S1" s="67" t="s">
        <v>111</v>
      </c>
      <c r="T1" s="67" t="s">
        <v>112</v>
      </c>
      <c r="U1" s="67" t="s">
        <v>36</v>
      </c>
      <c r="V1" s="67" t="s">
        <v>12</v>
      </c>
      <c r="W1" s="67" t="s">
        <v>13</v>
      </c>
      <c r="X1" s="67" t="s">
        <v>14</v>
      </c>
      <c r="Y1" s="67" t="s">
        <v>16</v>
      </c>
    </row>
    <row r="2" spans="1:25" s="70" customFormat="1" x14ac:dyDescent="0.25">
      <c r="A2" s="68">
        <v>1</v>
      </c>
      <c r="B2" s="69">
        <v>116</v>
      </c>
      <c r="C2" s="68">
        <v>7</v>
      </c>
      <c r="D2" s="70" t="s">
        <v>17</v>
      </c>
      <c r="E2" s="70" t="s">
        <v>209</v>
      </c>
      <c r="F2" s="70" t="s">
        <v>204</v>
      </c>
      <c r="G2" s="70">
        <v>3</v>
      </c>
      <c r="H2" s="70">
        <v>0</v>
      </c>
      <c r="I2" s="70">
        <v>2</v>
      </c>
      <c r="J2" s="70">
        <v>1</v>
      </c>
      <c r="K2" s="70">
        <v>1</v>
      </c>
      <c r="L2" s="70">
        <v>2</v>
      </c>
      <c r="M2" s="70">
        <v>0</v>
      </c>
      <c r="N2" s="70">
        <v>0</v>
      </c>
      <c r="O2" s="70">
        <v>0</v>
      </c>
      <c r="P2" s="70">
        <v>0</v>
      </c>
      <c r="Q2" s="70">
        <v>1</v>
      </c>
      <c r="R2" s="70">
        <v>0</v>
      </c>
      <c r="S2" s="1">
        <v>2</v>
      </c>
      <c r="T2" s="70">
        <v>0</v>
      </c>
      <c r="U2" s="70">
        <v>5</v>
      </c>
      <c r="V2" s="70">
        <f t="shared" ref="V2:V12" si="0">SUM(G2:L2)</f>
        <v>9</v>
      </c>
      <c r="W2" s="70">
        <f t="shared" ref="W2:W53" si="1">SUM(M2:U2)</f>
        <v>8</v>
      </c>
      <c r="X2" s="70">
        <f t="shared" ref="X2:X53" si="2">V2+W2</f>
        <v>17</v>
      </c>
    </row>
    <row r="3" spans="1:25" s="70" customFormat="1" x14ac:dyDescent="0.25">
      <c r="A3" s="68">
        <v>2</v>
      </c>
      <c r="B3" s="70" t="s">
        <v>210</v>
      </c>
      <c r="C3" s="68">
        <v>10</v>
      </c>
      <c r="D3" s="70" t="s">
        <v>17</v>
      </c>
      <c r="E3" s="70" t="s">
        <v>209</v>
      </c>
      <c r="F3" s="70" t="s">
        <v>204</v>
      </c>
      <c r="G3" s="70">
        <v>3</v>
      </c>
      <c r="H3" s="70">
        <v>0</v>
      </c>
      <c r="I3" s="70">
        <v>1</v>
      </c>
      <c r="J3" s="70">
        <v>1</v>
      </c>
      <c r="K3" s="70">
        <v>2</v>
      </c>
      <c r="L3" s="70">
        <v>0</v>
      </c>
      <c r="M3" s="70">
        <v>0</v>
      </c>
      <c r="N3" s="70">
        <v>1</v>
      </c>
      <c r="O3" s="70">
        <v>2</v>
      </c>
      <c r="P3" s="70">
        <v>0</v>
      </c>
      <c r="Q3" s="70">
        <v>1</v>
      </c>
      <c r="R3" s="70">
        <v>2</v>
      </c>
      <c r="S3" s="1">
        <v>1</v>
      </c>
      <c r="T3" s="70">
        <v>1</v>
      </c>
      <c r="U3" s="70">
        <v>5</v>
      </c>
      <c r="V3" s="70">
        <f t="shared" si="0"/>
        <v>7</v>
      </c>
      <c r="W3" s="70">
        <f t="shared" si="1"/>
        <v>13</v>
      </c>
      <c r="X3" s="70">
        <f t="shared" si="2"/>
        <v>20</v>
      </c>
    </row>
    <row r="4" spans="1:25" s="70" customFormat="1" x14ac:dyDescent="0.25">
      <c r="A4" s="68">
        <v>3</v>
      </c>
      <c r="B4" s="69">
        <v>649</v>
      </c>
      <c r="C4" s="68">
        <v>12</v>
      </c>
      <c r="D4" s="70" t="s">
        <v>17</v>
      </c>
      <c r="E4" s="70" t="s">
        <v>209</v>
      </c>
      <c r="F4" s="70" t="s">
        <v>203</v>
      </c>
      <c r="G4" s="70">
        <v>3</v>
      </c>
      <c r="H4" s="70">
        <v>3</v>
      </c>
      <c r="I4" s="70">
        <v>4</v>
      </c>
      <c r="J4" s="70">
        <v>3</v>
      </c>
      <c r="K4" s="70">
        <v>2</v>
      </c>
      <c r="L4" s="70">
        <v>1</v>
      </c>
      <c r="M4" s="70">
        <v>2</v>
      </c>
      <c r="N4" s="70">
        <v>1</v>
      </c>
      <c r="O4" s="70">
        <v>2</v>
      </c>
      <c r="P4" s="70">
        <v>0</v>
      </c>
      <c r="Q4" s="70">
        <v>1</v>
      </c>
      <c r="R4" s="70">
        <v>0</v>
      </c>
      <c r="S4" s="1">
        <v>1</v>
      </c>
      <c r="T4" s="70">
        <v>0</v>
      </c>
      <c r="U4" s="70">
        <v>3</v>
      </c>
      <c r="V4" s="70">
        <f t="shared" si="0"/>
        <v>16</v>
      </c>
      <c r="W4" s="70">
        <f t="shared" si="1"/>
        <v>10</v>
      </c>
      <c r="X4" s="70">
        <f t="shared" si="2"/>
        <v>26</v>
      </c>
    </row>
    <row r="5" spans="1:25" s="70" customFormat="1" x14ac:dyDescent="0.25">
      <c r="A5" s="1">
        <v>4</v>
      </c>
      <c r="B5" s="69">
        <v>283</v>
      </c>
      <c r="C5" s="1">
        <v>5</v>
      </c>
      <c r="D5" s="70" t="s">
        <v>99</v>
      </c>
      <c r="E5" s="70" t="s">
        <v>209</v>
      </c>
      <c r="F5" s="70" t="s">
        <v>203</v>
      </c>
      <c r="G5" s="70">
        <v>0</v>
      </c>
      <c r="H5" s="70">
        <v>0</v>
      </c>
      <c r="I5" s="70">
        <v>1</v>
      </c>
      <c r="J5" s="70">
        <v>0</v>
      </c>
      <c r="K5" s="70">
        <v>1</v>
      </c>
      <c r="L5" s="70">
        <v>0</v>
      </c>
      <c r="M5" s="70">
        <v>0</v>
      </c>
      <c r="N5" s="70">
        <v>1</v>
      </c>
      <c r="O5" s="70">
        <v>0</v>
      </c>
      <c r="P5" s="70">
        <v>0</v>
      </c>
      <c r="Q5" s="70">
        <v>1</v>
      </c>
      <c r="R5" s="70">
        <v>2</v>
      </c>
      <c r="S5" s="1">
        <v>0</v>
      </c>
      <c r="T5" s="70">
        <v>0</v>
      </c>
      <c r="U5" s="70">
        <v>5</v>
      </c>
      <c r="V5" s="70">
        <f t="shared" si="0"/>
        <v>2</v>
      </c>
      <c r="W5" s="70">
        <f t="shared" si="1"/>
        <v>9</v>
      </c>
      <c r="X5" s="70">
        <f t="shared" si="2"/>
        <v>11</v>
      </c>
    </row>
    <row r="6" spans="1:25" s="70" customFormat="1" x14ac:dyDescent="0.25">
      <c r="A6" s="68">
        <v>5</v>
      </c>
      <c r="B6" s="69">
        <v>134</v>
      </c>
      <c r="C6" s="68">
        <v>10</v>
      </c>
      <c r="D6" s="70" t="s">
        <v>17</v>
      </c>
      <c r="E6" s="70" t="s">
        <v>209</v>
      </c>
      <c r="F6" s="70" t="s">
        <v>204</v>
      </c>
      <c r="G6" s="70">
        <v>3</v>
      </c>
      <c r="H6" s="70">
        <v>3</v>
      </c>
      <c r="I6" s="70">
        <v>1</v>
      </c>
      <c r="J6" s="70">
        <v>1</v>
      </c>
      <c r="K6" s="70">
        <v>1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1</v>
      </c>
      <c r="R6" s="70">
        <v>0</v>
      </c>
      <c r="S6" s="1">
        <v>0</v>
      </c>
      <c r="T6" s="70">
        <v>0</v>
      </c>
      <c r="U6" s="70">
        <v>5</v>
      </c>
      <c r="V6" s="70">
        <f t="shared" si="0"/>
        <v>9</v>
      </c>
      <c r="W6" s="70">
        <f t="shared" si="1"/>
        <v>6</v>
      </c>
      <c r="X6" s="70">
        <f t="shared" si="2"/>
        <v>15</v>
      </c>
    </row>
    <row r="7" spans="1:25" s="70" customFormat="1" x14ac:dyDescent="0.25">
      <c r="A7" s="68">
        <v>6</v>
      </c>
      <c r="B7" s="69">
        <v>419</v>
      </c>
      <c r="C7" s="68">
        <v>13</v>
      </c>
      <c r="D7" s="70" t="s">
        <v>99</v>
      </c>
      <c r="E7" s="70" t="s">
        <v>209</v>
      </c>
      <c r="F7" s="70" t="s">
        <v>203</v>
      </c>
      <c r="G7" s="70">
        <v>5</v>
      </c>
      <c r="H7" s="70">
        <v>3</v>
      </c>
      <c r="I7" s="70">
        <v>1</v>
      </c>
      <c r="J7" s="70">
        <v>1</v>
      </c>
      <c r="K7" s="70">
        <v>2</v>
      </c>
      <c r="L7" s="70">
        <v>3</v>
      </c>
      <c r="M7" s="70">
        <v>2</v>
      </c>
      <c r="N7" s="70">
        <v>1</v>
      </c>
      <c r="O7" s="70">
        <v>0</v>
      </c>
      <c r="P7" s="70">
        <v>0</v>
      </c>
      <c r="Q7" s="70">
        <v>1</v>
      </c>
      <c r="R7" s="70">
        <v>1</v>
      </c>
      <c r="S7" s="1">
        <v>0</v>
      </c>
      <c r="T7" s="70">
        <v>0</v>
      </c>
      <c r="U7" s="70">
        <v>4</v>
      </c>
      <c r="V7" s="70">
        <f t="shared" si="0"/>
        <v>15</v>
      </c>
      <c r="W7" s="70">
        <f t="shared" si="1"/>
        <v>9</v>
      </c>
      <c r="X7" s="70">
        <f t="shared" si="2"/>
        <v>24</v>
      </c>
      <c r="Y7" s="70" t="s">
        <v>37</v>
      </c>
    </row>
    <row r="8" spans="1:25" s="70" customFormat="1" x14ac:dyDescent="0.25">
      <c r="A8" s="68">
        <v>7</v>
      </c>
      <c r="B8" s="69">
        <v>577</v>
      </c>
      <c r="C8" s="68">
        <v>12</v>
      </c>
      <c r="D8" s="70" t="s">
        <v>17</v>
      </c>
      <c r="E8" s="70" t="s">
        <v>209</v>
      </c>
      <c r="F8" s="70" t="s">
        <v>203</v>
      </c>
      <c r="G8" s="70">
        <v>5</v>
      </c>
      <c r="H8" s="70">
        <v>3</v>
      </c>
      <c r="I8" s="70">
        <v>1</v>
      </c>
      <c r="J8" s="70">
        <v>2</v>
      </c>
      <c r="K8" s="70">
        <v>2</v>
      </c>
      <c r="L8" s="70">
        <v>3</v>
      </c>
      <c r="M8" s="70">
        <v>0</v>
      </c>
      <c r="N8" s="70">
        <v>1</v>
      </c>
      <c r="O8" s="70">
        <v>2</v>
      </c>
      <c r="P8" s="70">
        <v>0</v>
      </c>
      <c r="Q8" s="70">
        <v>1</v>
      </c>
      <c r="R8" s="70">
        <v>0</v>
      </c>
      <c r="S8" s="1">
        <v>0</v>
      </c>
      <c r="T8" s="70">
        <v>1</v>
      </c>
      <c r="U8" s="70">
        <v>2</v>
      </c>
      <c r="V8" s="70">
        <f t="shared" si="0"/>
        <v>16</v>
      </c>
      <c r="W8" s="70">
        <f t="shared" si="1"/>
        <v>7</v>
      </c>
      <c r="X8" s="70">
        <f t="shared" si="2"/>
        <v>23</v>
      </c>
    </row>
    <row r="9" spans="1:25" s="70" customFormat="1" x14ac:dyDescent="0.25">
      <c r="A9" s="68">
        <v>8</v>
      </c>
      <c r="B9" s="68" t="s">
        <v>210</v>
      </c>
      <c r="C9" s="68">
        <v>7</v>
      </c>
      <c r="D9" s="70" t="s">
        <v>99</v>
      </c>
      <c r="E9" s="70" t="s">
        <v>209</v>
      </c>
      <c r="F9" s="70" t="s">
        <v>204</v>
      </c>
      <c r="G9" s="70">
        <v>5</v>
      </c>
      <c r="H9" s="70">
        <v>3</v>
      </c>
      <c r="I9" s="70">
        <v>1</v>
      </c>
      <c r="J9" s="70">
        <v>2</v>
      </c>
      <c r="K9" s="70">
        <v>2</v>
      </c>
      <c r="L9" s="70">
        <v>0</v>
      </c>
      <c r="M9" s="70">
        <v>2</v>
      </c>
      <c r="N9" s="70">
        <v>2</v>
      </c>
      <c r="O9" s="70">
        <v>0</v>
      </c>
      <c r="P9" s="70">
        <v>0</v>
      </c>
      <c r="Q9" s="70">
        <v>1</v>
      </c>
      <c r="R9" s="70">
        <v>0</v>
      </c>
      <c r="S9" s="1">
        <v>3</v>
      </c>
      <c r="T9" s="70">
        <v>0</v>
      </c>
      <c r="U9" s="70">
        <v>3</v>
      </c>
      <c r="V9" s="70">
        <f t="shared" si="0"/>
        <v>13</v>
      </c>
      <c r="W9" s="70">
        <f t="shared" si="1"/>
        <v>11</v>
      </c>
      <c r="X9" s="70">
        <f t="shared" si="2"/>
        <v>24</v>
      </c>
      <c r="Y9" s="70" t="s">
        <v>38</v>
      </c>
    </row>
    <row r="10" spans="1:25" s="70" customFormat="1" x14ac:dyDescent="0.25">
      <c r="A10" s="68">
        <v>10</v>
      </c>
      <c r="B10" s="68">
        <v>273</v>
      </c>
      <c r="C10" s="68">
        <v>19</v>
      </c>
      <c r="D10" s="70" t="s">
        <v>17</v>
      </c>
      <c r="E10" s="70" t="s">
        <v>209</v>
      </c>
      <c r="F10" s="70" t="s">
        <v>203</v>
      </c>
      <c r="G10" s="70">
        <v>3</v>
      </c>
      <c r="H10" s="70">
        <v>3</v>
      </c>
      <c r="I10" s="70">
        <v>1</v>
      </c>
      <c r="J10" s="70">
        <v>1</v>
      </c>
      <c r="K10" s="70">
        <v>1</v>
      </c>
      <c r="L10" s="70">
        <v>0</v>
      </c>
      <c r="M10" s="70">
        <v>0</v>
      </c>
      <c r="N10" s="70">
        <v>2</v>
      </c>
      <c r="O10" s="70">
        <v>0</v>
      </c>
      <c r="P10" s="70">
        <v>0</v>
      </c>
      <c r="Q10" s="70">
        <v>1</v>
      </c>
      <c r="R10" s="70">
        <v>0</v>
      </c>
      <c r="S10" s="1">
        <v>1</v>
      </c>
      <c r="T10" s="70">
        <v>0</v>
      </c>
      <c r="U10" s="70">
        <v>2</v>
      </c>
      <c r="V10" s="70">
        <f t="shared" si="0"/>
        <v>9</v>
      </c>
      <c r="W10" s="70">
        <f t="shared" si="1"/>
        <v>6</v>
      </c>
      <c r="X10" s="70">
        <f t="shared" si="2"/>
        <v>15</v>
      </c>
    </row>
    <row r="11" spans="1:25" s="70" customFormat="1" x14ac:dyDescent="0.25">
      <c r="A11" s="1">
        <v>11</v>
      </c>
      <c r="B11" s="1" t="s">
        <v>211</v>
      </c>
      <c r="C11" s="1">
        <v>4</v>
      </c>
      <c r="D11" s="70" t="s">
        <v>99</v>
      </c>
      <c r="E11" s="70" t="s">
        <v>208</v>
      </c>
      <c r="F11" s="70" t="s">
        <v>204</v>
      </c>
      <c r="G11" s="70">
        <v>3</v>
      </c>
      <c r="H11" s="70">
        <v>3</v>
      </c>
      <c r="I11" s="70">
        <v>3</v>
      </c>
      <c r="J11" s="70">
        <v>0</v>
      </c>
      <c r="K11" s="70">
        <v>1</v>
      </c>
      <c r="L11" s="70">
        <v>1</v>
      </c>
      <c r="M11" s="70">
        <v>0</v>
      </c>
      <c r="N11" s="70">
        <v>1</v>
      </c>
      <c r="O11" s="70">
        <v>2</v>
      </c>
      <c r="P11" s="70">
        <v>0</v>
      </c>
      <c r="Q11" s="70">
        <v>1</v>
      </c>
      <c r="R11" s="70">
        <v>0</v>
      </c>
      <c r="S11" s="1">
        <v>0</v>
      </c>
      <c r="T11" s="70">
        <v>0</v>
      </c>
      <c r="U11" s="70">
        <v>3</v>
      </c>
      <c r="V11" s="70">
        <f t="shared" si="0"/>
        <v>11</v>
      </c>
      <c r="W11" s="70">
        <f t="shared" si="1"/>
        <v>7</v>
      </c>
      <c r="X11" s="70">
        <f t="shared" si="2"/>
        <v>18</v>
      </c>
    </row>
    <row r="12" spans="1:25" s="70" customFormat="1" x14ac:dyDescent="0.25">
      <c r="A12" s="68">
        <v>12</v>
      </c>
      <c r="B12" s="1" t="s">
        <v>211</v>
      </c>
      <c r="C12" s="68">
        <v>17</v>
      </c>
      <c r="D12" s="70" t="s">
        <v>17</v>
      </c>
      <c r="E12" s="70" t="s">
        <v>208</v>
      </c>
      <c r="F12" s="70" t="s">
        <v>203</v>
      </c>
      <c r="G12" s="70">
        <v>5</v>
      </c>
      <c r="H12" s="70">
        <v>3</v>
      </c>
      <c r="I12" s="70">
        <v>1</v>
      </c>
      <c r="J12" s="70">
        <v>1</v>
      </c>
      <c r="K12" s="70">
        <v>2</v>
      </c>
      <c r="L12" s="70">
        <v>2</v>
      </c>
      <c r="M12" s="70">
        <v>0</v>
      </c>
      <c r="N12" s="70">
        <v>1</v>
      </c>
      <c r="O12" s="70">
        <v>0</v>
      </c>
      <c r="P12" s="70">
        <v>0</v>
      </c>
      <c r="Q12" s="70">
        <v>0</v>
      </c>
      <c r="R12" s="70">
        <v>0</v>
      </c>
      <c r="S12" s="1">
        <v>0</v>
      </c>
      <c r="T12" s="70">
        <v>1</v>
      </c>
      <c r="U12" s="70">
        <v>5</v>
      </c>
      <c r="V12" s="70">
        <f t="shared" si="0"/>
        <v>14</v>
      </c>
      <c r="W12" s="70">
        <f t="shared" si="1"/>
        <v>7</v>
      </c>
      <c r="X12" s="70">
        <f t="shared" si="2"/>
        <v>21</v>
      </c>
    </row>
    <row r="13" spans="1:25" s="70" customFormat="1" x14ac:dyDescent="0.25">
      <c r="A13" s="68">
        <v>14</v>
      </c>
      <c r="B13" s="68">
        <v>429</v>
      </c>
      <c r="C13" s="68">
        <v>19</v>
      </c>
      <c r="D13" s="70" t="s">
        <v>17</v>
      </c>
      <c r="E13" s="70" t="s">
        <v>207</v>
      </c>
      <c r="F13" s="70" t="s">
        <v>203</v>
      </c>
      <c r="G13" s="70">
        <v>5</v>
      </c>
      <c r="H13" s="70">
        <v>3</v>
      </c>
      <c r="I13" s="70">
        <v>4</v>
      </c>
      <c r="J13" s="70">
        <v>1</v>
      </c>
      <c r="K13" s="70">
        <v>2</v>
      </c>
      <c r="L13" s="70">
        <v>3</v>
      </c>
      <c r="M13" s="70">
        <v>0</v>
      </c>
      <c r="N13" s="70">
        <v>2</v>
      </c>
      <c r="O13" s="70">
        <v>1</v>
      </c>
      <c r="P13" s="70">
        <v>0</v>
      </c>
      <c r="Q13" s="70">
        <v>1</v>
      </c>
      <c r="R13" s="70">
        <v>0</v>
      </c>
      <c r="S13" s="1">
        <v>2</v>
      </c>
      <c r="T13" s="70">
        <v>1</v>
      </c>
      <c r="U13" s="70">
        <v>4</v>
      </c>
      <c r="V13" s="70">
        <f>SUM(G13:L13)</f>
        <v>18</v>
      </c>
      <c r="W13" s="70">
        <f t="shared" si="1"/>
        <v>11</v>
      </c>
      <c r="X13" s="70">
        <f t="shared" si="2"/>
        <v>29</v>
      </c>
    </row>
    <row r="14" spans="1:25" x14ac:dyDescent="0.25">
      <c r="A14" s="1">
        <v>16</v>
      </c>
      <c r="B14" s="1">
        <v>195</v>
      </c>
      <c r="C14" s="1">
        <v>6</v>
      </c>
      <c r="D14" s="1" t="s">
        <v>17</v>
      </c>
      <c r="E14" s="70" t="s">
        <v>209</v>
      </c>
      <c r="F14" s="70" t="s">
        <v>203</v>
      </c>
      <c r="G14" s="1">
        <v>5</v>
      </c>
      <c r="H14" s="1">
        <v>3</v>
      </c>
      <c r="I14" s="1">
        <v>2</v>
      </c>
      <c r="J14" s="1">
        <v>2</v>
      </c>
      <c r="K14" s="1">
        <v>2</v>
      </c>
      <c r="L14" s="1">
        <v>0</v>
      </c>
      <c r="M14" s="1">
        <v>2</v>
      </c>
      <c r="N14" s="1">
        <v>1</v>
      </c>
      <c r="O14" s="1">
        <v>0</v>
      </c>
      <c r="P14" s="1">
        <v>0</v>
      </c>
      <c r="Q14" s="1">
        <v>1</v>
      </c>
      <c r="R14" s="1">
        <v>3</v>
      </c>
      <c r="S14" s="1">
        <v>0</v>
      </c>
      <c r="T14" s="1">
        <v>0</v>
      </c>
      <c r="U14" s="1">
        <v>2</v>
      </c>
      <c r="V14" s="70">
        <f>SUM(G14:L14)</f>
        <v>14</v>
      </c>
      <c r="W14" s="1">
        <f t="shared" si="1"/>
        <v>9</v>
      </c>
      <c r="X14" s="1">
        <f t="shared" si="2"/>
        <v>23</v>
      </c>
    </row>
    <row r="15" spans="1:25" s="70" customFormat="1" x14ac:dyDescent="0.25">
      <c r="A15" s="68">
        <v>17</v>
      </c>
      <c r="B15" s="68" t="s">
        <v>211</v>
      </c>
      <c r="C15" s="68">
        <v>13</v>
      </c>
      <c r="D15" s="70" t="s">
        <v>17</v>
      </c>
      <c r="E15" s="70" t="s">
        <v>208</v>
      </c>
      <c r="F15" s="70" t="s">
        <v>203</v>
      </c>
      <c r="G15" s="70">
        <v>5</v>
      </c>
      <c r="H15" s="70">
        <v>3</v>
      </c>
      <c r="I15" s="70">
        <v>2</v>
      </c>
      <c r="J15" s="70">
        <v>1</v>
      </c>
      <c r="K15" s="70">
        <v>4</v>
      </c>
      <c r="L15" s="70">
        <v>3</v>
      </c>
      <c r="M15" s="70">
        <v>2</v>
      </c>
      <c r="N15" s="70">
        <v>1</v>
      </c>
      <c r="O15" s="70">
        <v>0</v>
      </c>
      <c r="P15" s="70">
        <v>0</v>
      </c>
      <c r="Q15" s="70">
        <v>1</v>
      </c>
      <c r="R15" s="70">
        <v>2</v>
      </c>
      <c r="S15" s="1">
        <v>2</v>
      </c>
      <c r="T15" s="70">
        <v>0</v>
      </c>
      <c r="U15" s="70">
        <v>5</v>
      </c>
      <c r="V15" s="70">
        <f>SUM(G15:L15)</f>
        <v>18</v>
      </c>
      <c r="W15" s="70">
        <f t="shared" si="1"/>
        <v>13</v>
      </c>
      <c r="X15" s="70">
        <f t="shared" si="2"/>
        <v>31</v>
      </c>
    </row>
    <row r="16" spans="1:25" s="70" customFormat="1" x14ac:dyDescent="0.25">
      <c r="A16" s="68">
        <v>18</v>
      </c>
      <c r="B16" s="68">
        <v>655</v>
      </c>
      <c r="C16" s="68">
        <v>13</v>
      </c>
      <c r="D16" s="70" t="s">
        <v>17</v>
      </c>
      <c r="E16" s="70" t="s">
        <v>207</v>
      </c>
      <c r="F16" s="70" t="s">
        <v>204</v>
      </c>
      <c r="G16" s="70">
        <v>5</v>
      </c>
      <c r="H16" s="70">
        <v>3</v>
      </c>
      <c r="I16" s="70">
        <v>4</v>
      </c>
      <c r="J16" s="70">
        <v>1</v>
      </c>
      <c r="K16" s="70">
        <v>3</v>
      </c>
      <c r="L16" s="70">
        <v>0</v>
      </c>
      <c r="M16" s="70">
        <v>0</v>
      </c>
      <c r="N16" s="70">
        <v>1</v>
      </c>
      <c r="O16" s="70">
        <v>0</v>
      </c>
      <c r="P16" s="70">
        <v>0</v>
      </c>
      <c r="Q16" s="70">
        <v>1</v>
      </c>
      <c r="R16" s="70">
        <v>0</v>
      </c>
      <c r="S16" s="1">
        <v>0</v>
      </c>
      <c r="T16" s="70">
        <v>0</v>
      </c>
      <c r="U16" s="70">
        <v>4</v>
      </c>
      <c r="V16" s="70">
        <f>SUM(G16:L16)</f>
        <v>16</v>
      </c>
      <c r="W16" s="70">
        <f t="shared" si="1"/>
        <v>6</v>
      </c>
      <c r="X16" s="70">
        <f t="shared" si="2"/>
        <v>22</v>
      </c>
      <c r="Y16" s="70" t="s">
        <v>21</v>
      </c>
    </row>
    <row r="17" spans="1:25" s="70" customFormat="1" x14ac:dyDescent="0.25">
      <c r="A17" s="68">
        <v>20</v>
      </c>
      <c r="B17" s="68">
        <v>391</v>
      </c>
      <c r="C17" s="68">
        <v>11</v>
      </c>
      <c r="D17" s="70" t="s">
        <v>17</v>
      </c>
      <c r="E17" s="70" t="s">
        <v>209</v>
      </c>
      <c r="F17" s="70" t="s">
        <v>203</v>
      </c>
      <c r="G17" s="70">
        <v>5</v>
      </c>
      <c r="H17" s="70">
        <v>3</v>
      </c>
      <c r="I17" s="70">
        <v>1</v>
      </c>
      <c r="J17" s="70">
        <v>1</v>
      </c>
      <c r="K17" s="70">
        <v>3</v>
      </c>
      <c r="L17" s="70">
        <v>3</v>
      </c>
      <c r="M17" s="70">
        <v>2</v>
      </c>
      <c r="N17" s="70">
        <v>2</v>
      </c>
      <c r="O17" s="70">
        <v>1</v>
      </c>
      <c r="P17" s="70">
        <v>0</v>
      </c>
      <c r="Q17" s="70">
        <v>1</v>
      </c>
      <c r="R17" s="70">
        <v>1</v>
      </c>
      <c r="S17" s="1">
        <v>0</v>
      </c>
      <c r="T17" s="70">
        <v>0</v>
      </c>
      <c r="U17" s="70">
        <v>5</v>
      </c>
      <c r="V17" s="70">
        <f t="shared" ref="V17:V27" si="3">SUM(G17:L17)</f>
        <v>16</v>
      </c>
      <c r="W17" s="70">
        <f t="shared" si="1"/>
        <v>12</v>
      </c>
      <c r="X17" s="70">
        <f t="shared" si="2"/>
        <v>28</v>
      </c>
    </row>
    <row r="18" spans="1:25" x14ac:dyDescent="0.25">
      <c r="A18" s="68">
        <v>21</v>
      </c>
      <c r="B18" s="68" t="s">
        <v>211</v>
      </c>
      <c r="C18" s="68">
        <v>12</v>
      </c>
      <c r="D18" s="1" t="s">
        <v>17</v>
      </c>
      <c r="E18" s="70" t="s">
        <v>208</v>
      </c>
      <c r="F18" s="70" t="s">
        <v>204</v>
      </c>
      <c r="G18" s="1">
        <v>5</v>
      </c>
      <c r="H18" s="1">
        <v>0</v>
      </c>
      <c r="I18" s="1">
        <v>1</v>
      </c>
      <c r="J18" s="1">
        <v>1</v>
      </c>
      <c r="K18" s="1">
        <v>1</v>
      </c>
      <c r="L18" s="1">
        <v>2</v>
      </c>
      <c r="M18" s="1">
        <v>0</v>
      </c>
      <c r="N18" s="1">
        <v>0</v>
      </c>
      <c r="O18" s="1">
        <v>2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  <c r="U18" s="1">
        <v>5</v>
      </c>
      <c r="V18" s="70">
        <f t="shared" si="3"/>
        <v>10</v>
      </c>
      <c r="W18" s="1">
        <f t="shared" si="1"/>
        <v>10</v>
      </c>
      <c r="X18" s="1">
        <f t="shared" si="2"/>
        <v>20</v>
      </c>
      <c r="Y18" s="1" t="s">
        <v>39</v>
      </c>
    </row>
    <row r="19" spans="1:25" s="70" customFormat="1" x14ac:dyDescent="0.25">
      <c r="A19" s="68">
        <v>22</v>
      </c>
      <c r="B19" s="68" t="s">
        <v>210</v>
      </c>
      <c r="C19" s="68">
        <v>19</v>
      </c>
      <c r="D19" s="70" t="s">
        <v>17</v>
      </c>
      <c r="E19" s="70" t="s">
        <v>209</v>
      </c>
      <c r="F19" s="70" t="s">
        <v>204</v>
      </c>
      <c r="G19" s="70">
        <v>5</v>
      </c>
      <c r="H19" s="70">
        <v>3</v>
      </c>
      <c r="I19" s="70">
        <v>4</v>
      </c>
      <c r="J19" s="70">
        <v>1</v>
      </c>
      <c r="K19" s="70">
        <v>3</v>
      </c>
      <c r="L19" s="70">
        <v>0</v>
      </c>
      <c r="M19" s="70">
        <v>0</v>
      </c>
      <c r="N19" s="70">
        <v>1</v>
      </c>
      <c r="O19" s="70">
        <v>0</v>
      </c>
      <c r="P19" s="70">
        <v>0</v>
      </c>
      <c r="Q19" s="70">
        <v>1</v>
      </c>
      <c r="R19" s="70">
        <v>3</v>
      </c>
      <c r="S19" s="1">
        <v>0</v>
      </c>
      <c r="T19" s="70">
        <v>0</v>
      </c>
      <c r="U19" s="70">
        <v>5</v>
      </c>
      <c r="V19" s="70">
        <f t="shared" si="3"/>
        <v>16</v>
      </c>
      <c r="W19" s="70">
        <f t="shared" si="1"/>
        <v>10</v>
      </c>
      <c r="X19" s="70">
        <f t="shared" si="2"/>
        <v>26</v>
      </c>
      <c r="Y19" s="70" t="s">
        <v>22</v>
      </c>
    </row>
    <row r="20" spans="1:25" s="70" customFormat="1" x14ac:dyDescent="0.25">
      <c r="A20" s="68">
        <v>23</v>
      </c>
      <c r="B20" s="68">
        <v>429</v>
      </c>
      <c r="C20" s="68">
        <v>8</v>
      </c>
      <c r="D20" s="70" t="s">
        <v>17</v>
      </c>
      <c r="E20" s="70" t="s">
        <v>207</v>
      </c>
      <c r="F20" s="70" t="s">
        <v>203</v>
      </c>
      <c r="G20" s="70">
        <v>5</v>
      </c>
      <c r="H20" s="70">
        <v>3</v>
      </c>
      <c r="I20" s="70">
        <v>4</v>
      </c>
      <c r="J20" s="70">
        <v>1</v>
      </c>
      <c r="K20" s="70">
        <v>1</v>
      </c>
      <c r="L20" s="70">
        <v>3</v>
      </c>
      <c r="M20" s="70">
        <v>0</v>
      </c>
      <c r="N20" s="70">
        <v>1</v>
      </c>
      <c r="O20" s="70">
        <v>0</v>
      </c>
      <c r="P20" s="70">
        <v>0</v>
      </c>
      <c r="Q20" s="70">
        <v>0</v>
      </c>
      <c r="R20" s="70">
        <v>1</v>
      </c>
      <c r="S20" s="1">
        <v>1</v>
      </c>
      <c r="T20" s="70">
        <v>1</v>
      </c>
      <c r="U20" s="70">
        <v>5</v>
      </c>
      <c r="V20" s="70">
        <f t="shared" si="3"/>
        <v>17</v>
      </c>
      <c r="W20" s="70">
        <f t="shared" si="1"/>
        <v>9</v>
      </c>
      <c r="X20" s="70">
        <f t="shared" si="2"/>
        <v>26</v>
      </c>
    </row>
    <row r="21" spans="1:25" s="70" customFormat="1" x14ac:dyDescent="0.25">
      <c r="A21" s="1">
        <v>24</v>
      </c>
      <c r="B21" s="1">
        <v>42</v>
      </c>
      <c r="C21" s="1">
        <v>7</v>
      </c>
      <c r="D21" s="70" t="s">
        <v>99</v>
      </c>
      <c r="E21" s="70" t="s">
        <v>209</v>
      </c>
      <c r="F21" s="70" t="s">
        <v>204</v>
      </c>
      <c r="G21" s="70">
        <v>3</v>
      </c>
      <c r="H21" s="70">
        <v>0</v>
      </c>
      <c r="I21" s="70">
        <v>2</v>
      </c>
      <c r="J21" s="70">
        <v>1</v>
      </c>
      <c r="K21" s="70">
        <v>0</v>
      </c>
      <c r="L21" s="70">
        <v>0</v>
      </c>
      <c r="M21" s="70">
        <v>0</v>
      </c>
      <c r="N21" s="70">
        <v>1</v>
      </c>
      <c r="O21" s="70">
        <v>0</v>
      </c>
      <c r="P21" s="70">
        <v>0</v>
      </c>
      <c r="Q21" s="70">
        <v>1</v>
      </c>
      <c r="R21" s="70">
        <v>1</v>
      </c>
      <c r="S21" s="1">
        <v>0</v>
      </c>
      <c r="T21" s="70">
        <v>0</v>
      </c>
      <c r="U21" s="70">
        <v>5</v>
      </c>
      <c r="V21" s="70">
        <f t="shared" si="3"/>
        <v>6</v>
      </c>
      <c r="W21" s="70">
        <f t="shared" si="1"/>
        <v>8</v>
      </c>
      <c r="X21" s="70">
        <f t="shared" si="2"/>
        <v>14</v>
      </c>
      <c r="Y21" s="70" t="s">
        <v>23</v>
      </c>
    </row>
    <row r="22" spans="1:25" s="70" customFormat="1" x14ac:dyDescent="0.25">
      <c r="A22" s="68">
        <v>25</v>
      </c>
      <c r="B22" s="68" t="s">
        <v>210</v>
      </c>
      <c r="C22" s="68">
        <v>9</v>
      </c>
      <c r="D22" s="70" t="s">
        <v>17</v>
      </c>
      <c r="E22" s="70" t="s">
        <v>209</v>
      </c>
      <c r="F22" s="70" t="s">
        <v>204</v>
      </c>
      <c r="G22" s="70">
        <v>3</v>
      </c>
      <c r="H22" s="70">
        <v>3</v>
      </c>
      <c r="I22" s="70">
        <v>1</v>
      </c>
      <c r="J22" s="70">
        <v>1</v>
      </c>
      <c r="K22" s="70">
        <v>3</v>
      </c>
      <c r="L22" s="70">
        <v>0</v>
      </c>
      <c r="M22" s="70">
        <v>2</v>
      </c>
      <c r="N22" s="70">
        <v>1</v>
      </c>
      <c r="O22" s="70">
        <v>0</v>
      </c>
      <c r="P22" s="70">
        <v>0</v>
      </c>
      <c r="Q22" s="70">
        <v>1</v>
      </c>
      <c r="R22" s="70">
        <v>0</v>
      </c>
      <c r="S22" s="1">
        <v>2</v>
      </c>
      <c r="T22" s="70">
        <v>0</v>
      </c>
      <c r="U22" s="70">
        <v>3</v>
      </c>
      <c r="V22" s="70">
        <f t="shared" si="3"/>
        <v>11</v>
      </c>
      <c r="W22" s="70">
        <f t="shared" si="1"/>
        <v>9</v>
      </c>
      <c r="X22" s="70">
        <f t="shared" si="2"/>
        <v>20</v>
      </c>
    </row>
    <row r="23" spans="1:25" s="70" customFormat="1" x14ac:dyDescent="0.25">
      <c r="A23" s="1">
        <v>26</v>
      </c>
      <c r="B23" s="1">
        <v>678</v>
      </c>
      <c r="C23" s="1">
        <v>5</v>
      </c>
      <c r="D23" s="70" t="s">
        <v>99</v>
      </c>
      <c r="E23" s="70" t="s">
        <v>209</v>
      </c>
      <c r="F23" s="70" t="s">
        <v>203</v>
      </c>
      <c r="G23" s="70">
        <v>3</v>
      </c>
      <c r="H23" s="70">
        <v>3</v>
      </c>
      <c r="I23" s="70">
        <v>4</v>
      </c>
      <c r="J23" s="70">
        <v>2</v>
      </c>
      <c r="K23" s="70">
        <v>0</v>
      </c>
      <c r="L23" s="70">
        <v>0</v>
      </c>
      <c r="M23" s="70">
        <v>0</v>
      </c>
      <c r="N23" s="70">
        <v>1</v>
      </c>
      <c r="O23" s="70">
        <v>0</v>
      </c>
      <c r="P23" s="70">
        <v>0</v>
      </c>
      <c r="Q23" s="70">
        <v>0</v>
      </c>
      <c r="R23" s="70">
        <v>2</v>
      </c>
      <c r="S23" s="1">
        <v>1</v>
      </c>
      <c r="T23" s="70">
        <v>0</v>
      </c>
      <c r="U23" s="70">
        <v>3</v>
      </c>
      <c r="V23" s="70">
        <f t="shared" si="3"/>
        <v>12</v>
      </c>
      <c r="W23" s="70">
        <f t="shared" si="1"/>
        <v>7</v>
      </c>
      <c r="X23" s="70">
        <f t="shared" si="2"/>
        <v>19</v>
      </c>
    </row>
    <row r="24" spans="1:25" s="70" customFormat="1" x14ac:dyDescent="0.25">
      <c r="A24" s="68">
        <v>27</v>
      </c>
      <c r="B24" s="68">
        <v>130</v>
      </c>
      <c r="C24" s="68">
        <v>14</v>
      </c>
      <c r="D24" s="70" t="s">
        <v>17</v>
      </c>
      <c r="E24" s="70" t="s">
        <v>209</v>
      </c>
      <c r="F24" s="70" t="s">
        <v>204</v>
      </c>
      <c r="G24" s="70">
        <v>5</v>
      </c>
      <c r="H24" s="70">
        <v>3</v>
      </c>
      <c r="I24" s="70">
        <v>2</v>
      </c>
      <c r="J24" s="70">
        <v>3</v>
      </c>
      <c r="K24" s="70">
        <v>1</v>
      </c>
      <c r="L24" s="70">
        <v>1</v>
      </c>
      <c r="M24" s="70">
        <v>0</v>
      </c>
      <c r="N24" s="70">
        <v>2</v>
      </c>
      <c r="O24" s="70">
        <v>0</v>
      </c>
      <c r="P24" s="70">
        <v>0</v>
      </c>
      <c r="Q24" s="70">
        <v>1</v>
      </c>
      <c r="R24" s="70">
        <v>1</v>
      </c>
      <c r="S24" s="1">
        <v>0</v>
      </c>
      <c r="T24" s="70">
        <v>0</v>
      </c>
      <c r="U24" s="70">
        <v>4</v>
      </c>
      <c r="V24" s="70">
        <f t="shared" si="3"/>
        <v>15</v>
      </c>
      <c r="W24" s="70">
        <f t="shared" si="1"/>
        <v>8</v>
      </c>
      <c r="X24" s="70">
        <f t="shared" si="2"/>
        <v>23</v>
      </c>
    </row>
    <row r="25" spans="1:25" x14ac:dyDescent="0.25">
      <c r="A25" s="1">
        <v>28</v>
      </c>
      <c r="B25" s="1">
        <v>161</v>
      </c>
      <c r="C25" s="1">
        <v>16</v>
      </c>
      <c r="D25" s="1" t="s">
        <v>17</v>
      </c>
      <c r="E25" s="70" t="s">
        <v>209</v>
      </c>
      <c r="F25" s="70" t="s">
        <v>203</v>
      </c>
      <c r="G25" s="1">
        <v>5</v>
      </c>
      <c r="H25" s="1">
        <v>3</v>
      </c>
      <c r="I25" s="1">
        <v>1</v>
      </c>
      <c r="J25" s="1">
        <v>1</v>
      </c>
      <c r="K25" s="1">
        <v>1</v>
      </c>
      <c r="L25" s="1">
        <v>0</v>
      </c>
      <c r="M25" s="1">
        <v>2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2</v>
      </c>
      <c r="V25" s="70">
        <f t="shared" si="3"/>
        <v>11</v>
      </c>
      <c r="W25" s="1">
        <f t="shared" si="1"/>
        <v>6</v>
      </c>
      <c r="X25" s="1">
        <f t="shared" si="2"/>
        <v>17</v>
      </c>
    </row>
    <row r="26" spans="1:25" s="70" customFormat="1" x14ac:dyDescent="0.25">
      <c r="A26" s="68">
        <v>29</v>
      </c>
      <c r="B26" s="68">
        <v>429</v>
      </c>
      <c r="C26" s="68">
        <v>6</v>
      </c>
      <c r="D26" s="70" t="s">
        <v>17</v>
      </c>
      <c r="E26" s="70" t="s">
        <v>209</v>
      </c>
      <c r="F26" s="70" t="s">
        <v>203</v>
      </c>
      <c r="G26" s="70">
        <v>5</v>
      </c>
      <c r="H26" s="70">
        <v>3</v>
      </c>
      <c r="I26" s="70">
        <v>5</v>
      </c>
      <c r="J26" s="70">
        <v>2</v>
      </c>
      <c r="K26" s="70">
        <v>4</v>
      </c>
      <c r="L26" s="70">
        <v>3</v>
      </c>
      <c r="M26" s="70">
        <v>0</v>
      </c>
      <c r="N26" s="70">
        <v>1</v>
      </c>
      <c r="O26" s="70">
        <v>0</v>
      </c>
      <c r="P26" s="70">
        <v>0</v>
      </c>
      <c r="Q26" s="70">
        <v>1</v>
      </c>
      <c r="R26" s="70">
        <v>2</v>
      </c>
      <c r="S26" s="1">
        <v>3</v>
      </c>
      <c r="T26" s="70">
        <v>1</v>
      </c>
      <c r="U26" s="70">
        <v>4</v>
      </c>
      <c r="V26" s="70">
        <f t="shared" si="3"/>
        <v>22</v>
      </c>
      <c r="W26" s="70">
        <f t="shared" si="1"/>
        <v>12</v>
      </c>
      <c r="X26" s="70">
        <f t="shared" si="2"/>
        <v>34</v>
      </c>
      <c r="Y26" s="70" t="s">
        <v>19</v>
      </c>
    </row>
    <row r="27" spans="1:25" s="70" customFormat="1" x14ac:dyDescent="0.25">
      <c r="A27" s="68">
        <v>30</v>
      </c>
      <c r="B27" s="68" t="s">
        <v>211</v>
      </c>
      <c r="C27" s="68">
        <v>3</v>
      </c>
      <c r="D27" s="70" t="s">
        <v>17</v>
      </c>
      <c r="E27" s="70" t="s">
        <v>208</v>
      </c>
      <c r="F27" s="70" t="s">
        <v>203</v>
      </c>
      <c r="G27" s="70">
        <v>5</v>
      </c>
      <c r="H27" s="70">
        <v>3</v>
      </c>
      <c r="I27" s="70">
        <v>4</v>
      </c>
      <c r="J27" s="70">
        <v>2</v>
      </c>
      <c r="K27" s="70">
        <v>1</v>
      </c>
      <c r="L27" s="70">
        <v>0</v>
      </c>
      <c r="M27" s="70">
        <v>2</v>
      </c>
      <c r="N27" s="70">
        <v>0</v>
      </c>
      <c r="O27" s="70">
        <v>0</v>
      </c>
      <c r="P27" s="70">
        <v>0</v>
      </c>
      <c r="Q27" s="70">
        <v>1</v>
      </c>
      <c r="R27" s="70">
        <v>0</v>
      </c>
      <c r="S27" s="1">
        <v>1</v>
      </c>
      <c r="T27" s="70">
        <v>1</v>
      </c>
      <c r="U27" s="70">
        <v>4</v>
      </c>
      <c r="V27" s="70">
        <f t="shared" si="3"/>
        <v>15</v>
      </c>
      <c r="W27" s="70">
        <f t="shared" si="1"/>
        <v>9</v>
      </c>
      <c r="X27" s="70">
        <f t="shared" si="2"/>
        <v>24</v>
      </c>
    </row>
    <row r="28" spans="1:25" x14ac:dyDescent="0.25">
      <c r="A28" s="68">
        <v>34</v>
      </c>
      <c r="B28" s="68" t="s">
        <v>212</v>
      </c>
      <c r="C28" s="68">
        <v>16</v>
      </c>
      <c r="D28" s="1" t="s">
        <v>17</v>
      </c>
      <c r="E28" s="70" t="s">
        <v>209</v>
      </c>
      <c r="F28" s="70" t="s">
        <v>204</v>
      </c>
      <c r="G28" s="1">
        <v>3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4</v>
      </c>
      <c r="V28" s="70">
        <f t="shared" ref="V28:V33" si="4">SUM(G28:L28)</f>
        <v>10</v>
      </c>
      <c r="W28" s="1">
        <f t="shared" si="1"/>
        <v>5</v>
      </c>
      <c r="X28" s="1">
        <f t="shared" si="2"/>
        <v>15</v>
      </c>
    </row>
    <row r="29" spans="1:25" s="70" customFormat="1" x14ac:dyDescent="0.25">
      <c r="A29" s="68">
        <v>35</v>
      </c>
      <c r="B29" s="68">
        <v>392</v>
      </c>
      <c r="C29" s="68">
        <v>14</v>
      </c>
      <c r="D29" s="70" t="s">
        <v>17</v>
      </c>
      <c r="E29" s="70" t="s">
        <v>209</v>
      </c>
      <c r="F29" s="70" t="s">
        <v>204</v>
      </c>
      <c r="G29" s="70">
        <v>5</v>
      </c>
      <c r="H29" s="70">
        <v>3</v>
      </c>
      <c r="I29" s="70">
        <v>2</v>
      </c>
      <c r="J29" s="70">
        <v>4</v>
      </c>
      <c r="K29" s="70">
        <v>0</v>
      </c>
      <c r="L29" s="70">
        <v>2</v>
      </c>
      <c r="M29" s="70">
        <v>0</v>
      </c>
      <c r="N29" s="70">
        <v>2</v>
      </c>
      <c r="O29" s="70">
        <v>1</v>
      </c>
      <c r="P29" s="70">
        <v>2</v>
      </c>
      <c r="Q29" s="70">
        <v>1</v>
      </c>
      <c r="R29" s="70">
        <v>3</v>
      </c>
      <c r="S29" s="1">
        <v>3</v>
      </c>
      <c r="T29" s="70">
        <v>0</v>
      </c>
      <c r="U29" s="70">
        <v>2</v>
      </c>
      <c r="V29" s="70">
        <f t="shared" si="4"/>
        <v>16</v>
      </c>
      <c r="W29" s="70">
        <f t="shared" si="1"/>
        <v>14</v>
      </c>
      <c r="X29" s="70">
        <f t="shared" si="2"/>
        <v>30</v>
      </c>
      <c r="Y29" s="70" t="s">
        <v>40</v>
      </c>
    </row>
    <row r="30" spans="1:25" s="70" customFormat="1" x14ac:dyDescent="0.25">
      <c r="A30" s="68">
        <v>36</v>
      </c>
      <c r="B30" s="68">
        <v>399</v>
      </c>
      <c r="C30" s="68">
        <v>18</v>
      </c>
      <c r="D30" s="70" t="s">
        <v>17</v>
      </c>
      <c r="E30" s="70" t="s">
        <v>207</v>
      </c>
      <c r="F30" s="70" t="s">
        <v>204</v>
      </c>
      <c r="G30" s="70">
        <v>5</v>
      </c>
      <c r="H30" s="70">
        <v>3</v>
      </c>
      <c r="I30" s="70">
        <v>2</v>
      </c>
      <c r="J30" s="70">
        <v>2</v>
      </c>
      <c r="K30" s="70">
        <v>2</v>
      </c>
      <c r="L30" s="70">
        <v>2</v>
      </c>
      <c r="M30" s="70">
        <v>2</v>
      </c>
      <c r="N30" s="70">
        <v>0</v>
      </c>
      <c r="O30" s="70">
        <v>2</v>
      </c>
      <c r="P30" s="70">
        <v>1</v>
      </c>
      <c r="Q30" s="70">
        <v>0</v>
      </c>
      <c r="R30" s="70">
        <v>3</v>
      </c>
      <c r="S30" s="1">
        <v>0</v>
      </c>
      <c r="T30" s="70">
        <v>0</v>
      </c>
      <c r="U30" s="70">
        <v>2</v>
      </c>
      <c r="V30" s="70">
        <f t="shared" si="4"/>
        <v>16</v>
      </c>
      <c r="W30" s="70">
        <f t="shared" si="1"/>
        <v>10</v>
      </c>
      <c r="X30" s="70">
        <f t="shared" si="2"/>
        <v>26</v>
      </c>
      <c r="Y30" s="70" t="s">
        <v>22</v>
      </c>
    </row>
    <row r="31" spans="1:25" s="70" customFormat="1" x14ac:dyDescent="0.25">
      <c r="A31" s="1">
        <v>37</v>
      </c>
      <c r="B31" s="1" t="s">
        <v>211</v>
      </c>
      <c r="C31" s="1">
        <v>3</v>
      </c>
      <c r="D31" s="70" t="s">
        <v>99</v>
      </c>
      <c r="E31" s="70" t="s">
        <v>208</v>
      </c>
      <c r="F31" s="70" t="s">
        <v>204</v>
      </c>
      <c r="G31" s="70">
        <v>5</v>
      </c>
      <c r="H31" s="70">
        <v>3</v>
      </c>
      <c r="I31" s="70">
        <v>3</v>
      </c>
      <c r="J31" s="70">
        <v>1</v>
      </c>
      <c r="K31" s="70">
        <v>1</v>
      </c>
      <c r="L31" s="70">
        <v>1</v>
      </c>
      <c r="M31" s="70">
        <v>2</v>
      </c>
      <c r="N31" s="70">
        <v>1</v>
      </c>
      <c r="O31" s="70">
        <v>1</v>
      </c>
      <c r="P31" s="70">
        <v>0</v>
      </c>
      <c r="Q31" s="70">
        <v>1</v>
      </c>
      <c r="R31" s="70">
        <v>0</v>
      </c>
      <c r="S31" s="1">
        <v>0</v>
      </c>
      <c r="T31" s="70">
        <v>0</v>
      </c>
      <c r="U31" s="70">
        <v>3</v>
      </c>
      <c r="V31" s="70">
        <f t="shared" si="4"/>
        <v>14</v>
      </c>
      <c r="W31" s="70">
        <f t="shared" si="1"/>
        <v>8</v>
      </c>
      <c r="X31" s="70">
        <f t="shared" si="2"/>
        <v>22</v>
      </c>
    </row>
    <row r="32" spans="1:25" s="70" customFormat="1" x14ac:dyDescent="0.25">
      <c r="A32" s="68">
        <v>38</v>
      </c>
      <c r="B32" s="68">
        <v>499</v>
      </c>
      <c r="C32" s="68">
        <v>9</v>
      </c>
      <c r="D32" s="70" t="s">
        <v>17</v>
      </c>
      <c r="E32" s="70" t="s">
        <v>209</v>
      </c>
      <c r="F32" s="70" t="s">
        <v>204</v>
      </c>
      <c r="G32" s="70">
        <v>3</v>
      </c>
      <c r="H32" s="70">
        <v>0</v>
      </c>
      <c r="I32" s="70">
        <v>0</v>
      </c>
      <c r="J32" s="70">
        <v>1</v>
      </c>
      <c r="K32" s="70">
        <v>1</v>
      </c>
      <c r="L32" s="70">
        <v>1</v>
      </c>
      <c r="M32" s="70">
        <v>0</v>
      </c>
      <c r="N32" s="70">
        <v>1</v>
      </c>
      <c r="O32" s="70">
        <v>0</v>
      </c>
      <c r="P32" s="70">
        <v>1</v>
      </c>
      <c r="Q32" s="70">
        <v>1</v>
      </c>
      <c r="R32" s="70">
        <v>2</v>
      </c>
      <c r="S32" s="1">
        <v>1</v>
      </c>
      <c r="T32" s="70">
        <v>1</v>
      </c>
      <c r="U32" s="70">
        <v>5</v>
      </c>
      <c r="V32" s="70">
        <f t="shared" si="4"/>
        <v>6</v>
      </c>
      <c r="W32" s="70">
        <f t="shared" si="1"/>
        <v>12</v>
      </c>
      <c r="X32" s="70">
        <f t="shared" si="2"/>
        <v>18</v>
      </c>
    </row>
    <row r="33" spans="1:25" s="70" customFormat="1" x14ac:dyDescent="0.25">
      <c r="A33" s="68">
        <v>39</v>
      </c>
      <c r="B33" s="68">
        <v>116</v>
      </c>
      <c r="C33" s="68">
        <v>13</v>
      </c>
      <c r="D33" s="70" t="s">
        <v>17</v>
      </c>
      <c r="E33" s="70" t="s">
        <v>209</v>
      </c>
      <c r="F33" s="70" t="s">
        <v>203</v>
      </c>
      <c r="G33" s="70">
        <v>5</v>
      </c>
      <c r="H33" s="70">
        <v>3</v>
      </c>
      <c r="I33" s="70">
        <v>3</v>
      </c>
      <c r="J33" s="70">
        <v>1</v>
      </c>
      <c r="K33" s="70">
        <v>0</v>
      </c>
      <c r="L33" s="70">
        <v>1</v>
      </c>
      <c r="M33" s="70">
        <v>2</v>
      </c>
      <c r="N33" s="70">
        <v>1</v>
      </c>
      <c r="O33" s="70">
        <v>0</v>
      </c>
      <c r="P33" s="70">
        <v>0</v>
      </c>
      <c r="Q33" s="70">
        <v>1</v>
      </c>
      <c r="R33" s="70">
        <v>2</v>
      </c>
      <c r="S33" s="1">
        <v>0</v>
      </c>
      <c r="T33" s="70">
        <v>0</v>
      </c>
      <c r="U33" s="70">
        <v>5</v>
      </c>
      <c r="V33" s="70">
        <f t="shared" si="4"/>
        <v>13</v>
      </c>
      <c r="W33" s="70">
        <f t="shared" si="1"/>
        <v>11</v>
      </c>
      <c r="X33" s="70">
        <f t="shared" si="2"/>
        <v>24</v>
      </c>
    </row>
    <row r="34" spans="1:25" s="70" customFormat="1" x14ac:dyDescent="0.25">
      <c r="A34" s="68">
        <v>41</v>
      </c>
      <c r="B34" s="68">
        <v>389</v>
      </c>
      <c r="C34" s="68">
        <v>8</v>
      </c>
      <c r="D34" s="70" t="s">
        <v>17</v>
      </c>
      <c r="E34" s="70" t="s">
        <v>207</v>
      </c>
      <c r="F34" s="70" t="s">
        <v>204</v>
      </c>
      <c r="G34" s="70">
        <v>5</v>
      </c>
      <c r="H34" s="70">
        <v>3</v>
      </c>
      <c r="I34" s="70">
        <v>3</v>
      </c>
      <c r="J34" s="70">
        <v>2</v>
      </c>
      <c r="K34" s="70">
        <v>4</v>
      </c>
      <c r="L34" s="70">
        <v>3</v>
      </c>
      <c r="M34" s="70">
        <v>0</v>
      </c>
      <c r="N34" s="70">
        <v>1</v>
      </c>
      <c r="O34" s="70">
        <v>0</v>
      </c>
      <c r="P34" s="70">
        <v>0</v>
      </c>
      <c r="Q34" s="70">
        <v>1</v>
      </c>
      <c r="R34" s="70">
        <v>0</v>
      </c>
      <c r="S34" s="1">
        <v>1</v>
      </c>
      <c r="T34" s="70">
        <v>1</v>
      </c>
      <c r="U34" s="70">
        <v>5</v>
      </c>
      <c r="V34" s="70">
        <f t="shared" ref="V34:V39" si="5">SUM(G34:L34)</f>
        <v>20</v>
      </c>
      <c r="W34" s="70">
        <f t="shared" si="1"/>
        <v>9</v>
      </c>
      <c r="X34" s="70">
        <f t="shared" si="2"/>
        <v>29</v>
      </c>
    </row>
    <row r="35" spans="1:25" s="70" customFormat="1" x14ac:dyDescent="0.25">
      <c r="A35" s="1">
        <v>42</v>
      </c>
      <c r="B35" s="1">
        <v>389</v>
      </c>
      <c r="C35" s="1">
        <v>7</v>
      </c>
      <c r="D35" s="70" t="s">
        <v>99</v>
      </c>
      <c r="E35" s="70" t="s">
        <v>207</v>
      </c>
      <c r="F35" s="70" t="s">
        <v>203</v>
      </c>
      <c r="G35" s="70">
        <v>5</v>
      </c>
      <c r="H35" s="70">
        <v>3</v>
      </c>
      <c r="I35" s="70">
        <v>2</v>
      </c>
      <c r="J35" s="70">
        <v>1</v>
      </c>
      <c r="K35" s="70">
        <v>1</v>
      </c>
      <c r="L35" s="70">
        <v>2</v>
      </c>
      <c r="M35" s="70">
        <v>2</v>
      </c>
      <c r="N35" s="70">
        <v>1</v>
      </c>
      <c r="O35" s="70">
        <v>0</v>
      </c>
      <c r="P35" s="70">
        <v>0</v>
      </c>
      <c r="Q35" s="70">
        <v>0</v>
      </c>
      <c r="R35" s="70">
        <v>1</v>
      </c>
      <c r="S35" s="1">
        <v>0</v>
      </c>
      <c r="T35" s="70">
        <v>0</v>
      </c>
      <c r="U35" s="70">
        <v>3</v>
      </c>
      <c r="V35" s="70">
        <f t="shared" si="5"/>
        <v>14</v>
      </c>
      <c r="W35" s="70">
        <f t="shared" si="1"/>
        <v>7</v>
      </c>
      <c r="X35" s="70">
        <f t="shared" si="2"/>
        <v>21</v>
      </c>
    </row>
    <row r="36" spans="1:25" s="70" customFormat="1" x14ac:dyDescent="0.25">
      <c r="A36" s="1">
        <v>44</v>
      </c>
      <c r="B36" s="1" t="s">
        <v>211</v>
      </c>
      <c r="C36" s="1">
        <v>12</v>
      </c>
      <c r="D36" s="70" t="s">
        <v>99</v>
      </c>
      <c r="E36" s="70" t="s">
        <v>208</v>
      </c>
      <c r="F36" s="70" t="s">
        <v>204</v>
      </c>
      <c r="G36" s="70">
        <v>5</v>
      </c>
      <c r="H36" s="70">
        <v>3</v>
      </c>
      <c r="I36" s="70">
        <v>3</v>
      </c>
      <c r="J36" s="70">
        <v>2</v>
      </c>
      <c r="K36" s="70">
        <v>1</v>
      </c>
      <c r="L36" s="70">
        <v>1</v>
      </c>
      <c r="M36" s="70">
        <v>2</v>
      </c>
      <c r="N36" s="70">
        <v>1</v>
      </c>
      <c r="O36" s="70">
        <v>1</v>
      </c>
      <c r="P36" s="70">
        <v>0</v>
      </c>
      <c r="Q36" s="70">
        <v>1</v>
      </c>
      <c r="R36" s="70">
        <v>0</v>
      </c>
      <c r="S36" s="1">
        <v>2</v>
      </c>
      <c r="T36" s="70">
        <v>0</v>
      </c>
      <c r="U36" s="70">
        <v>4</v>
      </c>
      <c r="V36" s="70">
        <f t="shared" si="5"/>
        <v>15</v>
      </c>
      <c r="W36" s="70">
        <f t="shared" si="1"/>
        <v>11</v>
      </c>
      <c r="X36" s="70">
        <f t="shared" si="2"/>
        <v>26</v>
      </c>
    </row>
    <row r="37" spans="1:25" x14ac:dyDescent="0.25">
      <c r="A37" s="68">
        <v>45</v>
      </c>
      <c r="B37" s="68" t="s">
        <v>211</v>
      </c>
      <c r="C37" s="68">
        <v>5</v>
      </c>
      <c r="D37" s="1" t="s">
        <v>17</v>
      </c>
      <c r="E37" s="70" t="s">
        <v>208</v>
      </c>
      <c r="F37" s="70" t="s">
        <v>203</v>
      </c>
      <c r="G37" s="1">
        <v>5</v>
      </c>
      <c r="H37" s="1">
        <v>3</v>
      </c>
      <c r="I37" s="1">
        <v>1</v>
      </c>
      <c r="J37" s="1">
        <v>1</v>
      </c>
      <c r="K37" s="1">
        <v>1</v>
      </c>
      <c r="L37" s="1">
        <v>1</v>
      </c>
      <c r="M37" s="1">
        <v>2</v>
      </c>
      <c r="N37" s="1">
        <v>1</v>
      </c>
      <c r="O37" s="1">
        <v>0</v>
      </c>
      <c r="P37" s="1">
        <v>0</v>
      </c>
      <c r="Q37" s="1">
        <v>1</v>
      </c>
      <c r="R37" s="1">
        <v>0</v>
      </c>
      <c r="S37" s="1">
        <v>3</v>
      </c>
      <c r="T37" s="1">
        <v>0</v>
      </c>
      <c r="U37" s="1">
        <v>2</v>
      </c>
      <c r="V37" s="70">
        <f t="shared" si="5"/>
        <v>12</v>
      </c>
      <c r="W37" s="1">
        <f t="shared" si="1"/>
        <v>9</v>
      </c>
      <c r="X37" s="1">
        <f t="shared" si="2"/>
        <v>21</v>
      </c>
    </row>
    <row r="38" spans="1:25" s="70" customFormat="1" x14ac:dyDescent="0.25">
      <c r="A38" s="68">
        <v>46</v>
      </c>
      <c r="B38" s="68">
        <v>378</v>
      </c>
      <c r="C38" s="68">
        <v>14</v>
      </c>
      <c r="D38" s="70" t="s">
        <v>17</v>
      </c>
      <c r="E38" s="70" t="s">
        <v>209</v>
      </c>
      <c r="F38" s="70" t="s">
        <v>204</v>
      </c>
      <c r="G38" s="70">
        <v>5</v>
      </c>
      <c r="H38" s="70">
        <v>3</v>
      </c>
      <c r="I38" s="70">
        <v>3</v>
      </c>
      <c r="J38" s="70">
        <v>1</v>
      </c>
      <c r="K38" s="70">
        <v>0</v>
      </c>
      <c r="L38" s="70">
        <v>0</v>
      </c>
      <c r="M38" s="70">
        <v>0</v>
      </c>
      <c r="N38" s="70">
        <v>2</v>
      </c>
      <c r="O38" s="70">
        <v>0</v>
      </c>
      <c r="P38" s="70">
        <v>0</v>
      </c>
      <c r="Q38" s="70">
        <v>1</v>
      </c>
      <c r="R38" s="70">
        <v>1</v>
      </c>
      <c r="S38" s="1">
        <v>1</v>
      </c>
      <c r="T38" s="70">
        <v>2</v>
      </c>
      <c r="U38" s="70">
        <v>3</v>
      </c>
      <c r="V38" s="70">
        <f t="shared" si="5"/>
        <v>12</v>
      </c>
      <c r="W38" s="70">
        <f t="shared" si="1"/>
        <v>10</v>
      </c>
      <c r="X38" s="70">
        <f t="shared" si="2"/>
        <v>22</v>
      </c>
    </row>
    <row r="39" spans="1:25" s="70" customFormat="1" x14ac:dyDescent="0.25">
      <c r="A39" s="68">
        <v>48</v>
      </c>
      <c r="B39" s="68">
        <v>439</v>
      </c>
      <c r="C39" s="68">
        <v>6</v>
      </c>
      <c r="D39" s="70" t="s">
        <v>17</v>
      </c>
      <c r="E39" s="70" t="s">
        <v>209</v>
      </c>
      <c r="F39" s="70" t="s">
        <v>203</v>
      </c>
      <c r="G39" s="1">
        <v>5</v>
      </c>
      <c r="H39" s="70">
        <v>3</v>
      </c>
      <c r="I39" s="70">
        <v>3</v>
      </c>
      <c r="J39" s="70">
        <v>2</v>
      </c>
      <c r="K39" s="70">
        <v>3</v>
      </c>
      <c r="L39" s="70">
        <v>2</v>
      </c>
      <c r="M39" s="70">
        <v>0</v>
      </c>
      <c r="N39" s="70">
        <v>1</v>
      </c>
      <c r="O39" s="70">
        <v>2</v>
      </c>
      <c r="P39" s="70">
        <v>0</v>
      </c>
      <c r="Q39" s="70">
        <v>1</v>
      </c>
      <c r="R39" s="70">
        <v>0</v>
      </c>
      <c r="S39" s="1">
        <v>0</v>
      </c>
      <c r="T39" s="70">
        <v>0</v>
      </c>
      <c r="U39" s="70">
        <v>4</v>
      </c>
      <c r="V39" s="70">
        <f t="shared" si="5"/>
        <v>18</v>
      </c>
      <c r="W39" s="70">
        <f t="shared" si="1"/>
        <v>8</v>
      </c>
      <c r="X39" s="70">
        <f t="shared" si="2"/>
        <v>26</v>
      </c>
    </row>
    <row r="40" spans="1:25" s="70" customFormat="1" x14ac:dyDescent="0.25">
      <c r="A40" s="68">
        <v>51</v>
      </c>
      <c r="B40" s="68">
        <v>96</v>
      </c>
      <c r="C40" s="68">
        <v>16</v>
      </c>
      <c r="D40" s="70" t="s">
        <v>17</v>
      </c>
      <c r="E40" s="70" t="s">
        <v>207</v>
      </c>
      <c r="F40" s="70" t="s">
        <v>204</v>
      </c>
      <c r="G40" s="70">
        <v>3</v>
      </c>
      <c r="H40" s="70">
        <v>0</v>
      </c>
      <c r="I40" s="70">
        <v>0</v>
      </c>
      <c r="J40" s="70">
        <v>1</v>
      </c>
      <c r="K40" s="70">
        <v>0</v>
      </c>
      <c r="L40" s="70">
        <v>0</v>
      </c>
      <c r="M40" s="70">
        <v>0</v>
      </c>
      <c r="N40" s="70">
        <v>1</v>
      </c>
      <c r="O40" s="70">
        <v>0</v>
      </c>
      <c r="P40" s="70">
        <v>0</v>
      </c>
      <c r="Q40" s="70">
        <v>1</v>
      </c>
      <c r="R40" s="70">
        <v>0</v>
      </c>
      <c r="S40" s="1">
        <v>0</v>
      </c>
      <c r="T40" s="70">
        <v>0</v>
      </c>
      <c r="U40" s="70">
        <v>4</v>
      </c>
      <c r="V40" s="70">
        <f t="shared" ref="V40:V46" si="6">SUM(G40:L40)</f>
        <v>4</v>
      </c>
      <c r="W40" s="70">
        <f t="shared" si="1"/>
        <v>6</v>
      </c>
      <c r="X40" s="70">
        <f t="shared" si="2"/>
        <v>10</v>
      </c>
    </row>
    <row r="41" spans="1:25" x14ac:dyDescent="0.25">
      <c r="A41" s="1">
        <v>52</v>
      </c>
      <c r="B41" s="1" t="s">
        <v>210</v>
      </c>
      <c r="C41" s="1">
        <v>13</v>
      </c>
      <c r="D41" s="1" t="s">
        <v>17</v>
      </c>
      <c r="E41" s="70" t="s">
        <v>209</v>
      </c>
      <c r="F41" s="1">
        <v>1</v>
      </c>
      <c r="G41" s="66" t="s">
        <v>15</v>
      </c>
      <c r="H41" s="1">
        <v>3</v>
      </c>
      <c r="I41" s="1">
        <v>5</v>
      </c>
      <c r="J41" s="1">
        <v>1</v>
      </c>
      <c r="K41" s="1">
        <v>3</v>
      </c>
      <c r="L41" s="1">
        <v>1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</v>
      </c>
      <c r="V41" s="70">
        <f t="shared" si="6"/>
        <v>13</v>
      </c>
      <c r="W41" s="1">
        <f t="shared" si="1"/>
        <v>5</v>
      </c>
      <c r="X41" s="1">
        <f t="shared" si="2"/>
        <v>18</v>
      </c>
    </row>
    <row r="42" spans="1:25" s="70" customFormat="1" x14ac:dyDescent="0.25">
      <c r="A42" s="68">
        <v>53</v>
      </c>
      <c r="B42" s="68">
        <v>399</v>
      </c>
      <c r="C42" s="68">
        <v>11</v>
      </c>
      <c r="D42" s="70" t="s">
        <v>17</v>
      </c>
      <c r="E42" s="70" t="s">
        <v>207</v>
      </c>
      <c r="F42" s="70" t="s">
        <v>203</v>
      </c>
      <c r="G42" s="70">
        <v>0</v>
      </c>
      <c r="H42" s="70">
        <v>0</v>
      </c>
      <c r="I42" s="70">
        <v>0</v>
      </c>
      <c r="J42" s="70">
        <v>1</v>
      </c>
      <c r="K42" s="70">
        <v>2</v>
      </c>
      <c r="L42" s="70">
        <v>1</v>
      </c>
      <c r="M42" s="70">
        <v>0</v>
      </c>
      <c r="N42" s="70">
        <v>1</v>
      </c>
      <c r="O42" s="70">
        <v>0</v>
      </c>
      <c r="P42" s="70">
        <v>0</v>
      </c>
      <c r="Q42" s="70">
        <v>1</v>
      </c>
      <c r="R42" s="70">
        <v>0</v>
      </c>
      <c r="S42" s="1">
        <v>1</v>
      </c>
      <c r="T42" s="70">
        <v>0</v>
      </c>
      <c r="U42" s="70">
        <v>5</v>
      </c>
      <c r="V42" s="70">
        <f t="shared" si="6"/>
        <v>4</v>
      </c>
      <c r="W42" s="70">
        <f t="shared" si="1"/>
        <v>8</v>
      </c>
      <c r="X42" s="70">
        <f t="shared" si="2"/>
        <v>12</v>
      </c>
      <c r="Y42" s="70" t="s">
        <v>41</v>
      </c>
    </row>
    <row r="43" spans="1:25" s="70" customFormat="1" x14ac:dyDescent="0.25">
      <c r="A43" s="68">
        <v>54</v>
      </c>
      <c r="B43" s="68">
        <v>131</v>
      </c>
      <c r="C43" s="68">
        <v>6</v>
      </c>
      <c r="D43" s="70" t="s">
        <v>99</v>
      </c>
      <c r="E43" s="70" t="s">
        <v>207</v>
      </c>
      <c r="F43" s="70" t="s">
        <v>203</v>
      </c>
      <c r="G43" s="70">
        <v>5</v>
      </c>
      <c r="H43" s="70">
        <v>3</v>
      </c>
      <c r="I43" s="70">
        <v>3</v>
      </c>
      <c r="J43" s="70">
        <v>1</v>
      </c>
      <c r="K43" s="70">
        <v>1</v>
      </c>
      <c r="L43" s="70">
        <v>0</v>
      </c>
      <c r="M43" s="70">
        <v>2</v>
      </c>
      <c r="N43" s="70">
        <v>0</v>
      </c>
      <c r="O43" s="70">
        <v>0</v>
      </c>
      <c r="P43" s="70">
        <v>0</v>
      </c>
      <c r="Q43" s="70">
        <v>1</v>
      </c>
      <c r="R43" s="70">
        <v>1</v>
      </c>
      <c r="S43" s="1">
        <v>1</v>
      </c>
      <c r="T43" s="70">
        <v>0</v>
      </c>
      <c r="U43" s="70">
        <v>3</v>
      </c>
      <c r="V43" s="70">
        <f t="shared" si="6"/>
        <v>13</v>
      </c>
      <c r="W43" s="70">
        <f t="shared" si="1"/>
        <v>8</v>
      </c>
      <c r="X43" s="70">
        <f t="shared" si="2"/>
        <v>21</v>
      </c>
      <c r="Y43" s="70" t="s">
        <v>24</v>
      </c>
    </row>
    <row r="44" spans="1:25" x14ac:dyDescent="0.25">
      <c r="A44" s="68">
        <v>55</v>
      </c>
      <c r="B44" s="68">
        <v>169</v>
      </c>
      <c r="C44" s="68">
        <v>38</v>
      </c>
      <c r="D44" s="1" t="s">
        <v>17</v>
      </c>
      <c r="E44" s="70" t="s">
        <v>209</v>
      </c>
      <c r="F44" s="70" t="s">
        <v>203</v>
      </c>
      <c r="G44" s="1">
        <v>5</v>
      </c>
      <c r="H44" s="1">
        <v>3</v>
      </c>
      <c r="I44" s="1">
        <v>4</v>
      </c>
      <c r="J44" s="1">
        <v>2</v>
      </c>
      <c r="K44" s="1">
        <v>0</v>
      </c>
      <c r="L44" s="1">
        <v>1</v>
      </c>
      <c r="M44" s="1">
        <v>0</v>
      </c>
      <c r="N44" s="1">
        <v>2</v>
      </c>
      <c r="O44" s="1">
        <v>1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70">
        <f t="shared" si="6"/>
        <v>15</v>
      </c>
      <c r="W44" s="1">
        <f t="shared" si="1"/>
        <v>5</v>
      </c>
      <c r="X44" s="1">
        <f t="shared" si="2"/>
        <v>20</v>
      </c>
      <c r="Y44" s="1" t="s">
        <v>102</v>
      </c>
    </row>
    <row r="45" spans="1:25" s="70" customFormat="1" x14ac:dyDescent="0.25">
      <c r="A45" s="1">
        <v>56</v>
      </c>
      <c r="B45" s="1" t="s">
        <v>214</v>
      </c>
      <c r="C45" s="1">
        <v>7</v>
      </c>
      <c r="D45" s="70" t="s">
        <v>99</v>
      </c>
      <c r="E45" s="70" t="s">
        <v>209</v>
      </c>
      <c r="F45" s="70" t="s">
        <v>203</v>
      </c>
      <c r="G45" s="70">
        <v>5</v>
      </c>
      <c r="H45" s="70">
        <v>0</v>
      </c>
      <c r="I45" s="70">
        <v>2</v>
      </c>
      <c r="J45" s="70">
        <v>1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2</v>
      </c>
      <c r="S45" s="1">
        <v>1</v>
      </c>
      <c r="T45" s="70">
        <v>0</v>
      </c>
      <c r="U45" s="70">
        <v>5</v>
      </c>
      <c r="V45" s="70">
        <f t="shared" si="6"/>
        <v>8</v>
      </c>
      <c r="W45" s="70">
        <f t="shared" si="1"/>
        <v>8</v>
      </c>
      <c r="X45" s="70">
        <f t="shared" si="2"/>
        <v>16</v>
      </c>
    </row>
    <row r="46" spans="1:25" s="70" customFormat="1" x14ac:dyDescent="0.25">
      <c r="A46" s="68">
        <v>57</v>
      </c>
      <c r="B46" s="68">
        <v>62</v>
      </c>
      <c r="C46" s="68">
        <v>7</v>
      </c>
      <c r="D46" s="70" t="s">
        <v>17</v>
      </c>
      <c r="E46" s="70" t="s">
        <v>207</v>
      </c>
      <c r="F46" s="70" t="s">
        <v>204</v>
      </c>
      <c r="G46" s="70">
        <v>3</v>
      </c>
      <c r="H46" s="70">
        <v>0</v>
      </c>
      <c r="I46" s="70">
        <v>1</v>
      </c>
      <c r="J46" s="70">
        <v>1</v>
      </c>
      <c r="K46" s="70">
        <v>0</v>
      </c>
      <c r="L46" s="70">
        <v>0</v>
      </c>
      <c r="M46" s="70">
        <v>0</v>
      </c>
      <c r="N46" s="70">
        <v>0</v>
      </c>
      <c r="O46" s="70">
        <v>2</v>
      </c>
      <c r="P46" s="70">
        <v>0</v>
      </c>
      <c r="Q46" s="70">
        <v>1</v>
      </c>
      <c r="R46" s="70">
        <v>0</v>
      </c>
      <c r="S46" s="1">
        <v>0</v>
      </c>
      <c r="T46" s="70">
        <v>0</v>
      </c>
      <c r="U46" s="70">
        <v>4</v>
      </c>
      <c r="V46" s="70">
        <f t="shared" si="6"/>
        <v>5</v>
      </c>
      <c r="W46" s="70">
        <f t="shared" si="1"/>
        <v>7</v>
      </c>
      <c r="X46" s="70">
        <f t="shared" si="2"/>
        <v>12</v>
      </c>
    </row>
    <row r="47" spans="1:25" s="70" customFormat="1" x14ac:dyDescent="0.25">
      <c r="A47" s="68">
        <v>59</v>
      </c>
      <c r="B47" s="68">
        <v>459</v>
      </c>
      <c r="C47" s="68">
        <v>19</v>
      </c>
      <c r="D47" s="70" t="s">
        <v>17</v>
      </c>
      <c r="E47" s="70" t="s">
        <v>209</v>
      </c>
      <c r="F47" s="70" t="s">
        <v>203</v>
      </c>
      <c r="G47" s="70">
        <v>5</v>
      </c>
      <c r="H47" s="70">
        <v>3</v>
      </c>
      <c r="I47" s="70">
        <v>2</v>
      </c>
      <c r="J47" s="70">
        <v>1</v>
      </c>
      <c r="K47" s="70">
        <v>3</v>
      </c>
      <c r="L47" s="70">
        <v>0</v>
      </c>
      <c r="M47" s="70">
        <v>2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1">
        <v>0</v>
      </c>
      <c r="T47" s="70">
        <v>0</v>
      </c>
      <c r="U47" s="70">
        <v>5</v>
      </c>
      <c r="V47" s="70">
        <f t="shared" ref="V47:V54" si="7">SUM(G47:L47)</f>
        <v>14</v>
      </c>
      <c r="W47" s="70">
        <f t="shared" si="1"/>
        <v>7</v>
      </c>
      <c r="X47" s="70">
        <f t="shared" si="2"/>
        <v>21</v>
      </c>
      <c r="Y47" s="70" t="s">
        <v>42</v>
      </c>
    </row>
    <row r="48" spans="1:25" s="70" customFormat="1" x14ac:dyDescent="0.25">
      <c r="A48" s="68">
        <v>60</v>
      </c>
      <c r="B48" s="68">
        <v>459</v>
      </c>
      <c r="C48" s="68">
        <v>19</v>
      </c>
      <c r="D48" s="70" t="s">
        <v>17</v>
      </c>
      <c r="E48" s="70" t="s">
        <v>209</v>
      </c>
      <c r="F48" s="70" t="s">
        <v>203</v>
      </c>
      <c r="G48" s="70">
        <v>5</v>
      </c>
      <c r="H48" s="70">
        <v>3</v>
      </c>
      <c r="I48" s="70">
        <v>3</v>
      </c>
      <c r="J48" s="70">
        <v>1</v>
      </c>
      <c r="K48" s="70">
        <v>1</v>
      </c>
      <c r="L48" s="70">
        <v>0</v>
      </c>
      <c r="M48" s="70">
        <v>2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1">
        <v>0</v>
      </c>
      <c r="T48" s="70">
        <v>0</v>
      </c>
      <c r="U48" s="70">
        <v>5</v>
      </c>
      <c r="V48" s="70">
        <f t="shared" si="7"/>
        <v>13</v>
      </c>
      <c r="W48" s="70">
        <f t="shared" si="1"/>
        <v>7</v>
      </c>
      <c r="X48" s="70">
        <f t="shared" si="2"/>
        <v>20</v>
      </c>
    </row>
    <row r="49" spans="1:25" s="70" customFormat="1" x14ac:dyDescent="0.25">
      <c r="A49" s="1">
        <v>62</v>
      </c>
      <c r="B49" s="1" t="s">
        <v>214</v>
      </c>
      <c r="C49" s="1">
        <v>6</v>
      </c>
      <c r="D49" s="70" t="s">
        <v>99</v>
      </c>
      <c r="E49" s="70" t="s">
        <v>209</v>
      </c>
      <c r="F49" s="70" t="s">
        <v>203</v>
      </c>
      <c r="G49" s="70">
        <v>5</v>
      </c>
      <c r="H49" s="70">
        <v>0</v>
      </c>
      <c r="I49" s="70">
        <v>2</v>
      </c>
      <c r="J49" s="70">
        <v>1</v>
      </c>
      <c r="K49" s="70">
        <v>0</v>
      </c>
      <c r="L49" s="70">
        <v>0</v>
      </c>
      <c r="M49" s="70">
        <v>0</v>
      </c>
      <c r="N49" s="70">
        <v>1</v>
      </c>
      <c r="O49" s="70">
        <v>0</v>
      </c>
      <c r="P49" s="70">
        <v>0</v>
      </c>
      <c r="Q49" s="70">
        <v>0</v>
      </c>
      <c r="R49" s="70">
        <v>1</v>
      </c>
      <c r="S49" s="1">
        <v>1</v>
      </c>
      <c r="T49" s="70">
        <v>0</v>
      </c>
      <c r="U49" s="70">
        <v>5</v>
      </c>
      <c r="V49" s="70">
        <f t="shared" si="7"/>
        <v>8</v>
      </c>
      <c r="W49" s="70">
        <f t="shared" si="1"/>
        <v>8</v>
      </c>
      <c r="X49" s="70">
        <f t="shared" si="2"/>
        <v>16</v>
      </c>
    </row>
    <row r="50" spans="1:25" s="70" customFormat="1" x14ac:dyDescent="0.25">
      <c r="A50" s="68">
        <v>64</v>
      </c>
      <c r="B50" s="68" t="s">
        <v>210</v>
      </c>
      <c r="C50" s="68">
        <v>29</v>
      </c>
      <c r="D50" s="70" t="s">
        <v>17</v>
      </c>
      <c r="E50" s="70" t="s">
        <v>209</v>
      </c>
      <c r="F50" s="70" t="s">
        <v>203</v>
      </c>
      <c r="G50" s="70">
        <v>5</v>
      </c>
      <c r="H50" s="70">
        <v>3</v>
      </c>
      <c r="I50" s="70">
        <v>2</v>
      </c>
      <c r="J50" s="70">
        <v>1</v>
      </c>
      <c r="K50" s="70">
        <v>2</v>
      </c>
      <c r="L50" s="70">
        <v>0</v>
      </c>
      <c r="M50" s="70">
        <v>2</v>
      </c>
      <c r="N50" s="70">
        <v>0</v>
      </c>
      <c r="O50" s="70">
        <v>0</v>
      </c>
      <c r="P50" s="70">
        <v>0</v>
      </c>
      <c r="Q50" s="70">
        <v>0</v>
      </c>
      <c r="R50" s="70">
        <v>3</v>
      </c>
      <c r="S50" s="1">
        <v>0</v>
      </c>
      <c r="T50" s="70">
        <v>0</v>
      </c>
      <c r="U50" s="70">
        <v>3</v>
      </c>
      <c r="V50" s="70">
        <f t="shared" si="7"/>
        <v>13</v>
      </c>
      <c r="W50" s="70">
        <f t="shared" si="1"/>
        <v>8</v>
      </c>
      <c r="X50" s="70">
        <f t="shared" si="2"/>
        <v>21</v>
      </c>
    </row>
    <row r="51" spans="1:25" s="70" customFormat="1" x14ac:dyDescent="0.25">
      <c r="A51" s="68">
        <v>65</v>
      </c>
      <c r="B51" s="68">
        <v>270</v>
      </c>
      <c r="C51" s="68">
        <v>16</v>
      </c>
      <c r="D51" s="70" t="s">
        <v>17</v>
      </c>
      <c r="E51" s="70" t="s">
        <v>209</v>
      </c>
      <c r="F51" s="70" t="s">
        <v>204</v>
      </c>
      <c r="G51" s="70">
        <v>5</v>
      </c>
      <c r="H51" s="70">
        <v>0</v>
      </c>
      <c r="I51" s="70">
        <v>1</v>
      </c>
      <c r="J51" s="70">
        <v>1</v>
      </c>
      <c r="K51" s="70">
        <v>2</v>
      </c>
      <c r="L51" s="70">
        <v>2</v>
      </c>
      <c r="M51" s="70">
        <v>2</v>
      </c>
      <c r="N51" s="70">
        <v>0</v>
      </c>
      <c r="O51" s="70">
        <v>0</v>
      </c>
      <c r="P51" s="70">
        <v>0</v>
      </c>
      <c r="Q51" s="70">
        <v>0</v>
      </c>
      <c r="R51" s="70">
        <v>1</v>
      </c>
      <c r="S51" s="1">
        <v>1</v>
      </c>
      <c r="T51" s="70">
        <v>0</v>
      </c>
      <c r="U51" s="70">
        <v>4</v>
      </c>
      <c r="V51" s="70">
        <f t="shared" si="7"/>
        <v>11</v>
      </c>
      <c r="W51" s="70">
        <f t="shared" si="1"/>
        <v>8</v>
      </c>
      <c r="X51" s="70">
        <f t="shared" si="2"/>
        <v>19</v>
      </c>
      <c r="Y51" s="70" t="s">
        <v>98</v>
      </c>
    </row>
    <row r="52" spans="1:25" s="70" customFormat="1" x14ac:dyDescent="0.25">
      <c r="A52" s="68">
        <v>68</v>
      </c>
      <c r="B52" s="68">
        <v>254</v>
      </c>
      <c r="C52" s="68">
        <v>13</v>
      </c>
      <c r="D52" s="70" t="s">
        <v>17</v>
      </c>
      <c r="E52" s="70" t="s">
        <v>207</v>
      </c>
      <c r="F52" s="70" t="s">
        <v>203</v>
      </c>
      <c r="G52" s="70">
        <v>5</v>
      </c>
      <c r="H52" s="70">
        <v>3</v>
      </c>
      <c r="I52" s="70">
        <v>5</v>
      </c>
      <c r="J52" s="70">
        <v>3</v>
      </c>
      <c r="K52" s="70">
        <v>0</v>
      </c>
      <c r="L52" s="70">
        <v>0</v>
      </c>
      <c r="M52" s="70">
        <v>0</v>
      </c>
      <c r="N52" s="70">
        <v>1</v>
      </c>
      <c r="O52" s="70">
        <v>0</v>
      </c>
      <c r="P52" s="70">
        <v>0</v>
      </c>
      <c r="Q52" s="70">
        <v>1</v>
      </c>
      <c r="R52" s="70">
        <v>1</v>
      </c>
      <c r="S52" s="1">
        <v>3</v>
      </c>
      <c r="T52" s="70">
        <v>2</v>
      </c>
      <c r="U52" s="70">
        <v>1</v>
      </c>
      <c r="V52" s="70">
        <f t="shared" si="7"/>
        <v>16</v>
      </c>
      <c r="W52" s="70">
        <f t="shared" si="1"/>
        <v>9</v>
      </c>
      <c r="X52" s="70">
        <f t="shared" si="2"/>
        <v>25</v>
      </c>
    </row>
    <row r="53" spans="1:25" s="70" customFormat="1" x14ac:dyDescent="0.25">
      <c r="A53" s="68">
        <v>69</v>
      </c>
      <c r="B53" s="68">
        <v>459</v>
      </c>
      <c r="C53" s="68">
        <v>10</v>
      </c>
      <c r="D53" s="70" t="s">
        <v>17</v>
      </c>
      <c r="E53" s="70" t="s">
        <v>209</v>
      </c>
      <c r="F53" s="70" t="s">
        <v>203</v>
      </c>
      <c r="G53" s="70">
        <v>3</v>
      </c>
      <c r="H53" s="70">
        <v>0</v>
      </c>
      <c r="I53" s="70">
        <v>0</v>
      </c>
      <c r="J53" s="70">
        <v>0</v>
      </c>
      <c r="K53" s="70">
        <v>0</v>
      </c>
      <c r="L53" s="70">
        <v>2</v>
      </c>
      <c r="M53" s="70">
        <v>0</v>
      </c>
      <c r="N53" s="70">
        <v>1</v>
      </c>
      <c r="O53" s="70">
        <v>0</v>
      </c>
      <c r="P53" s="70">
        <v>0</v>
      </c>
      <c r="Q53" s="70">
        <v>0</v>
      </c>
      <c r="R53" s="70">
        <v>0</v>
      </c>
      <c r="S53" s="1">
        <v>2</v>
      </c>
      <c r="T53" s="70">
        <v>0</v>
      </c>
      <c r="U53" s="70">
        <v>5</v>
      </c>
      <c r="V53" s="70">
        <f t="shared" si="7"/>
        <v>5</v>
      </c>
      <c r="W53" s="70">
        <f t="shared" si="1"/>
        <v>8</v>
      </c>
      <c r="X53" s="70">
        <f t="shared" si="2"/>
        <v>13</v>
      </c>
    </row>
    <row r="54" spans="1:25" s="70" customFormat="1" x14ac:dyDescent="0.25">
      <c r="A54" s="68">
        <v>70</v>
      </c>
      <c r="B54" s="68">
        <v>429</v>
      </c>
      <c r="C54" s="68">
        <v>9</v>
      </c>
      <c r="D54" s="70" t="s">
        <v>17</v>
      </c>
      <c r="E54" s="70" t="s">
        <v>207</v>
      </c>
      <c r="F54" s="70" t="s">
        <v>204</v>
      </c>
      <c r="G54" s="70">
        <v>5</v>
      </c>
      <c r="H54" s="70">
        <v>0</v>
      </c>
      <c r="I54" s="70">
        <v>1</v>
      </c>
      <c r="J54" s="70">
        <v>1</v>
      </c>
      <c r="K54" s="70">
        <v>3</v>
      </c>
      <c r="L54" s="70">
        <v>0</v>
      </c>
      <c r="M54" s="70">
        <v>0</v>
      </c>
      <c r="N54" s="70">
        <v>1</v>
      </c>
      <c r="O54" s="70">
        <v>0</v>
      </c>
      <c r="P54" s="70">
        <v>0</v>
      </c>
      <c r="Q54" s="70">
        <v>1</v>
      </c>
      <c r="R54" s="70">
        <v>0</v>
      </c>
      <c r="S54" s="1">
        <v>1</v>
      </c>
      <c r="T54" s="70">
        <v>0</v>
      </c>
      <c r="U54" s="70">
        <v>4</v>
      </c>
      <c r="V54" s="70">
        <f t="shared" si="7"/>
        <v>10</v>
      </c>
      <c r="W54" s="70">
        <f t="shared" ref="W54:W104" si="8">SUM(M54:U54)</f>
        <v>7</v>
      </c>
      <c r="X54" s="70">
        <f t="shared" ref="X54:X104" si="9">V54+W54</f>
        <v>17</v>
      </c>
    </row>
    <row r="55" spans="1:25" s="70" customFormat="1" x14ac:dyDescent="0.25">
      <c r="A55" s="68">
        <v>72</v>
      </c>
      <c r="B55" s="68" t="s">
        <v>211</v>
      </c>
      <c r="C55" s="68">
        <v>9</v>
      </c>
      <c r="D55" s="70" t="s">
        <v>17</v>
      </c>
      <c r="E55" s="70" t="s">
        <v>208</v>
      </c>
      <c r="F55" s="70" t="s">
        <v>204</v>
      </c>
      <c r="G55" s="1">
        <v>3</v>
      </c>
      <c r="H55" s="70">
        <v>3</v>
      </c>
      <c r="I55" s="70">
        <v>5</v>
      </c>
      <c r="J55" s="70">
        <v>2</v>
      </c>
      <c r="K55" s="70">
        <v>3</v>
      </c>
      <c r="L55" s="70">
        <v>1</v>
      </c>
      <c r="M55" s="70">
        <v>2</v>
      </c>
      <c r="N55" s="70">
        <v>2</v>
      </c>
      <c r="O55" s="70">
        <v>2</v>
      </c>
      <c r="P55" s="70">
        <v>0</v>
      </c>
      <c r="Q55" s="70">
        <v>1</v>
      </c>
      <c r="R55" s="70">
        <v>0</v>
      </c>
      <c r="S55" s="1">
        <v>2</v>
      </c>
      <c r="T55" s="70">
        <v>0</v>
      </c>
      <c r="U55" s="70">
        <v>3</v>
      </c>
      <c r="V55" s="70">
        <f t="shared" ref="V55:V66" si="10">SUM(G55:L55)</f>
        <v>17</v>
      </c>
      <c r="W55" s="70">
        <f t="shared" si="8"/>
        <v>12</v>
      </c>
      <c r="X55" s="70">
        <f t="shared" si="9"/>
        <v>29</v>
      </c>
    </row>
    <row r="56" spans="1:25" x14ac:dyDescent="0.25">
      <c r="A56" s="68">
        <v>73</v>
      </c>
      <c r="B56" s="68">
        <v>199</v>
      </c>
      <c r="C56" s="68">
        <v>15</v>
      </c>
      <c r="D56" s="1" t="s">
        <v>17</v>
      </c>
      <c r="E56" s="70" t="s">
        <v>209</v>
      </c>
      <c r="F56" s="70" t="s">
        <v>203</v>
      </c>
      <c r="G56" s="1">
        <v>5</v>
      </c>
      <c r="H56" s="1">
        <v>3</v>
      </c>
      <c r="I56" s="1">
        <v>4</v>
      </c>
      <c r="J56" s="1">
        <v>1</v>
      </c>
      <c r="K56" s="1">
        <v>3</v>
      </c>
      <c r="L56" s="1">
        <v>0</v>
      </c>
      <c r="M56" s="1">
        <v>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3</v>
      </c>
      <c r="V56" s="70">
        <f t="shared" si="10"/>
        <v>16</v>
      </c>
      <c r="W56" s="1">
        <f t="shared" si="8"/>
        <v>5</v>
      </c>
      <c r="X56" s="1">
        <f t="shared" si="9"/>
        <v>21</v>
      </c>
    </row>
    <row r="57" spans="1:25" s="70" customFormat="1" x14ac:dyDescent="0.25">
      <c r="A57" s="1">
        <v>74</v>
      </c>
      <c r="B57" s="1" t="s">
        <v>211</v>
      </c>
      <c r="C57" s="1">
        <v>7</v>
      </c>
      <c r="D57" s="70" t="s">
        <v>99</v>
      </c>
      <c r="E57" s="70" t="s">
        <v>208</v>
      </c>
      <c r="F57" s="70" t="s">
        <v>204</v>
      </c>
      <c r="G57" s="70">
        <v>5</v>
      </c>
      <c r="H57" s="70">
        <v>3</v>
      </c>
      <c r="I57" s="70">
        <v>3</v>
      </c>
      <c r="J57" s="70">
        <v>1</v>
      </c>
      <c r="K57" s="70">
        <v>1</v>
      </c>
      <c r="L57" s="70">
        <v>0</v>
      </c>
      <c r="M57" s="70">
        <v>0</v>
      </c>
      <c r="N57" s="70">
        <v>1</v>
      </c>
      <c r="O57" s="70">
        <v>0</v>
      </c>
      <c r="P57" s="70">
        <v>0</v>
      </c>
      <c r="Q57" s="70">
        <v>0</v>
      </c>
      <c r="R57" s="70">
        <v>0</v>
      </c>
      <c r="S57" s="1">
        <v>1</v>
      </c>
      <c r="T57" s="70">
        <v>0</v>
      </c>
      <c r="U57" s="70">
        <v>4</v>
      </c>
      <c r="V57" s="70">
        <f t="shared" si="10"/>
        <v>13</v>
      </c>
      <c r="W57" s="70">
        <f t="shared" si="8"/>
        <v>6</v>
      </c>
      <c r="X57" s="70">
        <f t="shared" si="9"/>
        <v>19</v>
      </c>
    </row>
    <row r="58" spans="1:25" s="70" customFormat="1" x14ac:dyDescent="0.25">
      <c r="A58" s="68">
        <v>75</v>
      </c>
      <c r="B58" s="68">
        <v>531</v>
      </c>
      <c r="C58" s="68">
        <v>10</v>
      </c>
      <c r="D58" s="70" t="s">
        <v>99</v>
      </c>
      <c r="E58" s="70" t="s">
        <v>209</v>
      </c>
      <c r="F58" s="70" t="s">
        <v>204</v>
      </c>
      <c r="G58" s="1">
        <v>5</v>
      </c>
      <c r="H58" s="70">
        <v>3</v>
      </c>
      <c r="I58" s="70">
        <v>1</v>
      </c>
      <c r="J58" s="70">
        <v>1</v>
      </c>
      <c r="K58" s="70">
        <v>1</v>
      </c>
      <c r="L58" s="70">
        <v>0</v>
      </c>
      <c r="M58" s="70">
        <v>2</v>
      </c>
      <c r="N58" s="70">
        <v>1</v>
      </c>
      <c r="O58" s="70">
        <v>2</v>
      </c>
      <c r="P58" s="70">
        <v>0</v>
      </c>
      <c r="Q58" s="70">
        <v>1</v>
      </c>
      <c r="R58" s="70">
        <v>1</v>
      </c>
      <c r="S58" s="1">
        <v>3</v>
      </c>
      <c r="T58" s="70">
        <v>1</v>
      </c>
      <c r="U58" s="70">
        <v>3</v>
      </c>
      <c r="V58" s="70">
        <f t="shared" si="10"/>
        <v>11</v>
      </c>
      <c r="W58" s="70">
        <f t="shared" si="8"/>
        <v>14</v>
      </c>
      <c r="X58" s="70">
        <f t="shared" si="9"/>
        <v>25</v>
      </c>
      <c r="Y58" s="70" t="s">
        <v>25</v>
      </c>
    </row>
    <row r="59" spans="1:25" x14ac:dyDescent="0.25">
      <c r="A59" s="68">
        <v>76</v>
      </c>
      <c r="B59" s="68">
        <v>239</v>
      </c>
      <c r="C59" s="68">
        <v>7</v>
      </c>
      <c r="D59" s="70" t="s">
        <v>17</v>
      </c>
      <c r="E59" s="70" t="s">
        <v>209</v>
      </c>
      <c r="F59" s="70" t="s">
        <v>203</v>
      </c>
      <c r="G59" s="66" t="s">
        <v>95</v>
      </c>
      <c r="H59" s="1">
        <v>3</v>
      </c>
      <c r="I59" s="1">
        <v>1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2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4</v>
      </c>
      <c r="V59" s="70">
        <f t="shared" si="10"/>
        <v>7</v>
      </c>
      <c r="W59" s="1">
        <f t="shared" si="8"/>
        <v>10</v>
      </c>
      <c r="X59" s="1">
        <f t="shared" si="9"/>
        <v>17</v>
      </c>
      <c r="Y59" s="1" t="s">
        <v>96</v>
      </c>
    </row>
    <row r="60" spans="1:25" s="70" customFormat="1" x14ac:dyDescent="0.25">
      <c r="A60" s="68">
        <v>77</v>
      </c>
      <c r="B60" s="68" t="s">
        <v>211</v>
      </c>
      <c r="C60" s="68">
        <v>14</v>
      </c>
      <c r="D60" s="70" t="s">
        <v>17</v>
      </c>
      <c r="E60" s="70" t="s">
        <v>208</v>
      </c>
      <c r="F60" s="70" t="s">
        <v>203</v>
      </c>
      <c r="G60" s="70">
        <v>5</v>
      </c>
      <c r="H60" s="70">
        <v>3</v>
      </c>
      <c r="I60" s="70">
        <v>3</v>
      </c>
      <c r="J60" s="70">
        <v>2</v>
      </c>
      <c r="K60" s="70">
        <v>2</v>
      </c>
      <c r="L60" s="70">
        <v>2</v>
      </c>
      <c r="M60" s="70">
        <v>0</v>
      </c>
      <c r="N60" s="70">
        <v>1</v>
      </c>
      <c r="O60" s="70">
        <v>0</v>
      </c>
      <c r="P60" s="70">
        <v>0</v>
      </c>
      <c r="Q60" s="70">
        <v>1</v>
      </c>
      <c r="R60" s="70">
        <v>0</v>
      </c>
      <c r="S60" s="1">
        <v>2</v>
      </c>
      <c r="T60" s="70">
        <v>1</v>
      </c>
      <c r="U60" s="70">
        <v>4</v>
      </c>
      <c r="V60" s="70">
        <f t="shared" si="10"/>
        <v>17</v>
      </c>
      <c r="W60" s="70">
        <f t="shared" si="8"/>
        <v>9</v>
      </c>
      <c r="X60" s="70">
        <f t="shared" si="9"/>
        <v>26</v>
      </c>
      <c r="Y60" s="70" t="s">
        <v>26</v>
      </c>
    </row>
    <row r="61" spans="1:25" s="70" customFormat="1" x14ac:dyDescent="0.25">
      <c r="A61" s="68">
        <v>78</v>
      </c>
      <c r="B61" s="68" t="s">
        <v>213</v>
      </c>
      <c r="C61" s="68">
        <v>9</v>
      </c>
      <c r="D61" s="70" t="s">
        <v>17</v>
      </c>
      <c r="E61" s="70" t="s">
        <v>209</v>
      </c>
      <c r="F61" s="70" t="s">
        <v>204</v>
      </c>
      <c r="G61" s="1">
        <v>5</v>
      </c>
      <c r="H61" s="70">
        <v>0</v>
      </c>
      <c r="I61" s="70">
        <v>3</v>
      </c>
      <c r="J61" s="70">
        <v>1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1">
        <v>0</v>
      </c>
      <c r="T61" s="70">
        <v>1</v>
      </c>
      <c r="U61" s="70">
        <v>5</v>
      </c>
      <c r="V61" s="70">
        <f t="shared" si="10"/>
        <v>9</v>
      </c>
      <c r="W61" s="70">
        <f t="shared" si="8"/>
        <v>6</v>
      </c>
      <c r="X61" s="70">
        <f t="shared" si="9"/>
        <v>15</v>
      </c>
    </row>
    <row r="62" spans="1:25" x14ac:dyDescent="0.25">
      <c r="A62" s="1">
        <v>79</v>
      </c>
      <c r="B62" s="1">
        <v>505</v>
      </c>
      <c r="C62" s="1">
        <v>20</v>
      </c>
      <c r="D62" s="1" t="s">
        <v>17</v>
      </c>
      <c r="E62" s="70" t="s">
        <v>209</v>
      </c>
      <c r="F62" s="70" t="s">
        <v>203</v>
      </c>
      <c r="G62" s="1">
        <v>5</v>
      </c>
      <c r="H62" s="1">
        <v>3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1</v>
      </c>
      <c r="R62" s="1">
        <v>0</v>
      </c>
      <c r="S62" s="1">
        <v>3</v>
      </c>
      <c r="T62" s="1">
        <v>0</v>
      </c>
      <c r="U62" s="1">
        <v>4</v>
      </c>
      <c r="V62" s="70">
        <f t="shared" si="10"/>
        <v>14</v>
      </c>
      <c r="W62" s="1">
        <f t="shared" si="8"/>
        <v>9</v>
      </c>
      <c r="X62" s="1">
        <f t="shared" si="9"/>
        <v>23</v>
      </c>
    </row>
    <row r="63" spans="1:25" s="70" customFormat="1" x14ac:dyDescent="0.25">
      <c r="A63" s="1">
        <v>80</v>
      </c>
      <c r="B63" s="1" t="s">
        <v>210</v>
      </c>
      <c r="C63" s="1">
        <v>2</v>
      </c>
      <c r="D63" s="70" t="s">
        <v>99</v>
      </c>
      <c r="E63" s="70" t="s">
        <v>209</v>
      </c>
      <c r="F63" s="70" t="s">
        <v>204</v>
      </c>
      <c r="G63" s="70">
        <v>5</v>
      </c>
      <c r="H63" s="70">
        <v>3</v>
      </c>
      <c r="I63" s="70">
        <v>4</v>
      </c>
      <c r="J63" s="70">
        <v>1</v>
      </c>
      <c r="K63" s="70">
        <v>1</v>
      </c>
      <c r="L63" s="70">
        <v>0</v>
      </c>
      <c r="M63" s="70">
        <v>0</v>
      </c>
      <c r="N63" s="70">
        <v>1</v>
      </c>
      <c r="O63" s="70">
        <v>1</v>
      </c>
      <c r="P63" s="70">
        <v>0</v>
      </c>
      <c r="Q63" s="70">
        <v>1</v>
      </c>
      <c r="R63" s="70">
        <v>0</v>
      </c>
      <c r="S63" s="1">
        <v>0</v>
      </c>
      <c r="T63" s="70">
        <v>0</v>
      </c>
      <c r="U63" s="70">
        <v>1</v>
      </c>
      <c r="V63" s="70">
        <f t="shared" si="10"/>
        <v>14</v>
      </c>
      <c r="W63" s="70">
        <f t="shared" si="8"/>
        <v>4</v>
      </c>
      <c r="X63" s="70">
        <f t="shared" si="9"/>
        <v>18</v>
      </c>
    </row>
    <row r="64" spans="1:25" s="70" customFormat="1" x14ac:dyDescent="0.25">
      <c r="A64" s="68">
        <v>81</v>
      </c>
      <c r="B64" s="68">
        <v>553</v>
      </c>
      <c r="C64" s="68">
        <v>11</v>
      </c>
      <c r="D64" s="70" t="s">
        <v>17</v>
      </c>
      <c r="E64" s="70" t="s">
        <v>209</v>
      </c>
      <c r="F64" s="70" t="s">
        <v>203</v>
      </c>
      <c r="G64" s="1">
        <v>5</v>
      </c>
      <c r="H64" s="70">
        <v>3</v>
      </c>
      <c r="I64" s="70">
        <v>4</v>
      </c>
      <c r="J64" s="70">
        <v>1</v>
      </c>
      <c r="K64" s="70">
        <v>2</v>
      </c>
      <c r="L64" s="70">
        <v>0</v>
      </c>
      <c r="M64" s="70">
        <v>2</v>
      </c>
      <c r="N64" s="70">
        <v>2</v>
      </c>
      <c r="O64" s="70">
        <v>1</v>
      </c>
      <c r="P64" s="70">
        <v>0</v>
      </c>
      <c r="Q64" s="70">
        <v>1</v>
      </c>
      <c r="R64" s="70">
        <v>1</v>
      </c>
      <c r="S64" s="1">
        <v>1</v>
      </c>
      <c r="T64" s="70">
        <v>0</v>
      </c>
      <c r="U64" s="70">
        <v>4</v>
      </c>
      <c r="V64" s="70">
        <f t="shared" si="10"/>
        <v>15</v>
      </c>
      <c r="W64" s="70">
        <f t="shared" si="8"/>
        <v>12</v>
      </c>
      <c r="X64" s="70">
        <f t="shared" si="9"/>
        <v>27</v>
      </c>
      <c r="Y64" s="70" t="s">
        <v>100</v>
      </c>
    </row>
    <row r="65" spans="1:25" x14ac:dyDescent="0.25">
      <c r="A65" s="68">
        <v>82</v>
      </c>
      <c r="B65" s="68" t="s">
        <v>210</v>
      </c>
      <c r="C65" s="68">
        <v>8</v>
      </c>
      <c r="D65" s="1" t="s">
        <v>17</v>
      </c>
      <c r="E65" s="70" t="s">
        <v>209</v>
      </c>
      <c r="F65" s="70" t="s">
        <v>203</v>
      </c>
      <c r="G65" s="1">
        <v>5</v>
      </c>
      <c r="H65" s="1">
        <v>3</v>
      </c>
      <c r="I65" s="1">
        <v>3</v>
      </c>
      <c r="J65" s="1">
        <v>1</v>
      </c>
      <c r="K65" s="1">
        <v>3</v>
      </c>
      <c r="L65" s="1">
        <v>3</v>
      </c>
      <c r="M65" s="1">
        <v>2</v>
      </c>
      <c r="N65" s="1">
        <v>2</v>
      </c>
      <c r="O65" s="1">
        <v>0</v>
      </c>
      <c r="P65" s="1">
        <v>0</v>
      </c>
      <c r="Q65" s="1">
        <v>0</v>
      </c>
      <c r="R65" s="1">
        <v>2</v>
      </c>
      <c r="S65" s="1">
        <v>0</v>
      </c>
      <c r="T65" s="1">
        <v>0</v>
      </c>
      <c r="U65" s="1">
        <v>2</v>
      </c>
      <c r="V65" s="70">
        <f t="shared" si="10"/>
        <v>18</v>
      </c>
      <c r="W65" s="1">
        <f t="shared" si="8"/>
        <v>8</v>
      </c>
      <c r="X65" s="1">
        <f t="shared" si="9"/>
        <v>26</v>
      </c>
      <c r="Y65" s="1" t="s">
        <v>22</v>
      </c>
    </row>
    <row r="66" spans="1:25" s="70" customFormat="1" x14ac:dyDescent="0.25">
      <c r="A66" s="1">
        <v>83</v>
      </c>
      <c r="B66" s="1">
        <v>290</v>
      </c>
      <c r="C66" s="1">
        <v>7</v>
      </c>
      <c r="D66" s="70" t="s">
        <v>99</v>
      </c>
      <c r="E66" s="70" t="s">
        <v>209</v>
      </c>
      <c r="F66" s="70" t="s">
        <v>204</v>
      </c>
      <c r="G66" s="70">
        <v>5</v>
      </c>
      <c r="H66" s="70">
        <v>3</v>
      </c>
      <c r="I66" s="70">
        <v>3</v>
      </c>
      <c r="J66" s="70">
        <v>2</v>
      </c>
      <c r="K66" s="70">
        <v>1</v>
      </c>
      <c r="L66" s="70">
        <v>1</v>
      </c>
      <c r="M66" s="70">
        <v>2</v>
      </c>
      <c r="N66" s="70">
        <v>1</v>
      </c>
      <c r="O66" s="70">
        <v>1</v>
      </c>
      <c r="P66" s="70">
        <v>0</v>
      </c>
      <c r="Q66" s="70">
        <v>1</v>
      </c>
      <c r="R66" s="70">
        <v>1</v>
      </c>
      <c r="S66" s="1">
        <v>1</v>
      </c>
      <c r="T66" s="70">
        <v>0</v>
      </c>
      <c r="U66" s="70">
        <v>2</v>
      </c>
      <c r="V66" s="70">
        <f t="shared" si="10"/>
        <v>15</v>
      </c>
      <c r="W66" s="70">
        <f t="shared" si="8"/>
        <v>9</v>
      </c>
      <c r="X66" s="70">
        <f t="shared" si="9"/>
        <v>24</v>
      </c>
      <c r="Y66" s="70" t="s">
        <v>22</v>
      </c>
    </row>
    <row r="67" spans="1:25" s="70" customFormat="1" x14ac:dyDescent="0.25">
      <c r="A67" s="68">
        <v>85</v>
      </c>
      <c r="B67" s="68" t="s">
        <v>211</v>
      </c>
      <c r="C67" s="68">
        <v>7</v>
      </c>
      <c r="D67" s="70" t="s">
        <v>17</v>
      </c>
      <c r="E67" s="70" t="s">
        <v>208</v>
      </c>
      <c r="F67" s="70" t="s">
        <v>204</v>
      </c>
      <c r="G67" s="70">
        <v>5</v>
      </c>
      <c r="H67" s="70">
        <v>3</v>
      </c>
      <c r="I67" s="70">
        <v>2</v>
      </c>
      <c r="J67" s="70">
        <v>1</v>
      </c>
      <c r="K67" s="70">
        <v>3</v>
      </c>
      <c r="L67" s="70">
        <v>2</v>
      </c>
      <c r="M67" s="70">
        <v>2</v>
      </c>
      <c r="N67" s="70">
        <v>1</v>
      </c>
      <c r="O67" s="70">
        <v>1</v>
      </c>
      <c r="P67" s="70">
        <v>0</v>
      </c>
      <c r="Q67" s="70">
        <v>1</v>
      </c>
      <c r="R67" s="70">
        <v>1</v>
      </c>
      <c r="S67" s="1">
        <v>0</v>
      </c>
      <c r="T67" s="70">
        <v>0</v>
      </c>
      <c r="U67" s="70">
        <v>2</v>
      </c>
      <c r="V67" s="70">
        <f t="shared" ref="V67:V72" si="11">SUM(G67:L67)</f>
        <v>16</v>
      </c>
      <c r="W67" s="70">
        <f t="shared" si="8"/>
        <v>8</v>
      </c>
      <c r="X67" s="70">
        <f t="shared" si="9"/>
        <v>24</v>
      </c>
      <c r="Y67" s="70" t="s">
        <v>22</v>
      </c>
    </row>
    <row r="68" spans="1:25" x14ac:dyDescent="0.25">
      <c r="A68" s="68">
        <v>86</v>
      </c>
      <c r="B68" s="68" t="s">
        <v>212</v>
      </c>
      <c r="C68" s="68">
        <v>24</v>
      </c>
      <c r="D68" s="1" t="s">
        <v>17</v>
      </c>
      <c r="E68" s="70" t="s">
        <v>209</v>
      </c>
      <c r="F68" s="70" t="s">
        <v>203</v>
      </c>
      <c r="G68" s="1">
        <v>5</v>
      </c>
      <c r="H68" s="1">
        <v>3</v>
      </c>
      <c r="I68" s="1">
        <v>4</v>
      </c>
      <c r="J68" s="1">
        <v>2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2</v>
      </c>
      <c r="T68" s="1">
        <v>0</v>
      </c>
      <c r="U68" s="1">
        <v>4</v>
      </c>
      <c r="V68" s="70">
        <f t="shared" si="11"/>
        <v>16</v>
      </c>
      <c r="W68" s="1">
        <f t="shared" si="8"/>
        <v>7</v>
      </c>
      <c r="X68" s="1">
        <f t="shared" si="9"/>
        <v>23</v>
      </c>
    </row>
    <row r="69" spans="1:25" x14ac:dyDescent="0.25">
      <c r="A69" s="68">
        <v>87</v>
      </c>
      <c r="B69" s="68" t="s">
        <v>212</v>
      </c>
      <c r="C69" s="68">
        <v>20.5</v>
      </c>
      <c r="D69" s="1" t="s">
        <v>17</v>
      </c>
      <c r="E69" s="70" t="s">
        <v>209</v>
      </c>
      <c r="F69" s="70" t="s">
        <v>203</v>
      </c>
      <c r="G69" s="1">
        <v>5</v>
      </c>
      <c r="H69" s="1">
        <v>0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3</v>
      </c>
      <c r="V69" s="70">
        <f t="shared" si="11"/>
        <v>7</v>
      </c>
      <c r="W69" s="1">
        <f t="shared" si="8"/>
        <v>4</v>
      </c>
      <c r="X69" s="1">
        <f t="shared" si="9"/>
        <v>11</v>
      </c>
    </row>
    <row r="70" spans="1:25" x14ac:dyDescent="0.25">
      <c r="A70" s="68">
        <v>88</v>
      </c>
      <c r="B70" s="68">
        <v>7</v>
      </c>
      <c r="C70" s="68">
        <v>33</v>
      </c>
      <c r="D70" s="1" t="s">
        <v>17</v>
      </c>
      <c r="E70" s="70" t="s">
        <v>209</v>
      </c>
      <c r="F70" s="70" t="s">
        <v>204</v>
      </c>
      <c r="G70" s="1">
        <v>3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2</v>
      </c>
      <c r="N70" s="1">
        <v>0</v>
      </c>
      <c r="O70" s="1">
        <v>1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2</v>
      </c>
      <c r="V70" s="70">
        <f t="shared" si="11"/>
        <v>6</v>
      </c>
      <c r="W70" s="1">
        <f t="shared" si="8"/>
        <v>6</v>
      </c>
      <c r="X70" s="1">
        <f t="shared" si="9"/>
        <v>12</v>
      </c>
    </row>
    <row r="71" spans="1:25" s="70" customFormat="1" x14ac:dyDescent="0.25">
      <c r="A71" s="1">
        <v>89</v>
      </c>
      <c r="B71" s="1">
        <v>283</v>
      </c>
      <c r="C71" s="1">
        <v>2</v>
      </c>
      <c r="D71" s="70" t="s">
        <v>99</v>
      </c>
      <c r="E71" s="70" t="s">
        <v>209</v>
      </c>
      <c r="F71" s="70" t="s">
        <v>204</v>
      </c>
      <c r="G71" s="70">
        <v>3</v>
      </c>
      <c r="H71" s="70">
        <v>3</v>
      </c>
      <c r="I71" s="70">
        <v>3</v>
      </c>
      <c r="J71" s="70">
        <v>1</v>
      </c>
      <c r="K71" s="70">
        <v>0</v>
      </c>
      <c r="L71" s="70">
        <v>1</v>
      </c>
      <c r="M71" s="70">
        <v>0</v>
      </c>
      <c r="N71" s="70">
        <v>1</v>
      </c>
      <c r="O71" s="70">
        <v>0</v>
      </c>
      <c r="P71" s="70">
        <v>0</v>
      </c>
      <c r="Q71" s="70">
        <v>1</v>
      </c>
      <c r="R71" s="70">
        <v>1</v>
      </c>
      <c r="S71" s="1">
        <v>0</v>
      </c>
      <c r="T71" s="70">
        <v>0</v>
      </c>
      <c r="U71" s="70">
        <v>2</v>
      </c>
      <c r="V71" s="70">
        <f t="shared" si="11"/>
        <v>11</v>
      </c>
      <c r="W71" s="70">
        <f t="shared" si="8"/>
        <v>5</v>
      </c>
      <c r="X71" s="70">
        <f t="shared" si="9"/>
        <v>16</v>
      </c>
    </row>
    <row r="72" spans="1:25" x14ac:dyDescent="0.25">
      <c r="A72" s="68">
        <v>90</v>
      </c>
      <c r="B72" s="68">
        <v>112</v>
      </c>
      <c r="C72" s="68">
        <v>8</v>
      </c>
      <c r="D72" s="70" t="s">
        <v>17</v>
      </c>
      <c r="E72" s="70" t="s">
        <v>209</v>
      </c>
      <c r="F72" s="70" t="s">
        <v>203</v>
      </c>
      <c r="G72" s="1">
        <v>3</v>
      </c>
      <c r="H72" s="1">
        <v>0</v>
      </c>
      <c r="I72" s="1">
        <v>2</v>
      </c>
      <c r="J72" s="1">
        <v>1</v>
      </c>
      <c r="K72" s="1">
        <v>1</v>
      </c>
      <c r="L72" s="1">
        <v>1</v>
      </c>
      <c r="M72" s="1">
        <v>2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70">
        <f t="shared" si="11"/>
        <v>8</v>
      </c>
      <c r="W72" s="1">
        <f t="shared" si="8"/>
        <v>4</v>
      </c>
      <c r="X72" s="1">
        <f t="shared" si="9"/>
        <v>12</v>
      </c>
    </row>
    <row r="73" spans="1:25" x14ac:dyDescent="0.25">
      <c r="A73" s="1">
        <v>92</v>
      </c>
      <c r="B73" s="1" t="s">
        <v>213</v>
      </c>
      <c r="C73" s="1">
        <v>7</v>
      </c>
      <c r="D73" s="1" t="s">
        <v>99</v>
      </c>
      <c r="E73" s="70" t="s">
        <v>209</v>
      </c>
      <c r="F73" s="70" t="s">
        <v>203</v>
      </c>
      <c r="G73" s="1">
        <v>5</v>
      </c>
      <c r="H73" s="1">
        <v>3</v>
      </c>
      <c r="I73" s="1">
        <v>3</v>
      </c>
      <c r="J73" s="1">
        <v>1</v>
      </c>
      <c r="K73" s="1">
        <v>3</v>
      </c>
      <c r="L73" s="1">
        <v>1</v>
      </c>
      <c r="M73" s="1">
        <v>0</v>
      </c>
      <c r="N73" s="1">
        <v>0</v>
      </c>
      <c r="O73" s="1">
        <v>1</v>
      </c>
      <c r="P73" s="1">
        <v>0</v>
      </c>
      <c r="Q73" s="1">
        <v>1</v>
      </c>
      <c r="R73" s="1">
        <v>1</v>
      </c>
      <c r="S73" s="1">
        <v>0</v>
      </c>
      <c r="T73" s="1">
        <v>1</v>
      </c>
      <c r="U73" s="1">
        <v>2</v>
      </c>
      <c r="V73" s="70">
        <f t="shared" ref="V73:V79" si="12">SUM(G73:L73)</f>
        <v>16</v>
      </c>
      <c r="W73" s="1">
        <f t="shared" si="8"/>
        <v>6</v>
      </c>
      <c r="X73" s="1">
        <f t="shared" si="9"/>
        <v>22</v>
      </c>
    </row>
    <row r="74" spans="1:25" s="70" customFormat="1" x14ac:dyDescent="0.25">
      <c r="A74" s="68">
        <v>93</v>
      </c>
      <c r="B74" s="68" t="s">
        <v>211</v>
      </c>
      <c r="C74" s="68">
        <v>7</v>
      </c>
      <c r="D74" s="70" t="s">
        <v>17</v>
      </c>
      <c r="E74" s="70" t="s">
        <v>208</v>
      </c>
      <c r="F74" s="70" t="s">
        <v>203</v>
      </c>
      <c r="G74" s="1">
        <v>3</v>
      </c>
      <c r="H74" s="70">
        <v>3</v>
      </c>
      <c r="I74" s="70">
        <v>3</v>
      </c>
      <c r="J74" s="70">
        <v>1</v>
      </c>
      <c r="K74" s="70">
        <v>0</v>
      </c>
      <c r="L74" s="70">
        <v>1</v>
      </c>
      <c r="M74" s="70">
        <v>0</v>
      </c>
      <c r="N74" s="70">
        <v>1</v>
      </c>
      <c r="O74" s="70">
        <v>0</v>
      </c>
      <c r="P74" s="70">
        <v>0</v>
      </c>
      <c r="Q74" s="70">
        <v>1</v>
      </c>
      <c r="R74" s="70">
        <v>0</v>
      </c>
      <c r="S74" s="1">
        <v>1</v>
      </c>
      <c r="T74" s="70">
        <v>0</v>
      </c>
      <c r="U74" s="70">
        <v>4</v>
      </c>
      <c r="V74" s="70">
        <f t="shared" si="12"/>
        <v>11</v>
      </c>
      <c r="W74" s="70">
        <f t="shared" si="8"/>
        <v>7</v>
      </c>
      <c r="X74" s="70">
        <f t="shared" si="9"/>
        <v>18</v>
      </c>
      <c r="Y74" s="70" t="s">
        <v>20</v>
      </c>
    </row>
    <row r="75" spans="1:25" s="70" customFormat="1" x14ac:dyDescent="0.25">
      <c r="A75" s="68">
        <v>94</v>
      </c>
      <c r="B75" s="68">
        <v>399</v>
      </c>
      <c r="C75" s="68">
        <v>16</v>
      </c>
      <c r="D75" s="70" t="s">
        <v>17</v>
      </c>
      <c r="E75" s="70" t="s">
        <v>207</v>
      </c>
      <c r="F75" s="70" t="s">
        <v>203</v>
      </c>
      <c r="G75" s="70">
        <v>5</v>
      </c>
      <c r="H75" s="70">
        <v>3</v>
      </c>
      <c r="I75" s="70">
        <v>2</v>
      </c>
      <c r="J75" s="70">
        <v>1</v>
      </c>
      <c r="K75" s="70">
        <v>2</v>
      </c>
      <c r="L75" s="70">
        <v>1</v>
      </c>
      <c r="M75" s="70">
        <v>0</v>
      </c>
      <c r="N75" s="70">
        <v>1</v>
      </c>
      <c r="O75" s="70">
        <v>0</v>
      </c>
      <c r="P75" s="70">
        <v>1</v>
      </c>
      <c r="Q75" s="70">
        <v>0</v>
      </c>
      <c r="R75" s="70">
        <v>0</v>
      </c>
      <c r="S75" s="1">
        <v>1</v>
      </c>
      <c r="T75" s="70">
        <v>0</v>
      </c>
      <c r="U75" s="70">
        <v>2</v>
      </c>
      <c r="V75" s="70">
        <f t="shared" si="12"/>
        <v>14</v>
      </c>
      <c r="W75" s="70">
        <f t="shared" si="8"/>
        <v>5</v>
      </c>
      <c r="X75" s="70">
        <f t="shared" si="9"/>
        <v>19</v>
      </c>
      <c r="Y75" s="70" t="s">
        <v>101</v>
      </c>
    </row>
    <row r="76" spans="1:25" s="70" customFormat="1" x14ac:dyDescent="0.25">
      <c r="A76" s="1">
        <v>95</v>
      </c>
      <c r="B76" s="1" t="s">
        <v>212</v>
      </c>
      <c r="C76" s="1">
        <v>4</v>
      </c>
      <c r="D76" s="70" t="s">
        <v>99</v>
      </c>
      <c r="E76" s="70" t="s">
        <v>209</v>
      </c>
      <c r="F76" s="70" t="s">
        <v>204</v>
      </c>
      <c r="G76" s="70">
        <v>5</v>
      </c>
      <c r="H76" s="70">
        <v>3</v>
      </c>
      <c r="I76" s="70">
        <v>4</v>
      </c>
      <c r="J76" s="70">
        <v>1</v>
      </c>
      <c r="K76" s="70">
        <v>2</v>
      </c>
      <c r="L76" s="70">
        <v>3</v>
      </c>
      <c r="M76" s="70">
        <v>0</v>
      </c>
      <c r="N76" s="70">
        <v>1</v>
      </c>
      <c r="O76" s="70">
        <v>1</v>
      </c>
      <c r="P76" s="70">
        <v>0</v>
      </c>
      <c r="Q76" s="70">
        <v>0</v>
      </c>
      <c r="R76" s="70">
        <v>3</v>
      </c>
      <c r="S76" s="1">
        <v>2</v>
      </c>
      <c r="T76" s="70">
        <v>0</v>
      </c>
      <c r="U76" s="70">
        <v>4</v>
      </c>
      <c r="V76" s="70">
        <f t="shared" si="12"/>
        <v>18</v>
      </c>
      <c r="W76" s="70">
        <f t="shared" si="8"/>
        <v>11</v>
      </c>
      <c r="X76" s="70">
        <f t="shared" si="9"/>
        <v>29</v>
      </c>
    </row>
    <row r="77" spans="1:25" s="70" customFormat="1" x14ac:dyDescent="0.25">
      <c r="A77" s="68">
        <v>96</v>
      </c>
      <c r="B77" s="68">
        <v>418</v>
      </c>
      <c r="C77" s="68">
        <v>16</v>
      </c>
      <c r="D77" s="70" t="s">
        <v>17</v>
      </c>
      <c r="E77" s="70" t="s">
        <v>207</v>
      </c>
      <c r="F77" s="70" t="s">
        <v>203</v>
      </c>
      <c r="G77" s="70">
        <v>5</v>
      </c>
      <c r="H77" s="70">
        <v>3</v>
      </c>
      <c r="I77" s="70">
        <v>3</v>
      </c>
      <c r="J77" s="70">
        <v>2</v>
      </c>
      <c r="K77" s="70">
        <v>1</v>
      </c>
      <c r="L77" s="70">
        <v>0</v>
      </c>
      <c r="M77" s="70">
        <v>0</v>
      </c>
      <c r="N77" s="70">
        <v>1</v>
      </c>
      <c r="O77" s="70">
        <v>0</v>
      </c>
      <c r="P77" s="70">
        <v>1</v>
      </c>
      <c r="Q77" s="70">
        <v>0</v>
      </c>
      <c r="R77" s="70">
        <v>3</v>
      </c>
      <c r="S77" s="1">
        <v>0</v>
      </c>
      <c r="T77" s="70">
        <v>1</v>
      </c>
      <c r="U77" s="70">
        <v>3</v>
      </c>
      <c r="V77" s="70">
        <f t="shared" si="12"/>
        <v>14</v>
      </c>
      <c r="W77" s="70">
        <f t="shared" si="8"/>
        <v>9</v>
      </c>
      <c r="X77" s="70">
        <f t="shared" si="9"/>
        <v>23</v>
      </c>
    </row>
    <row r="78" spans="1:25" s="70" customFormat="1" x14ac:dyDescent="0.25">
      <c r="A78" s="68">
        <v>97</v>
      </c>
      <c r="B78" s="68">
        <v>333</v>
      </c>
      <c r="C78" s="68">
        <v>9</v>
      </c>
      <c r="D78" s="70" t="s">
        <v>99</v>
      </c>
      <c r="E78" s="70" t="s">
        <v>209</v>
      </c>
      <c r="F78" s="70" t="s">
        <v>204</v>
      </c>
      <c r="G78" s="70">
        <v>5</v>
      </c>
      <c r="H78" s="70">
        <v>3</v>
      </c>
      <c r="I78" s="70">
        <v>0</v>
      </c>
      <c r="J78" s="70">
        <v>0</v>
      </c>
      <c r="K78" s="70">
        <v>2</v>
      </c>
      <c r="L78" s="70">
        <v>2</v>
      </c>
      <c r="M78" s="70">
        <v>0</v>
      </c>
      <c r="N78" s="70">
        <v>1</v>
      </c>
      <c r="O78" s="70">
        <v>2</v>
      </c>
      <c r="P78" s="70">
        <v>2</v>
      </c>
      <c r="Q78" s="70">
        <v>1</v>
      </c>
      <c r="R78" s="70">
        <v>0</v>
      </c>
      <c r="S78" s="1">
        <v>0</v>
      </c>
      <c r="T78" s="70">
        <v>0</v>
      </c>
      <c r="U78" s="70">
        <v>2</v>
      </c>
      <c r="V78" s="70">
        <f t="shared" si="12"/>
        <v>12</v>
      </c>
      <c r="W78" s="70">
        <f t="shared" si="8"/>
        <v>8</v>
      </c>
      <c r="X78" s="70">
        <f t="shared" si="9"/>
        <v>20</v>
      </c>
      <c r="Y78" s="70" t="s">
        <v>27</v>
      </c>
    </row>
    <row r="79" spans="1:25" s="70" customFormat="1" x14ac:dyDescent="0.25">
      <c r="A79" s="68">
        <v>98</v>
      </c>
      <c r="B79" s="68">
        <v>399</v>
      </c>
      <c r="C79" s="68">
        <v>11</v>
      </c>
      <c r="D79" s="70" t="s">
        <v>17</v>
      </c>
      <c r="E79" s="70" t="s">
        <v>209</v>
      </c>
      <c r="F79" s="70" t="s">
        <v>204</v>
      </c>
      <c r="G79" s="70">
        <v>5</v>
      </c>
      <c r="H79" s="70">
        <v>3</v>
      </c>
      <c r="I79" s="70">
        <v>3</v>
      </c>
      <c r="J79" s="70">
        <v>1</v>
      </c>
      <c r="K79" s="70">
        <v>3</v>
      </c>
      <c r="L79" s="70">
        <v>3</v>
      </c>
      <c r="M79" s="70">
        <v>0</v>
      </c>
      <c r="N79" s="70">
        <v>2</v>
      </c>
      <c r="O79" s="70">
        <v>2</v>
      </c>
      <c r="P79" s="70">
        <v>0</v>
      </c>
      <c r="Q79" s="70">
        <v>1</v>
      </c>
      <c r="R79" s="70">
        <v>0</v>
      </c>
      <c r="S79" s="1">
        <v>0</v>
      </c>
      <c r="T79" s="70">
        <v>1</v>
      </c>
      <c r="U79" s="70">
        <v>3</v>
      </c>
      <c r="V79" s="70">
        <f t="shared" si="12"/>
        <v>18</v>
      </c>
      <c r="W79" s="70">
        <f t="shared" si="8"/>
        <v>9</v>
      </c>
      <c r="X79" s="70">
        <f t="shared" si="9"/>
        <v>27</v>
      </c>
    </row>
    <row r="80" spans="1:25" s="70" customFormat="1" x14ac:dyDescent="0.25">
      <c r="A80" s="68">
        <v>100</v>
      </c>
      <c r="B80" s="68">
        <v>389</v>
      </c>
      <c r="C80" s="68">
        <v>32</v>
      </c>
      <c r="D80" s="70" t="s">
        <v>99</v>
      </c>
      <c r="E80" s="70" t="s">
        <v>207</v>
      </c>
      <c r="F80" s="70" t="s">
        <v>204</v>
      </c>
      <c r="G80" s="70">
        <v>5</v>
      </c>
      <c r="H80" s="70">
        <v>3</v>
      </c>
      <c r="I80" s="70">
        <v>1</v>
      </c>
      <c r="J80" s="70">
        <v>1</v>
      </c>
      <c r="K80" s="70">
        <v>2</v>
      </c>
      <c r="L80" s="70">
        <v>0</v>
      </c>
      <c r="M80" s="70">
        <v>0</v>
      </c>
      <c r="N80" s="70">
        <v>0</v>
      </c>
      <c r="O80" s="70">
        <v>2</v>
      </c>
      <c r="P80" s="70">
        <v>1</v>
      </c>
      <c r="Q80" s="70">
        <v>1</v>
      </c>
      <c r="R80" s="70">
        <v>3</v>
      </c>
      <c r="S80" s="1">
        <v>0</v>
      </c>
      <c r="T80" s="70">
        <v>1</v>
      </c>
      <c r="U80" s="70">
        <v>3</v>
      </c>
      <c r="V80" s="70">
        <f t="shared" ref="V80:V90" si="13">SUM(G80:L80)</f>
        <v>12</v>
      </c>
      <c r="W80" s="70">
        <f t="shared" si="8"/>
        <v>11</v>
      </c>
      <c r="X80" s="70">
        <f t="shared" si="9"/>
        <v>23</v>
      </c>
    </row>
    <row r="81" spans="1:25" s="70" customFormat="1" x14ac:dyDescent="0.25">
      <c r="A81" s="68">
        <v>101</v>
      </c>
      <c r="B81" s="68">
        <v>522</v>
      </c>
      <c r="C81" s="68">
        <v>7</v>
      </c>
      <c r="D81" s="70" t="s">
        <v>17</v>
      </c>
      <c r="E81" s="70" t="s">
        <v>207</v>
      </c>
      <c r="F81" s="70" t="s">
        <v>204</v>
      </c>
      <c r="G81" s="70">
        <v>0</v>
      </c>
      <c r="H81" s="70">
        <v>0</v>
      </c>
      <c r="I81" s="70">
        <v>0</v>
      </c>
      <c r="J81" s="70">
        <v>1</v>
      </c>
      <c r="K81" s="70">
        <v>0</v>
      </c>
      <c r="L81" s="70">
        <v>0</v>
      </c>
      <c r="M81" s="70">
        <v>0</v>
      </c>
      <c r="N81" s="70">
        <v>0</v>
      </c>
      <c r="O81" s="70">
        <v>1</v>
      </c>
      <c r="P81" s="70">
        <v>0</v>
      </c>
      <c r="Q81" s="70">
        <v>1</v>
      </c>
      <c r="R81" s="70">
        <v>1</v>
      </c>
      <c r="S81" s="1">
        <v>0</v>
      </c>
      <c r="T81" s="70">
        <v>0</v>
      </c>
      <c r="U81" s="70">
        <v>3</v>
      </c>
      <c r="V81" s="70">
        <f t="shared" si="13"/>
        <v>1</v>
      </c>
      <c r="W81" s="70">
        <f t="shared" si="8"/>
        <v>6</v>
      </c>
      <c r="X81" s="70">
        <f t="shared" si="9"/>
        <v>7</v>
      </c>
      <c r="Y81" s="70" t="s">
        <v>22</v>
      </c>
    </row>
    <row r="82" spans="1:25" s="70" customFormat="1" x14ac:dyDescent="0.25">
      <c r="A82" s="68">
        <v>102</v>
      </c>
      <c r="B82" s="68" t="s">
        <v>210</v>
      </c>
      <c r="C82" s="68">
        <v>7</v>
      </c>
      <c r="D82" s="70" t="s">
        <v>17</v>
      </c>
      <c r="E82" s="70" t="s">
        <v>209</v>
      </c>
      <c r="F82" s="70" t="s">
        <v>203</v>
      </c>
      <c r="G82" s="70">
        <v>5</v>
      </c>
      <c r="H82" s="70">
        <v>3</v>
      </c>
      <c r="I82" s="70">
        <v>3</v>
      </c>
      <c r="J82" s="70">
        <v>4</v>
      </c>
      <c r="K82" s="70">
        <v>0</v>
      </c>
      <c r="L82" s="70">
        <v>0</v>
      </c>
      <c r="M82" s="70">
        <v>2</v>
      </c>
      <c r="N82" s="70">
        <v>1</v>
      </c>
      <c r="O82" s="70">
        <v>0</v>
      </c>
      <c r="P82" s="70">
        <v>0</v>
      </c>
      <c r="Q82" s="70">
        <v>1</v>
      </c>
      <c r="R82" s="70">
        <v>1</v>
      </c>
      <c r="S82" s="1">
        <v>2</v>
      </c>
      <c r="T82" s="70">
        <v>0</v>
      </c>
      <c r="U82" s="70">
        <v>3</v>
      </c>
      <c r="V82" s="70">
        <f t="shared" si="13"/>
        <v>15</v>
      </c>
      <c r="W82" s="70">
        <f t="shared" si="8"/>
        <v>10</v>
      </c>
      <c r="X82" s="70">
        <f t="shared" si="9"/>
        <v>25</v>
      </c>
    </row>
    <row r="83" spans="1:25" s="70" customFormat="1" x14ac:dyDescent="0.25">
      <c r="A83" s="68">
        <v>103</v>
      </c>
      <c r="B83" s="68">
        <v>505</v>
      </c>
      <c r="C83" s="68">
        <v>14</v>
      </c>
      <c r="D83" s="70" t="s">
        <v>17</v>
      </c>
      <c r="E83" s="70" t="s">
        <v>209</v>
      </c>
      <c r="F83" s="70" t="s">
        <v>204</v>
      </c>
      <c r="G83" s="70">
        <v>5</v>
      </c>
      <c r="H83" s="70">
        <v>0</v>
      </c>
      <c r="I83" s="70">
        <v>1</v>
      </c>
      <c r="J83" s="70">
        <v>1</v>
      </c>
      <c r="K83" s="70">
        <v>2</v>
      </c>
      <c r="L83" s="70">
        <v>0</v>
      </c>
      <c r="M83" s="70">
        <v>2</v>
      </c>
      <c r="N83" s="70">
        <v>1</v>
      </c>
      <c r="O83" s="70">
        <v>0</v>
      </c>
      <c r="P83" s="70">
        <v>0</v>
      </c>
      <c r="Q83" s="70">
        <v>1</v>
      </c>
      <c r="R83" s="70">
        <v>0</v>
      </c>
      <c r="S83" s="1">
        <v>1</v>
      </c>
      <c r="T83" s="70">
        <v>0</v>
      </c>
      <c r="U83" s="70">
        <v>4</v>
      </c>
      <c r="V83" s="70">
        <f t="shared" si="13"/>
        <v>9</v>
      </c>
      <c r="W83" s="70">
        <f t="shared" si="8"/>
        <v>9</v>
      </c>
      <c r="X83" s="70">
        <f t="shared" si="9"/>
        <v>18</v>
      </c>
    </row>
    <row r="84" spans="1:25" s="70" customFormat="1" x14ac:dyDescent="0.25">
      <c r="A84" s="1">
        <v>104</v>
      </c>
      <c r="B84" s="1">
        <v>389</v>
      </c>
      <c r="C84" s="1">
        <v>21</v>
      </c>
      <c r="D84" s="70" t="s">
        <v>17</v>
      </c>
      <c r="E84" s="70" t="s">
        <v>207</v>
      </c>
      <c r="F84" s="70" t="s">
        <v>203</v>
      </c>
      <c r="G84" s="70">
        <v>5</v>
      </c>
      <c r="H84" s="70">
        <v>3</v>
      </c>
      <c r="I84" s="70">
        <v>2</v>
      </c>
      <c r="J84" s="70">
        <v>1</v>
      </c>
      <c r="K84" s="70">
        <v>2</v>
      </c>
      <c r="L84" s="70">
        <v>1</v>
      </c>
      <c r="M84" s="70">
        <v>0</v>
      </c>
      <c r="N84" s="70">
        <v>1</v>
      </c>
      <c r="O84" s="70">
        <v>0</v>
      </c>
      <c r="P84" s="70">
        <v>0</v>
      </c>
      <c r="Q84" s="70">
        <v>0</v>
      </c>
      <c r="R84" s="70" t="s">
        <v>15</v>
      </c>
      <c r="S84" s="1">
        <v>0</v>
      </c>
      <c r="T84" s="70">
        <v>0</v>
      </c>
      <c r="U84" s="70">
        <v>2</v>
      </c>
      <c r="V84" s="70">
        <f t="shared" si="13"/>
        <v>14</v>
      </c>
      <c r="W84" s="70">
        <f t="shared" si="8"/>
        <v>3</v>
      </c>
      <c r="X84" s="70">
        <f t="shared" si="9"/>
        <v>17</v>
      </c>
    </row>
    <row r="85" spans="1:25" s="70" customFormat="1" x14ac:dyDescent="0.25">
      <c r="A85" s="68">
        <v>105</v>
      </c>
      <c r="B85" s="68">
        <v>429</v>
      </c>
      <c r="C85" s="68">
        <v>15</v>
      </c>
      <c r="D85" s="70" t="s">
        <v>17</v>
      </c>
      <c r="E85" s="70" t="s">
        <v>207</v>
      </c>
      <c r="F85" s="70" t="s">
        <v>204</v>
      </c>
      <c r="G85" s="70">
        <v>5</v>
      </c>
      <c r="H85" s="70">
        <v>3</v>
      </c>
      <c r="I85" s="70">
        <v>3</v>
      </c>
      <c r="J85" s="70">
        <v>1</v>
      </c>
      <c r="K85" s="70">
        <v>1</v>
      </c>
      <c r="L85" s="70">
        <v>1</v>
      </c>
      <c r="M85" s="70">
        <v>0</v>
      </c>
      <c r="N85" s="70">
        <v>1</v>
      </c>
      <c r="O85" s="70">
        <v>1</v>
      </c>
      <c r="P85" s="70">
        <v>0</v>
      </c>
      <c r="Q85" s="70">
        <v>1</v>
      </c>
      <c r="R85" s="70">
        <v>0</v>
      </c>
      <c r="S85" s="1">
        <v>0</v>
      </c>
      <c r="T85" s="70">
        <v>1</v>
      </c>
      <c r="U85" s="70">
        <v>4</v>
      </c>
      <c r="V85" s="70">
        <f t="shared" si="13"/>
        <v>14</v>
      </c>
      <c r="W85" s="70">
        <f t="shared" si="8"/>
        <v>8</v>
      </c>
      <c r="X85" s="70">
        <f t="shared" si="9"/>
        <v>22</v>
      </c>
    </row>
    <row r="86" spans="1:25" s="70" customFormat="1" x14ac:dyDescent="0.25">
      <c r="A86" s="1">
        <v>106</v>
      </c>
      <c r="B86" s="1">
        <v>379</v>
      </c>
      <c r="C86" s="1">
        <v>4</v>
      </c>
      <c r="D86" s="70" t="s">
        <v>99</v>
      </c>
      <c r="E86" s="70" t="s">
        <v>209</v>
      </c>
      <c r="F86" s="70" t="s">
        <v>203</v>
      </c>
      <c r="G86" s="70">
        <v>5</v>
      </c>
      <c r="H86" s="70">
        <v>3</v>
      </c>
      <c r="I86" s="70">
        <v>2</v>
      </c>
      <c r="J86" s="70">
        <v>1</v>
      </c>
      <c r="K86" s="70">
        <v>1</v>
      </c>
      <c r="L86" s="70">
        <v>0</v>
      </c>
      <c r="M86" s="70">
        <v>2</v>
      </c>
      <c r="N86" s="70">
        <v>1</v>
      </c>
      <c r="O86" s="70">
        <v>0</v>
      </c>
      <c r="P86" s="70">
        <v>0</v>
      </c>
      <c r="Q86" s="70">
        <v>1</v>
      </c>
      <c r="R86" s="70">
        <v>3</v>
      </c>
      <c r="S86" s="1">
        <v>1</v>
      </c>
      <c r="T86" s="70">
        <v>0</v>
      </c>
      <c r="U86" s="70">
        <v>2</v>
      </c>
      <c r="V86" s="70">
        <f t="shared" si="13"/>
        <v>12</v>
      </c>
      <c r="W86" s="70">
        <f t="shared" si="8"/>
        <v>10</v>
      </c>
      <c r="X86" s="70">
        <f t="shared" si="9"/>
        <v>22</v>
      </c>
    </row>
    <row r="87" spans="1:25" x14ac:dyDescent="0.25">
      <c r="A87" s="68">
        <v>107</v>
      </c>
      <c r="B87" s="68" t="s">
        <v>213</v>
      </c>
      <c r="C87" s="68">
        <v>8</v>
      </c>
      <c r="D87" s="1" t="s">
        <v>17</v>
      </c>
      <c r="E87" s="70" t="s">
        <v>209</v>
      </c>
      <c r="F87" s="70" t="s">
        <v>204</v>
      </c>
      <c r="G87" s="1">
        <v>5</v>
      </c>
      <c r="H87" s="1">
        <v>0</v>
      </c>
      <c r="I87" s="1">
        <v>2</v>
      </c>
      <c r="J87" s="1">
        <v>1</v>
      </c>
      <c r="K87" s="1">
        <v>0</v>
      </c>
      <c r="L87" s="1">
        <v>1</v>
      </c>
      <c r="M87" s="1">
        <v>2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4</v>
      </c>
      <c r="V87" s="70">
        <f t="shared" si="13"/>
        <v>9</v>
      </c>
      <c r="W87" s="1">
        <f t="shared" si="8"/>
        <v>8</v>
      </c>
      <c r="X87" s="1">
        <f t="shared" si="9"/>
        <v>17</v>
      </c>
      <c r="Y87" s="1" t="s">
        <v>28</v>
      </c>
    </row>
    <row r="88" spans="1:25" s="70" customFormat="1" x14ac:dyDescent="0.25">
      <c r="A88" s="68">
        <v>108</v>
      </c>
      <c r="B88" s="68">
        <v>429</v>
      </c>
      <c r="C88" s="68">
        <v>17</v>
      </c>
      <c r="D88" s="70" t="s">
        <v>17</v>
      </c>
      <c r="E88" s="70" t="s">
        <v>209</v>
      </c>
      <c r="F88" s="70" t="s">
        <v>203</v>
      </c>
      <c r="G88" s="1">
        <v>3</v>
      </c>
      <c r="H88" s="70">
        <v>3</v>
      </c>
      <c r="I88" s="70">
        <v>1</v>
      </c>
      <c r="J88" s="70">
        <v>1</v>
      </c>
      <c r="K88" s="70">
        <v>1</v>
      </c>
      <c r="L88" s="70">
        <v>0</v>
      </c>
      <c r="M88" s="70">
        <v>0</v>
      </c>
      <c r="N88" s="70">
        <v>1</v>
      </c>
      <c r="O88" s="70">
        <v>0</v>
      </c>
      <c r="P88" s="70">
        <v>0</v>
      </c>
      <c r="Q88" s="70">
        <v>0</v>
      </c>
      <c r="R88" s="70">
        <v>1</v>
      </c>
      <c r="S88" s="1">
        <v>0</v>
      </c>
      <c r="T88" s="70">
        <v>0</v>
      </c>
      <c r="U88" s="70">
        <v>3</v>
      </c>
      <c r="V88" s="70">
        <f t="shared" si="13"/>
        <v>9</v>
      </c>
      <c r="W88" s="70">
        <f t="shared" si="8"/>
        <v>5</v>
      </c>
      <c r="X88" s="70">
        <f t="shared" si="9"/>
        <v>14</v>
      </c>
      <c r="Y88" s="70" t="s">
        <v>18</v>
      </c>
    </row>
    <row r="89" spans="1:25" x14ac:dyDescent="0.25">
      <c r="A89" s="1">
        <v>109</v>
      </c>
      <c r="B89" s="1">
        <v>518</v>
      </c>
      <c r="C89" s="1">
        <v>5</v>
      </c>
      <c r="D89" s="70" t="s">
        <v>17</v>
      </c>
      <c r="E89" s="70" t="s">
        <v>207</v>
      </c>
      <c r="F89" s="70" t="s">
        <v>203</v>
      </c>
      <c r="G89" s="1">
        <v>5</v>
      </c>
      <c r="H89" s="1">
        <v>0</v>
      </c>
      <c r="I89" s="1">
        <v>2</v>
      </c>
      <c r="J89" s="1">
        <v>2</v>
      </c>
      <c r="K89" s="1">
        <v>3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1</v>
      </c>
      <c r="T89" s="1">
        <v>2</v>
      </c>
      <c r="U89" s="1">
        <v>1</v>
      </c>
      <c r="V89" s="70">
        <f t="shared" si="13"/>
        <v>14</v>
      </c>
      <c r="W89" s="1">
        <f t="shared" si="8"/>
        <v>5</v>
      </c>
      <c r="X89" s="1">
        <f t="shared" si="9"/>
        <v>19</v>
      </c>
    </row>
    <row r="90" spans="1:25" s="70" customFormat="1" x14ac:dyDescent="0.25">
      <c r="A90" s="1">
        <v>110</v>
      </c>
      <c r="B90" s="1">
        <v>390</v>
      </c>
      <c r="C90" s="1">
        <v>8</v>
      </c>
      <c r="D90" s="70" t="s">
        <v>99</v>
      </c>
      <c r="E90" s="70" t="s">
        <v>207</v>
      </c>
      <c r="F90" s="70" t="s">
        <v>203</v>
      </c>
      <c r="G90" s="70">
        <v>5</v>
      </c>
      <c r="H90" s="70">
        <v>3</v>
      </c>
      <c r="I90" s="70">
        <v>4</v>
      </c>
      <c r="J90" s="70">
        <v>2</v>
      </c>
      <c r="K90" s="70">
        <v>0</v>
      </c>
      <c r="L90" s="70">
        <v>1</v>
      </c>
      <c r="M90" s="70">
        <v>0</v>
      </c>
      <c r="N90" s="70">
        <v>1</v>
      </c>
      <c r="O90" s="70">
        <v>1</v>
      </c>
      <c r="P90" s="70">
        <v>0</v>
      </c>
      <c r="Q90" s="70">
        <v>1</v>
      </c>
      <c r="R90" s="70">
        <v>0</v>
      </c>
      <c r="S90" s="1">
        <v>2</v>
      </c>
      <c r="T90" s="70">
        <v>0</v>
      </c>
      <c r="U90" s="70">
        <v>1</v>
      </c>
      <c r="V90" s="70">
        <f t="shared" si="13"/>
        <v>15</v>
      </c>
      <c r="W90" s="70">
        <f t="shared" si="8"/>
        <v>6</v>
      </c>
      <c r="X90" s="70">
        <f t="shared" si="9"/>
        <v>21</v>
      </c>
    </row>
    <row r="91" spans="1:25" s="70" customFormat="1" x14ac:dyDescent="0.25">
      <c r="A91" s="1">
        <v>112</v>
      </c>
      <c r="B91" s="1">
        <v>392</v>
      </c>
      <c r="C91" s="1">
        <v>6</v>
      </c>
      <c r="D91" s="70" t="s">
        <v>99</v>
      </c>
      <c r="E91" s="70" t="s">
        <v>209</v>
      </c>
      <c r="F91" s="70" t="s">
        <v>203</v>
      </c>
      <c r="G91" s="1">
        <v>3</v>
      </c>
      <c r="H91" s="70">
        <v>3</v>
      </c>
      <c r="I91" s="70">
        <v>3</v>
      </c>
      <c r="J91" s="70">
        <v>2</v>
      </c>
      <c r="K91" s="70">
        <v>3</v>
      </c>
      <c r="L91" s="70">
        <v>0</v>
      </c>
      <c r="M91" s="70">
        <v>0</v>
      </c>
      <c r="N91" s="70">
        <v>1</v>
      </c>
      <c r="O91" s="70">
        <v>0</v>
      </c>
      <c r="P91" s="70">
        <v>0</v>
      </c>
      <c r="Q91" s="70">
        <v>1</v>
      </c>
      <c r="R91" s="70">
        <v>1</v>
      </c>
      <c r="S91" s="1">
        <v>3</v>
      </c>
      <c r="T91" s="70">
        <v>2</v>
      </c>
      <c r="U91" s="70">
        <v>1</v>
      </c>
      <c r="V91" s="70">
        <f t="shared" ref="V91:V122" si="14">SUM(G91:L91)</f>
        <v>14</v>
      </c>
      <c r="W91" s="70">
        <f t="shared" si="8"/>
        <v>9</v>
      </c>
      <c r="X91" s="70">
        <f t="shared" si="9"/>
        <v>23</v>
      </c>
    </row>
    <row r="92" spans="1:25" x14ac:dyDescent="0.25">
      <c r="A92" s="1">
        <v>114</v>
      </c>
      <c r="B92" s="1">
        <v>239</v>
      </c>
      <c r="C92" s="1">
        <v>8</v>
      </c>
      <c r="D92" s="1" t="s">
        <v>17</v>
      </c>
      <c r="E92" s="70" t="s">
        <v>209</v>
      </c>
      <c r="F92" s="70" t="s">
        <v>204</v>
      </c>
      <c r="G92" s="1">
        <v>5</v>
      </c>
      <c r="H92" s="1">
        <v>3</v>
      </c>
      <c r="I92" s="1">
        <v>0</v>
      </c>
      <c r="J92" s="1">
        <v>1</v>
      </c>
      <c r="K92" s="1">
        <v>0</v>
      </c>
      <c r="L92" s="1">
        <v>1</v>
      </c>
      <c r="M92" s="1">
        <v>0</v>
      </c>
      <c r="N92" s="1">
        <v>1</v>
      </c>
      <c r="O92" s="1">
        <v>2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70">
        <f t="shared" si="14"/>
        <v>10</v>
      </c>
      <c r="W92" s="1">
        <f t="shared" si="8"/>
        <v>4</v>
      </c>
      <c r="X92" s="1">
        <f t="shared" si="9"/>
        <v>14</v>
      </c>
    </row>
    <row r="93" spans="1:25" s="70" customFormat="1" x14ac:dyDescent="0.25">
      <c r="A93" s="68">
        <v>115</v>
      </c>
      <c r="B93" s="68" t="s">
        <v>210</v>
      </c>
      <c r="C93" s="68">
        <v>6</v>
      </c>
      <c r="D93" s="70" t="s">
        <v>17</v>
      </c>
      <c r="E93" s="70" t="s">
        <v>209</v>
      </c>
      <c r="F93" s="70" t="s">
        <v>204</v>
      </c>
      <c r="G93" s="1">
        <v>5</v>
      </c>
      <c r="H93" s="70">
        <v>3</v>
      </c>
      <c r="I93" s="70">
        <v>5</v>
      </c>
      <c r="J93" s="70">
        <v>5</v>
      </c>
      <c r="K93" s="70">
        <v>0</v>
      </c>
      <c r="L93" s="70">
        <v>0</v>
      </c>
      <c r="M93" s="70">
        <v>2</v>
      </c>
      <c r="N93" s="70">
        <v>1</v>
      </c>
      <c r="O93" s="70">
        <v>0</v>
      </c>
      <c r="P93" s="70">
        <v>0</v>
      </c>
      <c r="Q93" s="70">
        <v>1</v>
      </c>
      <c r="R93" s="70">
        <v>2</v>
      </c>
      <c r="S93" s="1">
        <v>3</v>
      </c>
      <c r="T93" s="70">
        <v>1</v>
      </c>
      <c r="U93" s="70">
        <v>4</v>
      </c>
      <c r="V93" s="70">
        <f t="shared" si="14"/>
        <v>18</v>
      </c>
      <c r="W93" s="70">
        <f t="shared" si="8"/>
        <v>14</v>
      </c>
      <c r="X93" s="70">
        <f t="shared" si="9"/>
        <v>32</v>
      </c>
    </row>
    <row r="94" spans="1:25" s="70" customFormat="1" x14ac:dyDescent="0.25">
      <c r="A94" s="68">
        <v>117</v>
      </c>
      <c r="B94" s="68">
        <v>283</v>
      </c>
      <c r="C94" s="68">
        <v>15</v>
      </c>
      <c r="D94" s="70" t="s">
        <v>17</v>
      </c>
      <c r="E94" s="70" t="s">
        <v>209</v>
      </c>
      <c r="F94" s="70" t="s">
        <v>203</v>
      </c>
      <c r="G94" s="1">
        <v>5</v>
      </c>
      <c r="H94" s="70">
        <v>3</v>
      </c>
      <c r="I94" s="70">
        <v>2</v>
      </c>
      <c r="J94" s="70">
        <v>2</v>
      </c>
      <c r="K94" s="70">
        <v>1</v>
      </c>
      <c r="L94" s="70">
        <v>1</v>
      </c>
      <c r="M94" s="70">
        <v>0</v>
      </c>
      <c r="N94" s="70">
        <v>1</v>
      </c>
      <c r="O94" s="70">
        <v>2</v>
      </c>
      <c r="P94" s="70">
        <v>0</v>
      </c>
      <c r="Q94" s="70">
        <v>1</v>
      </c>
      <c r="R94" s="70">
        <v>3</v>
      </c>
      <c r="S94" s="1">
        <v>0</v>
      </c>
      <c r="T94" s="70">
        <v>0</v>
      </c>
      <c r="U94" s="70">
        <v>2</v>
      </c>
      <c r="V94" s="70">
        <f t="shared" si="14"/>
        <v>14</v>
      </c>
      <c r="W94" s="70">
        <f t="shared" si="8"/>
        <v>9</v>
      </c>
      <c r="X94" s="70">
        <f t="shared" si="9"/>
        <v>23</v>
      </c>
    </row>
    <row r="95" spans="1:25" s="70" customFormat="1" x14ac:dyDescent="0.25">
      <c r="A95" s="68">
        <v>119</v>
      </c>
      <c r="B95" s="68">
        <v>378</v>
      </c>
      <c r="C95" s="68">
        <v>7</v>
      </c>
      <c r="D95" s="70" t="s">
        <v>17</v>
      </c>
      <c r="E95" s="70" t="s">
        <v>209</v>
      </c>
      <c r="F95" s="70" t="s">
        <v>204</v>
      </c>
      <c r="G95" s="1">
        <v>5</v>
      </c>
      <c r="H95" s="70">
        <v>3</v>
      </c>
      <c r="I95" s="70">
        <v>1</v>
      </c>
      <c r="J95" s="70">
        <v>1</v>
      </c>
      <c r="K95" s="70">
        <v>3</v>
      </c>
      <c r="L95" s="70">
        <v>0</v>
      </c>
      <c r="M95" s="70">
        <v>0</v>
      </c>
      <c r="N95" s="70">
        <v>1</v>
      </c>
      <c r="O95" s="70">
        <v>1</v>
      </c>
      <c r="P95" s="70">
        <v>0</v>
      </c>
      <c r="Q95" s="70">
        <v>1</v>
      </c>
      <c r="R95" s="70">
        <v>0</v>
      </c>
      <c r="S95" s="1">
        <v>0</v>
      </c>
      <c r="T95" s="70">
        <v>0</v>
      </c>
      <c r="U95" s="70">
        <v>4</v>
      </c>
      <c r="V95" s="70">
        <f t="shared" si="14"/>
        <v>13</v>
      </c>
      <c r="W95" s="70">
        <f t="shared" si="8"/>
        <v>7</v>
      </c>
      <c r="X95" s="70">
        <f t="shared" si="9"/>
        <v>20</v>
      </c>
      <c r="Y95" s="70" t="s">
        <v>18</v>
      </c>
    </row>
    <row r="96" spans="1:25" x14ac:dyDescent="0.25">
      <c r="A96" s="1">
        <v>120</v>
      </c>
      <c r="B96" s="1">
        <v>547</v>
      </c>
      <c r="C96" s="1">
        <v>14</v>
      </c>
      <c r="D96" s="1" t="s">
        <v>17</v>
      </c>
      <c r="E96" s="70" t="s">
        <v>209</v>
      </c>
      <c r="F96" s="70" t="s">
        <v>203</v>
      </c>
      <c r="G96" s="1">
        <v>5</v>
      </c>
      <c r="H96" s="1">
        <v>3</v>
      </c>
      <c r="I96" s="1">
        <v>5</v>
      </c>
      <c r="J96" s="1">
        <v>1</v>
      </c>
      <c r="K96" s="1">
        <v>1</v>
      </c>
      <c r="L96" s="1">
        <v>3</v>
      </c>
      <c r="M96" s="1">
        <v>2</v>
      </c>
      <c r="N96" s="1">
        <v>1</v>
      </c>
      <c r="O96" s="1">
        <v>2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70">
        <f t="shared" si="14"/>
        <v>18</v>
      </c>
      <c r="W96" s="1">
        <f t="shared" si="8"/>
        <v>7</v>
      </c>
      <c r="X96" s="1">
        <f t="shared" si="9"/>
        <v>25</v>
      </c>
    </row>
    <row r="97" spans="1:25" x14ac:dyDescent="0.25">
      <c r="A97" s="68">
        <v>122</v>
      </c>
      <c r="B97" s="68">
        <v>389</v>
      </c>
      <c r="C97" s="68">
        <v>12</v>
      </c>
      <c r="D97" s="70" t="s">
        <v>17</v>
      </c>
      <c r="E97" s="70" t="s">
        <v>207</v>
      </c>
      <c r="F97" s="70" t="s">
        <v>204</v>
      </c>
      <c r="G97" s="1">
        <v>3</v>
      </c>
      <c r="H97" s="1">
        <v>3</v>
      </c>
      <c r="I97" s="1">
        <v>2</v>
      </c>
      <c r="J97" s="1">
        <v>1</v>
      </c>
      <c r="K97" s="1">
        <v>3</v>
      </c>
      <c r="L97" s="1">
        <v>0</v>
      </c>
      <c r="M97" s="1">
        <v>0</v>
      </c>
      <c r="N97" s="1">
        <v>2</v>
      </c>
      <c r="O97" s="1">
        <v>1</v>
      </c>
      <c r="P97" s="1">
        <v>0</v>
      </c>
      <c r="Q97" s="1">
        <v>0</v>
      </c>
      <c r="R97" s="1">
        <v>0</v>
      </c>
      <c r="S97" s="1">
        <v>1</v>
      </c>
      <c r="T97" s="1">
        <v>1</v>
      </c>
      <c r="U97" s="1">
        <v>3</v>
      </c>
      <c r="V97" s="70">
        <f t="shared" si="14"/>
        <v>12</v>
      </c>
      <c r="W97" s="1">
        <f t="shared" si="8"/>
        <v>8</v>
      </c>
      <c r="X97" s="1">
        <f t="shared" si="9"/>
        <v>20</v>
      </c>
      <c r="Y97" s="1" t="s">
        <v>104</v>
      </c>
    </row>
    <row r="98" spans="1:25" x14ac:dyDescent="0.25">
      <c r="A98" s="1">
        <v>123</v>
      </c>
      <c r="B98" s="1">
        <v>278</v>
      </c>
      <c r="C98" s="1">
        <v>6</v>
      </c>
      <c r="D98" s="1" t="s">
        <v>17</v>
      </c>
      <c r="E98" s="70" t="s">
        <v>209</v>
      </c>
      <c r="F98" s="70" t="s">
        <v>203</v>
      </c>
      <c r="G98" s="1">
        <v>3</v>
      </c>
      <c r="H98" s="1">
        <v>3</v>
      </c>
      <c r="I98" s="1">
        <v>3</v>
      </c>
      <c r="J98" s="1">
        <v>1</v>
      </c>
      <c r="K98" s="1">
        <v>1</v>
      </c>
      <c r="L98" s="1">
        <v>0</v>
      </c>
      <c r="M98" s="1">
        <v>2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3</v>
      </c>
      <c r="V98" s="70">
        <f t="shared" si="14"/>
        <v>11</v>
      </c>
      <c r="W98" s="1">
        <f t="shared" si="8"/>
        <v>7</v>
      </c>
      <c r="X98" s="1">
        <f t="shared" si="9"/>
        <v>18</v>
      </c>
      <c r="Y98" s="1" t="s">
        <v>105</v>
      </c>
    </row>
    <row r="99" spans="1:25" x14ac:dyDescent="0.25">
      <c r="A99" s="1">
        <v>125</v>
      </c>
      <c r="B99" s="1">
        <v>399</v>
      </c>
      <c r="C99" s="1">
        <v>9</v>
      </c>
      <c r="D99" s="1" t="s">
        <v>17</v>
      </c>
      <c r="E99" s="70" t="s">
        <v>207</v>
      </c>
      <c r="F99" s="70" t="s">
        <v>203</v>
      </c>
      <c r="G99" s="1">
        <v>5</v>
      </c>
      <c r="H99" s="1">
        <v>3</v>
      </c>
      <c r="I99" s="1">
        <v>5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3</v>
      </c>
      <c r="R99" s="1">
        <v>2</v>
      </c>
      <c r="S99" s="1">
        <v>1</v>
      </c>
      <c r="T99" s="1">
        <v>0</v>
      </c>
      <c r="U99" s="1">
        <v>1</v>
      </c>
      <c r="V99" s="70">
        <f t="shared" si="14"/>
        <v>15</v>
      </c>
      <c r="W99" s="1">
        <f t="shared" si="8"/>
        <v>8</v>
      </c>
      <c r="X99" s="1">
        <f t="shared" si="9"/>
        <v>23</v>
      </c>
      <c r="Y99" s="1" t="s">
        <v>105</v>
      </c>
    </row>
    <row r="100" spans="1:25" x14ac:dyDescent="0.25">
      <c r="A100" s="68">
        <v>126</v>
      </c>
      <c r="B100" s="68" t="s">
        <v>210</v>
      </c>
      <c r="C100" s="68">
        <v>18</v>
      </c>
      <c r="D100" s="70" t="s">
        <v>17</v>
      </c>
      <c r="E100" s="70" t="s">
        <v>209</v>
      </c>
      <c r="F100" s="70" t="s">
        <v>203</v>
      </c>
      <c r="G100" s="1">
        <v>5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2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5</v>
      </c>
      <c r="V100" s="70">
        <f t="shared" si="14"/>
        <v>8</v>
      </c>
      <c r="W100" s="1">
        <f t="shared" si="8"/>
        <v>9</v>
      </c>
      <c r="X100" s="1">
        <f t="shared" si="9"/>
        <v>17</v>
      </c>
    </row>
    <row r="101" spans="1:25" s="70" customFormat="1" x14ac:dyDescent="0.25">
      <c r="A101" s="68">
        <v>127</v>
      </c>
      <c r="B101" s="68">
        <v>330</v>
      </c>
      <c r="C101" s="68">
        <v>11</v>
      </c>
      <c r="D101" s="70" t="s">
        <v>17</v>
      </c>
      <c r="E101" s="70" t="s">
        <v>209</v>
      </c>
      <c r="F101" s="70" t="s">
        <v>204</v>
      </c>
      <c r="G101" s="1">
        <v>0</v>
      </c>
      <c r="H101" s="1">
        <v>3</v>
      </c>
      <c r="I101" s="1">
        <v>1</v>
      </c>
      <c r="J101" s="1">
        <v>1</v>
      </c>
      <c r="K101" s="1">
        <v>1</v>
      </c>
      <c r="L101" s="1">
        <v>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2</v>
      </c>
      <c r="T101" s="70">
        <v>0</v>
      </c>
      <c r="U101" s="70">
        <v>5</v>
      </c>
      <c r="V101" s="70">
        <f t="shared" si="14"/>
        <v>8</v>
      </c>
      <c r="W101" s="70">
        <f t="shared" si="8"/>
        <v>7</v>
      </c>
      <c r="X101" s="70">
        <f t="shared" si="9"/>
        <v>15</v>
      </c>
      <c r="Y101" s="70" t="s">
        <v>97</v>
      </c>
    </row>
    <row r="102" spans="1:25" s="70" customFormat="1" x14ac:dyDescent="0.25">
      <c r="A102" s="68">
        <v>130</v>
      </c>
      <c r="B102" s="70">
        <v>4</v>
      </c>
      <c r="C102" s="68">
        <v>7</v>
      </c>
      <c r="D102" s="70" t="s">
        <v>17</v>
      </c>
      <c r="E102" s="70" t="s">
        <v>209</v>
      </c>
      <c r="F102" s="70" t="s">
        <v>204</v>
      </c>
      <c r="G102" s="1">
        <v>0</v>
      </c>
      <c r="H102" s="70">
        <v>0</v>
      </c>
      <c r="I102" s="70">
        <v>0</v>
      </c>
      <c r="J102" s="70">
        <v>1</v>
      </c>
      <c r="K102" s="70">
        <v>0</v>
      </c>
      <c r="L102" s="70">
        <v>0</v>
      </c>
      <c r="M102" s="70">
        <v>2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1">
        <v>0</v>
      </c>
      <c r="T102" s="70">
        <v>0</v>
      </c>
      <c r="U102" s="70">
        <v>3</v>
      </c>
      <c r="V102" s="70">
        <f t="shared" si="14"/>
        <v>1</v>
      </c>
      <c r="W102" s="70">
        <f t="shared" si="8"/>
        <v>5</v>
      </c>
      <c r="X102" s="70">
        <f t="shared" si="9"/>
        <v>6</v>
      </c>
    </row>
    <row r="103" spans="1:25" s="70" customFormat="1" x14ac:dyDescent="0.25">
      <c r="A103" s="68">
        <v>131</v>
      </c>
      <c r="B103" s="70">
        <v>379</v>
      </c>
      <c r="C103" s="68">
        <v>18</v>
      </c>
      <c r="D103" s="70" t="s">
        <v>17</v>
      </c>
      <c r="E103" s="70" t="s">
        <v>207</v>
      </c>
      <c r="F103" s="70" t="s">
        <v>203</v>
      </c>
      <c r="G103" s="1">
        <v>5</v>
      </c>
      <c r="H103" s="70">
        <v>3</v>
      </c>
      <c r="I103" s="70">
        <v>2</v>
      </c>
      <c r="J103" s="70">
        <v>1</v>
      </c>
      <c r="K103" s="70">
        <v>0</v>
      </c>
      <c r="L103" s="70">
        <v>0</v>
      </c>
      <c r="M103" s="70">
        <v>0</v>
      </c>
      <c r="N103" s="70">
        <v>1</v>
      </c>
      <c r="O103" s="70">
        <v>0</v>
      </c>
      <c r="P103" s="70">
        <v>0</v>
      </c>
      <c r="Q103" s="70">
        <v>0</v>
      </c>
      <c r="R103" s="70">
        <v>1</v>
      </c>
      <c r="S103" s="1">
        <v>1</v>
      </c>
      <c r="T103" s="70">
        <v>1</v>
      </c>
      <c r="U103" s="70">
        <v>5</v>
      </c>
      <c r="V103" s="70">
        <f t="shared" si="14"/>
        <v>11</v>
      </c>
      <c r="W103" s="70">
        <f t="shared" si="8"/>
        <v>9</v>
      </c>
      <c r="X103" s="70">
        <f t="shared" si="9"/>
        <v>20</v>
      </c>
      <c r="Y103" s="70" t="s">
        <v>29</v>
      </c>
    </row>
    <row r="104" spans="1:25" s="70" customFormat="1" x14ac:dyDescent="0.25">
      <c r="A104" s="1">
        <v>132</v>
      </c>
      <c r="B104" s="1">
        <v>389</v>
      </c>
      <c r="C104" s="1">
        <v>4</v>
      </c>
      <c r="D104" s="70" t="s">
        <v>99</v>
      </c>
      <c r="E104" s="70" t="s">
        <v>207</v>
      </c>
      <c r="F104" s="70" t="s">
        <v>203</v>
      </c>
      <c r="G104" s="1">
        <v>5</v>
      </c>
      <c r="H104" s="1">
        <v>3</v>
      </c>
      <c r="I104" s="70">
        <v>1</v>
      </c>
      <c r="J104" s="70">
        <v>1</v>
      </c>
      <c r="K104" s="70">
        <v>0</v>
      </c>
      <c r="L104" s="70">
        <v>1</v>
      </c>
      <c r="M104" s="70">
        <v>0</v>
      </c>
      <c r="N104" s="70">
        <v>1</v>
      </c>
      <c r="O104" s="70">
        <v>1</v>
      </c>
      <c r="P104" s="70">
        <v>1</v>
      </c>
      <c r="Q104" s="70">
        <v>1</v>
      </c>
      <c r="R104" s="70">
        <v>0</v>
      </c>
      <c r="S104" s="1">
        <v>0</v>
      </c>
      <c r="T104" s="70">
        <v>0</v>
      </c>
      <c r="U104" s="70">
        <v>2</v>
      </c>
      <c r="V104" s="70">
        <f t="shared" si="14"/>
        <v>11</v>
      </c>
      <c r="W104" s="70">
        <f t="shared" si="8"/>
        <v>6</v>
      </c>
      <c r="X104" s="70">
        <f t="shared" si="9"/>
        <v>17</v>
      </c>
    </row>
    <row r="105" spans="1:25" x14ac:dyDescent="0.25">
      <c r="A105" s="68">
        <v>134</v>
      </c>
      <c r="B105" s="1">
        <v>399</v>
      </c>
      <c r="C105" s="68">
        <v>6</v>
      </c>
      <c r="D105" s="70" t="s">
        <v>17</v>
      </c>
      <c r="E105" s="70" t="s">
        <v>207</v>
      </c>
      <c r="F105" s="70" t="s">
        <v>204</v>
      </c>
      <c r="G105" s="1">
        <v>3</v>
      </c>
      <c r="H105" s="1">
        <v>3</v>
      </c>
      <c r="I105" s="1">
        <v>3</v>
      </c>
      <c r="J105" s="1">
        <v>1</v>
      </c>
      <c r="K105" s="1">
        <v>1</v>
      </c>
      <c r="L105" s="1">
        <v>2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2</v>
      </c>
      <c r="V105" s="70">
        <f t="shared" si="14"/>
        <v>13</v>
      </c>
      <c r="W105" s="1">
        <f t="shared" ref="W105:W142" si="15">SUM(M105:U105)</f>
        <v>3</v>
      </c>
      <c r="X105" s="1">
        <f t="shared" ref="X105:X142" si="16">V105+W105</f>
        <v>16</v>
      </c>
      <c r="Y105" s="1" t="s">
        <v>105</v>
      </c>
    </row>
    <row r="106" spans="1:25" s="70" customFormat="1" x14ac:dyDescent="0.25">
      <c r="A106" s="68">
        <v>136</v>
      </c>
      <c r="B106" s="1">
        <v>86</v>
      </c>
      <c r="C106" s="68">
        <v>6</v>
      </c>
      <c r="D106" s="70" t="s">
        <v>17</v>
      </c>
      <c r="E106" s="70" t="s">
        <v>207</v>
      </c>
      <c r="F106" s="70" t="s">
        <v>203</v>
      </c>
      <c r="G106" s="70">
        <v>0</v>
      </c>
      <c r="H106" s="70">
        <v>0</v>
      </c>
      <c r="I106" s="70">
        <v>1</v>
      </c>
      <c r="J106" s="70">
        <v>1</v>
      </c>
      <c r="K106" s="70">
        <v>1</v>
      </c>
      <c r="L106" s="70">
        <v>3</v>
      </c>
      <c r="M106" s="70">
        <v>0</v>
      </c>
      <c r="N106" s="70">
        <v>0</v>
      </c>
      <c r="O106" s="70">
        <v>0</v>
      </c>
      <c r="P106" s="70">
        <v>0</v>
      </c>
      <c r="Q106" s="70">
        <v>1</v>
      </c>
      <c r="R106" s="70">
        <v>0</v>
      </c>
      <c r="S106" s="1">
        <v>1</v>
      </c>
      <c r="T106" s="70">
        <v>1</v>
      </c>
      <c r="U106" s="70">
        <v>2</v>
      </c>
      <c r="V106" s="70">
        <f t="shared" si="14"/>
        <v>6</v>
      </c>
      <c r="W106" s="70">
        <f t="shared" si="15"/>
        <v>5</v>
      </c>
      <c r="X106" s="70">
        <f t="shared" si="16"/>
        <v>11</v>
      </c>
    </row>
    <row r="107" spans="1:25" s="70" customFormat="1" x14ac:dyDescent="0.25">
      <c r="A107" s="68">
        <v>138</v>
      </c>
      <c r="B107" s="70">
        <v>389</v>
      </c>
      <c r="C107" s="68">
        <v>8</v>
      </c>
      <c r="D107" s="70" t="s">
        <v>17</v>
      </c>
      <c r="E107" s="70" t="s">
        <v>207</v>
      </c>
      <c r="F107" s="70" t="s">
        <v>204</v>
      </c>
      <c r="G107" s="1">
        <v>5</v>
      </c>
      <c r="H107" s="70">
        <v>3</v>
      </c>
      <c r="I107" s="70">
        <v>4</v>
      </c>
      <c r="J107" s="70">
        <v>1</v>
      </c>
      <c r="K107" s="70">
        <v>3</v>
      </c>
      <c r="L107" s="70">
        <v>1</v>
      </c>
      <c r="M107" s="70">
        <v>2</v>
      </c>
      <c r="N107" s="70">
        <v>2</v>
      </c>
      <c r="O107" s="70">
        <v>0</v>
      </c>
      <c r="P107" s="70">
        <v>0</v>
      </c>
      <c r="Q107" s="70">
        <v>1</v>
      </c>
      <c r="R107" s="70">
        <v>0</v>
      </c>
      <c r="S107" s="1">
        <v>2</v>
      </c>
      <c r="T107" s="70">
        <v>0</v>
      </c>
      <c r="U107" s="70">
        <v>5</v>
      </c>
      <c r="V107" s="70">
        <f t="shared" si="14"/>
        <v>17</v>
      </c>
      <c r="W107" s="70">
        <f t="shared" si="15"/>
        <v>12</v>
      </c>
      <c r="X107" s="70">
        <f t="shared" si="16"/>
        <v>29</v>
      </c>
      <c r="Y107" s="70" t="s">
        <v>30</v>
      </c>
    </row>
    <row r="108" spans="1:25" s="70" customFormat="1" x14ac:dyDescent="0.25">
      <c r="A108" s="68">
        <v>140</v>
      </c>
      <c r="B108" s="68" t="s">
        <v>213</v>
      </c>
      <c r="C108" s="68">
        <v>16</v>
      </c>
      <c r="D108" s="70" t="s">
        <v>17</v>
      </c>
      <c r="E108" s="70" t="s">
        <v>209</v>
      </c>
      <c r="F108" s="70" t="s">
        <v>203</v>
      </c>
      <c r="G108" s="1">
        <v>5</v>
      </c>
      <c r="H108" s="70">
        <v>3</v>
      </c>
      <c r="I108" s="70">
        <v>1</v>
      </c>
      <c r="J108" s="70">
        <v>1</v>
      </c>
      <c r="K108" s="70">
        <v>2</v>
      </c>
      <c r="L108" s="70">
        <v>3</v>
      </c>
      <c r="M108" s="70">
        <v>2</v>
      </c>
      <c r="N108" s="70">
        <v>1</v>
      </c>
      <c r="O108" s="70">
        <v>1</v>
      </c>
      <c r="P108" s="70">
        <v>0</v>
      </c>
      <c r="Q108" s="70">
        <v>1</v>
      </c>
      <c r="R108" s="70">
        <v>1</v>
      </c>
      <c r="S108" s="1">
        <v>1</v>
      </c>
      <c r="T108" s="70">
        <v>1</v>
      </c>
      <c r="U108" s="70">
        <v>4</v>
      </c>
      <c r="V108" s="70">
        <f t="shared" si="14"/>
        <v>15</v>
      </c>
      <c r="W108" s="70">
        <f t="shared" si="15"/>
        <v>12</v>
      </c>
      <c r="X108" s="70">
        <f t="shared" si="16"/>
        <v>27</v>
      </c>
      <c r="Y108" s="70" t="s">
        <v>103</v>
      </c>
    </row>
    <row r="109" spans="1:25" s="70" customFormat="1" x14ac:dyDescent="0.25">
      <c r="A109" s="68">
        <v>141</v>
      </c>
      <c r="B109" s="68" t="s">
        <v>211</v>
      </c>
      <c r="C109" s="68">
        <v>10</v>
      </c>
      <c r="D109" s="70" t="s">
        <v>17</v>
      </c>
      <c r="E109" s="70" t="s">
        <v>208</v>
      </c>
      <c r="F109" s="70" t="s">
        <v>204</v>
      </c>
      <c r="G109" s="1">
        <v>3</v>
      </c>
      <c r="H109" s="70">
        <v>0</v>
      </c>
      <c r="I109" s="70">
        <v>0</v>
      </c>
      <c r="J109" s="70">
        <v>1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1</v>
      </c>
      <c r="S109" s="1">
        <v>0</v>
      </c>
      <c r="T109" s="70">
        <v>0</v>
      </c>
      <c r="U109" s="70">
        <v>2</v>
      </c>
      <c r="V109" s="70">
        <f t="shared" si="14"/>
        <v>4</v>
      </c>
      <c r="W109" s="70">
        <f t="shared" si="15"/>
        <v>3</v>
      </c>
      <c r="X109" s="70">
        <f t="shared" si="16"/>
        <v>7</v>
      </c>
      <c r="Y109" s="70" t="s">
        <v>22</v>
      </c>
    </row>
    <row r="110" spans="1:25" s="70" customFormat="1" x14ac:dyDescent="0.25">
      <c r="A110" s="1">
        <v>143</v>
      </c>
      <c r="B110" s="1" t="s">
        <v>210</v>
      </c>
      <c r="C110" s="1">
        <v>3</v>
      </c>
      <c r="D110" s="70" t="s">
        <v>99</v>
      </c>
      <c r="E110" s="70" t="s">
        <v>209</v>
      </c>
      <c r="F110" s="70" t="s">
        <v>203</v>
      </c>
      <c r="G110" s="70">
        <v>5</v>
      </c>
      <c r="H110" s="70">
        <v>3</v>
      </c>
      <c r="I110" s="70">
        <v>3</v>
      </c>
      <c r="J110" s="70">
        <v>1</v>
      </c>
      <c r="K110" s="70">
        <v>2</v>
      </c>
      <c r="L110" s="70">
        <v>3</v>
      </c>
      <c r="M110" s="70">
        <v>2</v>
      </c>
      <c r="N110" s="70">
        <v>2</v>
      </c>
      <c r="O110" s="70">
        <v>0</v>
      </c>
      <c r="P110" s="70">
        <v>0</v>
      </c>
      <c r="Q110" s="70">
        <v>1</v>
      </c>
      <c r="R110" s="70">
        <v>0</v>
      </c>
      <c r="S110" s="1">
        <v>0</v>
      </c>
      <c r="T110" s="70">
        <v>2</v>
      </c>
      <c r="U110" s="70">
        <v>3</v>
      </c>
      <c r="V110" s="70">
        <f t="shared" si="14"/>
        <v>17</v>
      </c>
      <c r="W110" s="70">
        <f t="shared" si="15"/>
        <v>10</v>
      </c>
      <c r="X110" s="70">
        <f t="shared" si="16"/>
        <v>27</v>
      </c>
    </row>
    <row r="111" spans="1:25" s="70" customFormat="1" x14ac:dyDescent="0.25">
      <c r="A111" s="68">
        <v>144</v>
      </c>
      <c r="B111" s="68">
        <v>113</v>
      </c>
      <c r="C111" s="68">
        <v>8</v>
      </c>
      <c r="D111" s="70" t="s">
        <v>99</v>
      </c>
      <c r="E111" s="70" t="s">
        <v>209</v>
      </c>
      <c r="F111" s="70" t="s">
        <v>204</v>
      </c>
      <c r="G111" s="70">
        <v>3</v>
      </c>
      <c r="H111" s="70">
        <v>0</v>
      </c>
      <c r="I111" s="70">
        <v>1</v>
      </c>
      <c r="J111" s="70">
        <v>1</v>
      </c>
      <c r="K111" s="70">
        <v>3</v>
      </c>
      <c r="L111" s="70">
        <v>3</v>
      </c>
      <c r="M111" s="70">
        <v>0</v>
      </c>
      <c r="N111" s="70">
        <v>1</v>
      </c>
      <c r="O111" s="70">
        <v>0</v>
      </c>
      <c r="P111" s="70">
        <v>0</v>
      </c>
      <c r="Q111" s="70">
        <v>1</v>
      </c>
      <c r="R111" s="70">
        <v>0</v>
      </c>
      <c r="S111" s="1">
        <v>0</v>
      </c>
      <c r="T111" s="70">
        <v>0</v>
      </c>
      <c r="U111" s="70">
        <v>2</v>
      </c>
      <c r="V111" s="70">
        <f t="shared" si="14"/>
        <v>11</v>
      </c>
      <c r="W111" s="70">
        <f t="shared" si="15"/>
        <v>4</v>
      </c>
      <c r="X111" s="70">
        <f t="shared" si="16"/>
        <v>15</v>
      </c>
      <c r="Y111" s="70" t="s">
        <v>32</v>
      </c>
    </row>
    <row r="112" spans="1:25" s="70" customFormat="1" x14ac:dyDescent="0.25">
      <c r="A112" s="68">
        <v>146</v>
      </c>
      <c r="B112" s="68" t="s">
        <v>210</v>
      </c>
      <c r="C112" s="68">
        <v>4</v>
      </c>
      <c r="D112" s="70" t="s">
        <v>17</v>
      </c>
      <c r="E112" s="70" t="s">
        <v>209</v>
      </c>
      <c r="F112" s="70" t="s">
        <v>204</v>
      </c>
      <c r="G112" s="1">
        <v>0</v>
      </c>
      <c r="H112" s="70">
        <v>3</v>
      </c>
      <c r="I112" s="70">
        <v>0</v>
      </c>
      <c r="J112" s="70">
        <v>1</v>
      </c>
      <c r="K112" s="70">
        <v>0</v>
      </c>
      <c r="L112" s="70">
        <v>0</v>
      </c>
      <c r="M112" s="70">
        <v>0</v>
      </c>
      <c r="N112" s="70">
        <v>1</v>
      </c>
      <c r="O112" s="70">
        <v>0</v>
      </c>
      <c r="P112" s="70">
        <v>0</v>
      </c>
      <c r="Q112" s="70">
        <v>0</v>
      </c>
      <c r="R112" s="70">
        <v>0</v>
      </c>
      <c r="S112" s="1">
        <v>0</v>
      </c>
      <c r="T112" s="70">
        <v>0</v>
      </c>
      <c r="U112" s="70">
        <v>3</v>
      </c>
      <c r="V112" s="70">
        <f t="shared" si="14"/>
        <v>4</v>
      </c>
      <c r="W112" s="70">
        <f t="shared" si="15"/>
        <v>4</v>
      </c>
      <c r="X112" s="70">
        <f t="shared" si="16"/>
        <v>8</v>
      </c>
      <c r="Y112" s="70" t="s">
        <v>105</v>
      </c>
    </row>
    <row r="113" spans="1:25" s="70" customFormat="1" x14ac:dyDescent="0.25">
      <c r="A113" s="68">
        <v>147</v>
      </c>
      <c r="B113" s="68" t="s">
        <v>211</v>
      </c>
      <c r="C113" s="68">
        <v>22</v>
      </c>
      <c r="D113" s="70" t="s">
        <v>17</v>
      </c>
      <c r="E113" s="70" t="s">
        <v>208</v>
      </c>
      <c r="F113" s="70" t="s">
        <v>204</v>
      </c>
      <c r="G113" s="70">
        <v>5</v>
      </c>
      <c r="H113" s="70">
        <v>0</v>
      </c>
      <c r="I113" s="70">
        <v>2</v>
      </c>
      <c r="J113" s="70">
        <v>2</v>
      </c>
      <c r="K113" s="70">
        <v>2</v>
      </c>
      <c r="L113" s="70">
        <v>2</v>
      </c>
      <c r="M113" s="70">
        <v>2</v>
      </c>
      <c r="N113" s="70">
        <v>0</v>
      </c>
      <c r="O113" s="70">
        <v>2</v>
      </c>
      <c r="P113" s="70">
        <v>1</v>
      </c>
      <c r="Q113" s="70">
        <v>0</v>
      </c>
      <c r="R113" s="70">
        <v>0</v>
      </c>
      <c r="S113" s="1">
        <v>2</v>
      </c>
      <c r="T113" s="70">
        <v>1</v>
      </c>
      <c r="U113" s="70">
        <v>2</v>
      </c>
      <c r="V113" s="70">
        <f t="shared" si="14"/>
        <v>13</v>
      </c>
      <c r="W113" s="70">
        <f t="shared" si="15"/>
        <v>10</v>
      </c>
      <c r="X113" s="70">
        <f t="shared" si="16"/>
        <v>23</v>
      </c>
    </row>
    <row r="114" spans="1:25" x14ac:dyDescent="0.25">
      <c r="A114" s="68">
        <v>148</v>
      </c>
      <c r="B114" s="68" t="s">
        <v>213</v>
      </c>
      <c r="C114" s="68">
        <v>5</v>
      </c>
      <c r="D114" s="70" t="s">
        <v>17</v>
      </c>
      <c r="E114" s="70" t="s">
        <v>209</v>
      </c>
      <c r="F114" s="70" t="s">
        <v>204</v>
      </c>
      <c r="G114" s="66" t="s">
        <v>95</v>
      </c>
      <c r="H114" s="1">
        <v>3</v>
      </c>
      <c r="I114" s="1">
        <v>4</v>
      </c>
      <c r="J114" s="1">
        <v>2</v>
      </c>
      <c r="K114" s="1">
        <v>0</v>
      </c>
      <c r="L114" s="1">
        <v>1</v>
      </c>
      <c r="M114" s="1">
        <v>2</v>
      </c>
      <c r="N114" s="1">
        <v>1</v>
      </c>
      <c r="O114" s="1">
        <v>1</v>
      </c>
      <c r="P114" s="1">
        <v>0</v>
      </c>
      <c r="Q114" s="1">
        <v>0</v>
      </c>
      <c r="R114" s="1">
        <v>1</v>
      </c>
      <c r="S114" s="1">
        <v>2</v>
      </c>
      <c r="T114" s="1">
        <v>0</v>
      </c>
      <c r="U114" s="1">
        <v>4</v>
      </c>
      <c r="V114" s="70">
        <f t="shared" si="14"/>
        <v>10</v>
      </c>
      <c r="W114" s="1">
        <f t="shared" si="15"/>
        <v>11</v>
      </c>
      <c r="X114" s="1">
        <f t="shared" si="16"/>
        <v>21</v>
      </c>
      <c r="Y114" s="1" t="s">
        <v>106</v>
      </c>
    </row>
    <row r="115" spans="1:25" s="70" customFormat="1" x14ac:dyDescent="0.25">
      <c r="A115" s="68">
        <v>149</v>
      </c>
      <c r="B115" s="68" t="s">
        <v>210</v>
      </c>
      <c r="C115" s="68">
        <v>20</v>
      </c>
      <c r="D115" s="70" t="s">
        <v>17</v>
      </c>
      <c r="E115" s="70" t="s">
        <v>209</v>
      </c>
      <c r="F115" s="70" t="s">
        <v>203</v>
      </c>
      <c r="G115" s="70">
        <v>5</v>
      </c>
      <c r="H115" s="70">
        <v>3</v>
      </c>
      <c r="I115" s="70">
        <v>1</v>
      </c>
      <c r="J115" s="70">
        <v>1</v>
      </c>
      <c r="K115" s="70">
        <v>4</v>
      </c>
      <c r="L115" s="70">
        <v>2</v>
      </c>
      <c r="M115" s="70">
        <v>2</v>
      </c>
      <c r="N115" s="70">
        <v>1</v>
      </c>
      <c r="O115" s="70">
        <v>0</v>
      </c>
      <c r="P115" s="70">
        <v>0</v>
      </c>
      <c r="Q115" s="70">
        <v>0</v>
      </c>
      <c r="R115" s="70">
        <v>1</v>
      </c>
      <c r="S115" s="1">
        <v>0</v>
      </c>
      <c r="T115" s="70">
        <v>0</v>
      </c>
      <c r="U115" s="70">
        <v>5</v>
      </c>
      <c r="V115" s="70">
        <f t="shared" si="14"/>
        <v>16</v>
      </c>
      <c r="W115" s="70">
        <f t="shared" si="15"/>
        <v>9</v>
      </c>
      <c r="X115" s="70">
        <f t="shared" si="16"/>
        <v>25</v>
      </c>
    </row>
    <row r="116" spans="1:25" s="70" customFormat="1" x14ac:dyDescent="0.25">
      <c r="A116" s="68">
        <v>150</v>
      </c>
      <c r="B116" s="68">
        <v>609</v>
      </c>
      <c r="C116" s="68">
        <v>14</v>
      </c>
      <c r="D116" s="70" t="s">
        <v>17</v>
      </c>
      <c r="E116" s="70" t="s">
        <v>209</v>
      </c>
      <c r="F116" s="70" t="s">
        <v>203</v>
      </c>
      <c r="G116" s="1">
        <v>3</v>
      </c>
      <c r="H116" s="70">
        <v>0</v>
      </c>
      <c r="I116" s="70">
        <v>0</v>
      </c>
      <c r="J116" s="70">
        <v>1</v>
      </c>
      <c r="K116" s="70">
        <v>1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1">
        <v>0</v>
      </c>
      <c r="T116" s="70">
        <v>0</v>
      </c>
      <c r="U116" s="70">
        <v>3</v>
      </c>
      <c r="V116" s="70">
        <f t="shared" si="14"/>
        <v>5</v>
      </c>
      <c r="W116" s="70">
        <f t="shared" si="15"/>
        <v>3</v>
      </c>
      <c r="X116" s="70">
        <f t="shared" si="16"/>
        <v>8</v>
      </c>
    </row>
    <row r="117" spans="1:25" x14ac:dyDescent="0.25">
      <c r="A117" s="68">
        <v>153</v>
      </c>
      <c r="B117" s="68">
        <v>389</v>
      </c>
      <c r="C117" s="68">
        <v>6</v>
      </c>
      <c r="D117" s="70" t="s">
        <v>17</v>
      </c>
      <c r="E117" s="70" t="s">
        <v>207</v>
      </c>
      <c r="F117" s="70" t="s">
        <v>204</v>
      </c>
      <c r="G117" s="1">
        <v>5</v>
      </c>
      <c r="H117" s="1">
        <v>3</v>
      </c>
      <c r="I117" s="1">
        <v>2</v>
      </c>
      <c r="J117" s="1">
        <v>2</v>
      </c>
      <c r="K117" s="1">
        <v>0</v>
      </c>
      <c r="L117" s="1">
        <v>0</v>
      </c>
      <c r="M117" s="1">
        <v>0</v>
      </c>
      <c r="N117" s="1">
        <v>2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2</v>
      </c>
      <c r="V117" s="70">
        <f t="shared" si="14"/>
        <v>12</v>
      </c>
      <c r="W117" s="1">
        <f t="shared" si="15"/>
        <v>9</v>
      </c>
      <c r="X117" s="1">
        <f t="shared" si="16"/>
        <v>21</v>
      </c>
      <c r="Y117" s="1" t="s">
        <v>105</v>
      </c>
    </row>
    <row r="118" spans="1:25" s="70" customFormat="1" x14ac:dyDescent="0.25">
      <c r="A118" s="68">
        <v>156</v>
      </c>
      <c r="B118" s="68" t="s">
        <v>211</v>
      </c>
      <c r="C118" s="68">
        <v>7</v>
      </c>
      <c r="D118" s="70" t="s">
        <v>17</v>
      </c>
      <c r="E118" s="70" t="s">
        <v>208</v>
      </c>
      <c r="F118" s="70" t="s">
        <v>203</v>
      </c>
      <c r="G118" s="1">
        <v>0</v>
      </c>
      <c r="H118" s="70">
        <v>0</v>
      </c>
      <c r="I118" s="70">
        <v>2</v>
      </c>
      <c r="J118" s="70">
        <v>1</v>
      </c>
      <c r="K118" s="70">
        <v>1</v>
      </c>
      <c r="L118" s="70">
        <v>0</v>
      </c>
      <c r="M118" s="70">
        <v>0</v>
      </c>
      <c r="N118" s="70">
        <v>0</v>
      </c>
      <c r="O118" s="70">
        <v>1</v>
      </c>
      <c r="P118" s="70">
        <v>0</v>
      </c>
      <c r="Q118" s="70">
        <v>1</v>
      </c>
      <c r="R118" s="70">
        <v>0</v>
      </c>
      <c r="S118" s="1">
        <v>1</v>
      </c>
      <c r="T118" s="70">
        <v>0</v>
      </c>
      <c r="U118" s="70">
        <v>1</v>
      </c>
      <c r="V118" s="70">
        <f t="shared" si="14"/>
        <v>4</v>
      </c>
      <c r="W118" s="70">
        <f t="shared" si="15"/>
        <v>4</v>
      </c>
      <c r="X118" s="70">
        <f t="shared" si="16"/>
        <v>8</v>
      </c>
    </row>
    <row r="119" spans="1:25" s="70" customFormat="1" x14ac:dyDescent="0.25">
      <c r="A119" s="68">
        <v>157</v>
      </c>
      <c r="B119" s="68" t="s">
        <v>212</v>
      </c>
      <c r="C119" s="68">
        <v>11</v>
      </c>
      <c r="D119" s="70" t="s">
        <v>17</v>
      </c>
      <c r="E119" s="70" t="s">
        <v>209</v>
      </c>
      <c r="F119" s="70" t="s">
        <v>203</v>
      </c>
      <c r="G119" s="70">
        <v>5</v>
      </c>
      <c r="H119" s="70">
        <v>3</v>
      </c>
      <c r="I119" s="70">
        <v>4</v>
      </c>
      <c r="J119" s="70">
        <v>1</v>
      </c>
      <c r="K119" s="70">
        <v>2</v>
      </c>
      <c r="L119" s="70">
        <v>2</v>
      </c>
      <c r="M119" s="70">
        <v>0</v>
      </c>
      <c r="N119" s="70">
        <v>1</v>
      </c>
      <c r="O119" s="70">
        <v>1</v>
      </c>
      <c r="P119" s="70">
        <v>0</v>
      </c>
      <c r="Q119" s="70">
        <v>0</v>
      </c>
      <c r="R119" s="70">
        <v>0</v>
      </c>
      <c r="S119" s="1">
        <v>1</v>
      </c>
      <c r="T119" s="70">
        <v>0</v>
      </c>
      <c r="U119" s="70">
        <v>5</v>
      </c>
      <c r="V119" s="70">
        <f t="shared" si="14"/>
        <v>17</v>
      </c>
      <c r="W119" s="70">
        <f t="shared" si="15"/>
        <v>8</v>
      </c>
      <c r="X119" s="70">
        <f t="shared" si="16"/>
        <v>25</v>
      </c>
    </row>
    <row r="120" spans="1:25" s="70" customFormat="1" x14ac:dyDescent="0.25">
      <c r="A120" s="68">
        <v>158</v>
      </c>
      <c r="B120" s="68">
        <v>450</v>
      </c>
      <c r="C120" s="68">
        <v>6</v>
      </c>
      <c r="D120" s="70" t="s">
        <v>17</v>
      </c>
      <c r="E120" s="70" t="s">
        <v>209</v>
      </c>
      <c r="F120" s="70" t="s">
        <v>204</v>
      </c>
      <c r="G120" s="70">
        <v>0</v>
      </c>
      <c r="H120" s="70">
        <v>0</v>
      </c>
      <c r="I120" s="70">
        <v>1</v>
      </c>
      <c r="J120" s="70">
        <v>1</v>
      </c>
      <c r="K120" s="70">
        <v>0</v>
      </c>
      <c r="L120" s="70">
        <v>1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1">
        <v>0</v>
      </c>
      <c r="T120" s="70">
        <v>0</v>
      </c>
      <c r="U120" s="70">
        <v>2</v>
      </c>
      <c r="V120" s="70">
        <f t="shared" si="14"/>
        <v>3</v>
      </c>
      <c r="W120" s="70">
        <f t="shared" si="15"/>
        <v>2</v>
      </c>
      <c r="X120" s="70">
        <f t="shared" si="16"/>
        <v>5</v>
      </c>
    </row>
    <row r="121" spans="1:25" s="70" customFormat="1" x14ac:dyDescent="0.25">
      <c r="A121" s="68">
        <v>159</v>
      </c>
      <c r="B121" s="68">
        <v>55</v>
      </c>
      <c r="C121" s="68">
        <v>4</v>
      </c>
      <c r="D121" s="70" t="s">
        <v>99</v>
      </c>
      <c r="E121" s="70" t="s">
        <v>209</v>
      </c>
      <c r="F121" s="70" t="s">
        <v>204</v>
      </c>
      <c r="G121" s="70">
        <v>0</v>
      </c>
      <c r="H121" s="70">
        <v>3</v>
      </c>
      <c r="I121" s="70">
        <v>3</v>
      </c>
      <c r="J121" s="70">
        <v>1</v>
      </c>
      <c r="K121" s="70">
        <v>0</v>
      </c>
      <c r="L121" s="70">
        <v>1</v>
      </c>
      <c r="M121" s="70">
        <v>0</v>
      </c>
      <c r="N121" s="70">
        <v>0</v>
      </c>
      <c r="O121" s="70">
        <v>0</v>
      </c>
      <c r="P121" s="70">
        <v>0</v>
      </c>
      <c r="Q121" s="70">
        <v>1</v>
      </c>
      <c r="R121" s="70">
        <v>0</v>
      </c>
      <c r="S121" s="1">
        <v>0</v>
      </c>
      <c r="T121" s="70">
        <v>0</v>
      </c>
      <c r="U121" s="70">
        <v>4</v>
      </c>
      <c r="V121" s="70">
        <f t="shared" si="14"/>
        <v>8</v>
      </c>
      <c r="W121" s="70">
        <f t="shared" si="15"/>
        <v>5</v>
      </c>
      <c r="X121" s="70">
        <f t="shared" si="16"/>
        <v>13</v>
      </c>
    </row>
    <row r="122" spans="1:25" s="70" customFormat="1" x14ac:dyDescent="0.25">
      <c r="A122" s="68">
        <v>160</v>
      </c>
      <c r="B122" s="68">
        <v>399</v>
      </c>
      <c r="C122" s="68">
        <v>9</v>
      </c>
      <c r="D122" s="70" t="s">
        <v>99</v>
      </c>
      <c r="E122" s="70" t="s">
        <v>207</v>
      </c>
      <c r="F122" s="70" t="s">
        <v>203</v>
      </c>
      <c r="G122" s="70">
        <v>5</v>
      </c>
      <c r="H122" s="70">
        <v>0</v>
      </c>
      <c r="I122" s="70">
        <v>1</v>
      </c>
      <c r="J122" s="70">
        <v>1</v>
      </c>
      <c r="K122" s="70">
        <v>0</v>
      </c>
      <c r="L122" s="70">
        <v>3</v>
      </c>
      <c r="M122" s="70">
        <v>0</v>
      </c>
      <c r="N122" s="70">
        <v>1</v>
      </c>
      <c r="O122" s="70">
        <v>0</v>
      </c>
      <c r="P122" s="70">
        <v>0</v>
      </c>
      <c r="Q122" s="70">
        <v>0</v>
      </c>
      <c r="R122" s="70">
        <v>1</v>
      </c>
      <c r="S122" s="1">
        <v>0</v>
      </c>
      <c r="T122" s="70">
        <v>0</v>
      </c>
      <c r="U122" s="70">
        <v>3</v>
      </c>
      <c r="V122" s="70">
        <f t="shared" si="14"/>
        <v>10</v>
      </c>
      <c r="W122" s="70">
        <f t="shared" si="15"/>
        <v>5</v>
      </c>
      <c r="X122" s="70">
        <f t="shared" si="16"/>
        <v>15</v>
      </c>
    </row>
    <row r="123" spans="1:25" s="70" customFormat="1" x14ac:dyDescent="0.25">
      <c r="A123" s="68">
        <v>163</v>
      </c>
      <c r="B123" s="68">
        <v>305</v>
      </c>
      <c r="C123" s="68">
        <v>4</v>
      </c>
      <c r="D123" s="70" t="s">
        <v>17</v>
      </c>
      <c r="E123" s="70" t="s">
        <v>209</v>
      </c>
      <c r="F123" s="70" t="s">
        <v>204</v>
      </c>
      <c r="G123" s="66" t="s">
        <v>95</v>
      </c>
      <c r="H123" s="70">
        <v>3</v>
      </c>
      <c r="I123" s="70">
        <v>1</v>
      </c>
      <c r="J123" s="70">
        <v>1</v>
      </c>
      <c r="K123" s="70">
        <v>0</v>
      </c>
      <c r="L123" s="70">
        <v>0</v>
      </c>
      <c r="M123" s="70">
        <v>0</v>
      </c>
      <c r="N123" s="70">
        <v>1</v>
      </c>
      <c r="O123" s="70">
        <v>1</v>
      </c>
      <c r="P123" s="70">
        <v>0</v>
      </c>
      <c r="Q123" s="70">
        <v>1</v>
      </c>
      <c r="R123" s="70">
        <v>1</v>
      </c>
      <c r="S123" s="1">
        <v>0</v>
      </c>
      <c r="T123" s="70">
        <v>0</v>
      </c>
      <c r="U123" s="70">
        <v>1</v>
      </c>
      <c r="V123" s="70">
        <f t="shared" ref="V123:V154" si="17">SUM(G123:L123)</f>
        <v>5</v>
      </c>
      <c r="W123" s="70">
        <f t="shared" si="15"/>
        <v>5</v>
      </c>
      <c r="X123" s="70">
        <f t="shared" si="16"/>
        <v>10</v>
      </c>
      <c r="Y123" s="70" t="s">
        <v>105</v>
      </c>
    </row>
    <row r="124" spans="1:25" x14ac:dyDescent="0.25">
      <c r="A124" s="1">
        <v>165</v>
      </c>
      <c r="B124" s="1">
        <v>493</v>
      </c>
      <c r="C124" s="1">
        <v>7</v>
      </c>
      <c r="D124" s="1" t="s">
        <v>17</v>
      </c>
      <c r="E124" s="70" t="s">
        <v>209</v>
      </c>
      <c r="F124" s="1">
        <v>2</v>
      </c>
      <c r="G124" s="1">
        <v>5</v>
      </c>
      <c r="H124" s="1">
        <v>3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2</v>
      </c>
      <c r="P124" s="1">
        <v>0</v>
      </c>
      <c r="Q124" s="1">
        <v>0</v>
      </c>
      <c r="R124" s="1">
        <v>0</v>
      </c>
      <c r="S124" s="1">
        <v>0</v>
      </c>
      <c r="T124" s="1">
        <v>2</v>
      </c>
      <c r="U124" s="1">
        <v>1</v>
      </c>
      <c r="V124" s="70">
        <f t="shared" si="17"/>
        <v>15</v>
      </c>
      <c r="W124" s="1">
        <f t="shared" si="15"/>
        <v>6</v>
      </c>
      <c r="X124" s="1">
        <f t="shared" si="16"/>
        <v>21</v>
      </c>
    </row>
    <row r="125" spans="1:25" x14ac:dyDescent="0.25">
      <c r="A125" s="1">
        <v>166</v>
      </c>
      <c r="B125" s="1">
        <v>283</v>
      </c>
      <c r="C125" s="1">
        <v>30</v>
      </c>
      <c r="D125" s="70" t="s">
        <v>17</v>
      </c>
      <c r="E125" s="70" t="s">
        <v>209</v>
      </c>
      <c r="F125" s="70" t="s">
        <v>204</v>
      </c>
      <c r="G125" s="1">
        <v>5</v>
      </c>
      <c r="H125" s="1">
        <v>3</v>
      </c>
      <c r="I125" s="1">
        <v>4</v>
      </c>
      <c r="J125" s="1">
        <v>0</v>
      </c>
      <c r="K125" s="1">
        <v>3</v>
      </c>
      <c r="L125" s="1">
        <v>1</v>
      </c>
      <c r="M125" s="1">
        <v>2</v>
      </c>
      <c r="N125" s="1">
        <v>2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70">
        <f t="shared" si="17"/>
        <v>16</v>
      </c>
      <c r="W125" s="1">
        <f t="shared" si="15"/>
        <v>5</v>
      </c>
      <c r="X125" s="1">
        <f t="shared" si="16"/>
        <v>21</v>
      </c>
    </row>
    <row r="126" spans="1:25" x14ac:dyDescent="0.25">
      <c r="A126" s="68">
        <v>170</v>
      </c>
      <c r="B126" s="68">
        <v>230</v>
      </c>
      <c r="C126" s="68">
        <v>13</v>
      </c>
      <c r="D126" s="70" t="s">
        <v>17</v>
      </c>
      <c r="E126" s="70" t="s">
        <v>209</v>
      </c>
      <c r="F126" s="70" t="s">
        <v>203</v>
      </c>
      <c r="G126" s="1">
        <v>5</v>
      </c>
      <c r="H126" s="1">
        <v>3</v>
      </c>
      <c r="I126" s="1">
        <v>4</v>
      </c>
      <c r="J126" s="1">
        <v>1</v>
      </c>
      <c r="K126" s="1">
        <v>2</v>
      </c>
      <c r="L126" s="1">
        <v>3</v>
      </c>
      <c r="M126" s="1">
        <v>2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70">
        <f t="shared" si="17"/>
        <v>18</v>
      </c>
      <c r="W126" s="1">
        <f t="shared" si="15"/>
        <v>4</v>
      </c>
      <c r="X126" s="1">
        <f t="shared" si="16"/>
        <v>22</v>
      </c>
      <c r="Y126" s="1" t="s">
        <v>105</v>
      </c>
    </row>
    <row r="127" spans="1:25" x14ac:dyDescent="0.25">
      <c r="A127" s="68">
        <v>173</v>
      </c>
      <c r="B127" s="68">
        <v>649</v>
      </c>
      <c r="C127" s="68">
        <v>15</v>
      </c>
      <c r="D127" s="70" t="s">
        <v>17</v>
      </c>
      <c r="E127" s="70" t="s">
        <v>207</v>
      </c>
      <c r="F127" s="70" t="s">
        <v>203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4</v>
      </c>
      <c r="V127" s="70">
        <f t="shared" si="17"/>
        <v>8</v>
      </c>
      <c r="W127" s="1">
        <f t="shared" si="15"/>
        <v>4</v>
      </c>
      <c r="X127" s="1">
        <f t="shared" si="16"/>
        <v>12</v>
      </c>
      <c r="Y127" s="1" t="s">
        <v>105</v>
      </c>
    </row>
    <row r="128" spans="1:25" s="70" customFormat="1" x14ac:dyDescent="0.25">
      <c r="A128" s="68">
        <v>174</v>
      </c>
      <c r="B128" s="68">
        <v>409</v>
      </c>
      <c r="C128" s="68">
        <v>4</v>
      </c>
      <c r="D128" s="70" t="s">
        <v>17</v>
      </c>
      <c r="E128" s="70" t="s">
        <v>207</v>
      </c>
      <c r="F128" s="70" t="s">
        <v>204</v>
      </c>
      <c r="G128" s="70">
        <v>5</v>
      </c>
      <c r="H128" s="70">
        <v>3</v>
      </c>
      <c r="I128" s="70">
        <v>3</v>
      </c>
      <c r="J128" s="70">
        <v>2</v>
      </c>
      <c r="K128" s="70">
        <v>2</v>
      </c>
      <c r="L128" s="70">
        <v>1</v>
      </c>
      <c r="M128" s="70">
        <v>0</v>
      </c>
      <c r="N128" s="70">
        <v>0</v>
      </c>
      <c r="O128" s="70">
        <v>2</v>
      </c>
      <c r="P128" s="70">
        <v>0</v>
      </c>
      <c r="Q128" s="70">
        <v>1</v>
      </c>
      <c r="R128" s="70">
        <v>0</v>
      </c>
      <c r="S128" s="1">
        <v>0</v>
      </c>
      <c r="T128" s="70">
        <v>0</v>
      </c>
      <c r="U128" s="70">
        <v>2</v>
      </c>
      <c r="V128" s="70">
        <f t="shared" si="17"/>
        <v>16</v>
      </c>
      <c r="W128" s="70">
        <f t="shared" si="15"/>
        <v>5</v>
      </c>
      <c r="X128" s="70">
        <f t="shared" si="16"/>
        <v>21</v>
      </c>
    </row>
    <row r="129" spans="1:25" x14ac:dyDescent="0.25">
      <c r="A129" s="68">
        <v>177</v>
      </c>
      <c r="B129" s="68" t="s">
        <v>211</v>
      </c>
      <c r="C129" s="68">
        <v>35</v>
      </c>
      <c r="D129" s="70" t="s">
        <v>17</v>
      </c>
      <c r="E129" s="70" t="s">
        <v>208</v>
      </c>
      <c r="F129" s="70" t="s">
        <v>204</v>
      </c>
      <c r="G129" s="1">
        <v>5</v>
      </c>
      <c r="H129" s="1">
        <v>3</v>
      </c>
      <c r="I129" s="1">
        <v>4</v>
      </c>
      <c r="J129" s="1">
        <v>1</v>
      </c>
      <c r="K129" s="1">
        <v>1</v>
      </c>
      <c r="L129" s="1">
        <v>2</v>
      </c>
      <c r="M129" s="1">
        <v>0</v>
      </c>
      <c r="N129" s="1">
        <v>1</v>
      </c>
      <c r="O129" s="1">
        <v>0</v>
      </c>
      <c r="P129" s="1">
        <v>1</v>
      </c>
      <c r="Q129" s="1">
        <v>2</v>
      </c>
      <c r="R129" s="1">
        <v>1</v>
      </c>
      <c r="S129" s="1">
        <v>0</v>
      </c>
      <c r="T129" s="1">
        <v>0</v>
      </c>
      <c r="U129" s="1">
        <v>3</v>
      </c>
      <c r="V129" s="70">
        <f t="shared" si="17"/>
        <v>16</v>
      </c>
      <c r="W129" s="1">
        <f t="shared" si="15"/>
        <v>8</v>
      </c>
      <c r="X129" s="1">
        <f t="shared" si="16"/>
        <v>24</v>
      </c>
    </row>
    <row r="130" spans="1:25" s="70" customFormat="1" x14ac:dyDescent="0.25">
      <c r="A130" s="68">
        <v>178</v>
      </c>
      <c r="B130" s="68" t="s">
        <v>215</v>
      </c>
      <c r="C130" s="68">
        <v>10</v>
      </c>
      <c r="D130" s="70" t="s">
        <v>17</v>
      </c>
      <c r="E130" s="70" t="s">
        <v>217</v>
      </c>
      <c r="F130" s="70" t="s">
        <v>203</v>
      </c>
      <c r="G130" s="1">
        <v>0</v>
      </c>
      <c r="H130" s="70">
        <v>0</v>
      </c>
      <c r="I130" s="70">
        <v>0</v>
      </c>
      <c r="J130" s="70">
        <v>1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1</v>
      </c>
      <c r="R130" s="70">
        <v>0</v>
      </c>
      <c r="S130" s="1">
        <v>1</v>
      </c>
      <c r="T130" s="70">
        <v>0</v>
      </c>
      <c r="U130" s="70">
        <v>1</v>
      </c>
      <c r="V130" s="70">
        <f t="shared" si="17"/>
        <v>1</v>
      </c>
      <c r="W130" s="70">
        <f t="shared" si="15"/>
        <v>3</v>
      </c>
      <c r="X130" s="70">
        <f t="shared" si="16"/>
        <v>4</v>
      </c>
    </row>
    <row r="131" spans="1:25" s="70" customFormat="1" x14ac:dyDescent="0.25">
      <c r="A131" s="68">
        <v>179</v>
      </c>
      <c r="B131" s="68">
        <v>692</v>
      </c>
      <c r="C131" s="68">
        <v>8</v>
      </c>
      <c r="D131" s="70" t="s">
        <v>17</v>
      </c>
      <c r="E131" s="70" t="s">
        <v>209</v>
      </c>
      <c r="F131" s="70" t="s">
        <v>204</v>
      </c>
      <c r="G131" s="1">
        <v>5</v>
      </c>
      <c r="H131" s="70">
        <v>3</v>
      </c>
      <c r="I131" s="70">
        <v>4</v>
      </c>
      <c r="J131" s="70">
        <v>3</v>
      </c>
      <c r="K131" s="70">
        <v>0</v>
      </c>
      <c r="L131" s="70">
        <v>2</v>
      </c>
      <c r="M131" s="70">
        <v>0</v>
      </c>
      <c r="N131" s="70">
        <v>0</v>
      </c>
      <c r="O131" s="70">
        <v>2</v>
      </c>
      <c r="P131" s="70">
        <v>0</v>
      </c>
      <c r="Q131" s="70">
        <v>1</v>
      </c>
      <c r="R131" s="70">
        <v>0</v>
      </c>
      <c r="S131" s="1">
        <v>1</v>
      </c>
      <c r="T131" s="70">
        <v>0</v>
      </c>
      <c r="U131" s="70">
        <v>5</v>
      </c>
      <c r="V131" s="70">
        <f t="shared" si="17"/>
        <v>17</v>
      </c>
      <c r="W131" s="70">
        <f t="shared" si="15"/>
        <v>9</v>
      </c>
      <c r="X131" s="70">
        <f t="shared" si="16"/>
        <v>26</v>
      </c>
    </row>
    <row r="132" spans="1:25" x14ac:dyDescent="0.25">
      <c r="A132" s="68">
        <v>180</v>
      </c>
      <c r="B132" s="68" t="s">
        <v>211</v>
      </c>
      <c r="C132" s="68">
        <v>2</v>
      </c>
      <c r="D132" s="70" t="s">
        <v>17</v>
      </c>
      <c r="E132" s="70" t="s">
        <v>208</v>
      </c>
      <c r="F132" s="70" t="s">
        <v>204</v>
      </c>
      <c r="G132" s="1">
        <v>5</v>
      </c>
      <c r="H132" s="1">
        <v>3</v>
      </c>
      <c r="I132" s="1">
        <v>5</v>
      </c>
      <c r="J132" s="1">
        <v>1</v>
      </c>
      <c r="K132" s="1">
        <v>0</v>
      </c>
      <c r="L132" s="1">
        <v>0</v>
      </c>
      <c r="M132" s="1">
        <v>2</v>
      </c>
      <c r="N132" s="1">
        <v>0</v>
      </c>
      <c r="O132" s="1">
        <v>1</v>
      </c>
      <c r="P132" s="1">
        <v>0</v>
      </c>
      <c r="Q132" s="1">
        <v>1</v>
      </c>
      <c r="R132" s="1">
        <v>0</v>
      </c>
      <c r="S132" s="1">
        <v>3</v>
      </c>
      <c r="T132" s="1">
        <v>1</v>
      </c>
      <c r="U132" s="1">
        <v>3</v>
      </c>
      <c r="V132" s="70">
        <f t="shared" si="17"/>
        <v>14</v>
      </c>
      <c r="W132" s="1">
        <f t="shared" si="15"/>
        <v>11</v>
      </c>
      <c r="X132" s="1">
        <f t="shared" si="16"/>
        <v>25</v>
      </c>
      <c r="Y132" s="1" t="s">
        <v>25</v>
      </c>
    </row>
    <row r="133" spans="1:25" s="70" customFormat="1" x14ac:dyDescent="0.25">
      <c r="A133" s="68">
        <v>182</v>
      </c>
      <c r="B133" s="68" t="s">
        <v>212</v>
      </c>
      <c r="C133" s="68">
        <v>6</v>
      </c>
      <c r="D133" s="70" t="s">
        <v>17</v>
      </c>
      <c r="E133" s="70" t="s">
        <v>209</v>
      </c>
      <c r="F133" s="70" t="s">
        <v>204</v>
      </c>
      <c r="G133" s="1">
        <v>5</v>
      </c>
      <c r="H133" s="70">
        <v>0</v>
      </c>
      <c r="I133" s="70">
        <v>1</v>
      </c>
      <c r="J133" s="70">
        <v>1</v>
      </c>
      <c r="K133" s="70">
        <v>0</v>
      </c>
      <c r="L133" s="70">
        <v>2</v>
      </c>
      <c r="M133" s="70">
        <v>2</v>
      </c>
      <c r="N133" s="70">
        <v>1</v>
      </c>
      <c r="O133" s="70">
        <v>0</v>
      </c>
      <c r="P133" s="70">
        <v>0</v>
      </c>
      <c r="Q133" s="70">
        <v>0</v>
      </c>
      <c r="R133" s="1">
        <v>0</v>
      </c>
      <c r="S133" s="1">
        <v>0</v>
      </c>
      <c r="T133" s="70">
        <v>0</v>
      </c>
      <c r="U133" s="70">
        <v>4</v>
      </c>
      <c r="V133" s="70">
        <f t="shared" si="17"/>
        <v>9</v>
      </c>
      <c r="W133" s="70">
        <f t="shared" si="15"/>
        <v>7</v>
      </c>
      <c r="X133" s="70">
        <f t="shared" si="16"/>
        <v>16</v>
      </c>
      <c r="Y133" s="70" t="s">
        <v>96</v>
      </c>
    </row>
    <row r="134" spans="1:25" s="70" customFormat="1" x14ac:dyDescent="0.25">
      <c r="A134" s="68">
        <v>183</v>
      </c>
      <c r="B134" s="68">
        <v>389</v>
      </c>
      <c r="C134" s="68">
        <v>7</v>
      </c>
      <c r="D134" s="70" t="s">
        <v>17</v>
      </c>
      <c r="E134" s="70" t="s">
        <v>207</v>
      </c>
      <c r="F134" s="70" t="s">
        <v>204</v>
      </c>
      <c r="G134" s="1">
        <v>3</v>
      </c>
      <c r="H134" s="70">
        <v>0</v>
      </c>
      <c r="I134" s="70">
        <v>1</v>
      </c>
      <c r="J134" s="70">
        <v>1</v>
      </c>
      <c r="K134" s="70">
        <v>1</v>
      </c>
      <c r="L134" s="70">
        <v>1</v>
      </c>
      <c r="M134" s="70">
        <v>0</v>
      </c>
      <c r="N134" s="70">
        <v>2</v>
      </c>
      <c r="O134" s="70">
        <v>0</v>
      </c>
      <c r="P134" s="70">
        <v>0</v>
      </c>
      <c r="Q134" s="70">
        <v>1</v>
      </c>
      <c r="R134" s="70">
        <v>1</v>
      </c>
      <c r="S134" s="1">
        <v>0</v>
      </c>
      <c r="T134" s="70">
        <v>0</v>
      </c>
      <c r="U134" s="70">
        <v>3</v>
      </c>
      <c r="V134" s="70">
        <f t="shared" si="17"/>
        <v>7</v>
      </c>
      <c r="W134" s="70">
        <f t="shared" si="15"/>
        <v>7</v>
      </c>
      <c r="X134" s="70">
        <f t="shared" si="16"/>
        <v>14</v>
      </c>
    </row>
    <row r="135" spans="1:25" s="70" customFormat="1" x14ac:dyDescent="0.25">
      <c r="A135" s="68">
        <v>184</v>
      </c>
      <c r="B135" s="68" t="s">
        <v>211</v>
      </c>
      <c r="C135" s="68">
        <v>5</v>
      </c>
      <c r="D135" s="70" t="s">
        <v>17</v>
      </c>
      <c r="E135" s="70" t="s">
        <v>208</v>
      </c>
      <c r="F135" s="70" t="s">
        <v>204</v>
      </c>
      <c r="G135" s="1">
        <v>5</v>
      </c>
      <c r="H135" s="70">
        <v>3</v>
      </c>
      <c r="I135" s="70">
        <v>4</v>
      </c>
      <c r="J135" s="70">
        <v>1</v>
      </c>
      <c r="K135" s="70">
        <v>0</v>
      </c>
      <c r="L135" s="70">
        <v>0</v>
      </c>
      <c r="M135" s="70">
        <v>2</v>
      </c>
      <c r="N135" s="70">
        <v>0</v>
      </c>
      <c r="O135" s="70">
        <v>2</v>
      </c>
      <c r="P135" s="70">
        <v>0</v>
      </c>
      <c r="Q135" s="70">
        <v>1</v>
      </c>
      <c r="R135" s="70">
        <v>0</v>
      </c>
      <c r="S135" s="1">
        <v>3</v>
      </c>
      <c r="T135" s="70">
        <v>0</v>
      </c>
      <c r="U135" s="70">
        <v>1</v>
      </c>
      <c r="V135" s="70">
        <f t="shared" si="17"/>
        <v>13</v>
      </c>
      <c r="W135" s="70">
        <f t="shared" si="15"/>
        <v>9</v>
      </c>
      <c r="X135" s="70">
        <f t="shared" si="16"/>
        <v>22</v>
      </c>
      <c r="Y135" s="70" t="s">
        <v>25</v>
      </c>
    </row>
    <row r="136" spans="1:25" s="70" customFormat="1" x14ac:dyDescent="0.25">
      <c r="A136" s="1">
        <v>187</v>
      </c>
      <c r="B136" s="1" t="s">
        <v>212</v>
      </c>
      <c r="C136" s="1">
        <v>5</v>
      </c>
      <c r="D136" s="70" t="s">
        <v>99</v>
      </c>
      <c r="E136" s="70" t="s">
        <v>209</v>
      </c>
      <c r="F136" s="70" t="s">
        <v>203</v>
      </c>
      <c r="G136" s="1">
        <v>5</v>
      </c>
      <c r="H136" s="70">
        <v>3</v>
      </c>
      <c r="I136" s="70">
        <v>4</v>
      </c>
      <c r="J136" s="70">
        <v>1</v>
      </c>
      <c r="K136" s="70">
        <v>3</v>
      </c>
      <c r="L136" s="70">
        <v>2</v>
      </c>
      <c r="M136" s="70">
        <v>2</v>
      </c>
      <c r="N136" s="70">
        <v>1</v>
      </c>
      <c r="O136" s="70">
        <v>1</v>
      </c>
      <c r="P136" s="70">
        <v>0</v>
      </c>
      <c r="Q136" s="70">
        <v>1</v>
      </c>
      <c r="R136" s="70">
        <v>0</v>
      </c>
      <c r="S136" s="1">
        <v>0</v>
      </c>
      <c r="T136" s="70">
        <v>0</v>
      </c>
      <c r="U136" s="70">
        <v>1</v>
      </c>
      <c r="V136" s="70">
        <f t="shared" si="17"/>
        <v>18</v>
      </c>
      <c r="W136" s="70">
        <f t="shared" si="15"/>
        <v>6</v>
      </c>
      <c r="X136" s="70">
        <f t="shared" si="16"/>
        <v>24</v>
      </c>
    </row>
    <row r="137" spans="1:25" x14ac:dyDescent="0.25">
      <c r="A137" s="68">
        <v>188</v>
      </c>
      <c r="B137" s="68" t="s">
        <v>214</v>
      </c>
      <c r="C137" s="68">
        <v>6</v>
      </c>
      <c r="D137" s="70" t="s">
        <v>17</v>
      </c>
      <c r="E137" s="70" t="s">
        <v>209</v>
      </c>
      <c r="F137" s="70" t="s">
        <v>203</v>
      </c>
      <c r="G137" s="1">
        <v>3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70">
        <f t="shared" si="17"/>
        <v>5</v>
      </c>
      <c r="W137" s="1">
        <f t="shared" si="15"/>
        <v>1</v>
      </c>
      <c r="X137" s="1">
        <f t="shared" si="16"/>
        <v>6</v>
      </c>
    </row>
    <row r="138" spans="1:25" x14ac:dyDescent="0.25">
      <c r="A138" s="68">
        <v>190</v>
      </c>
      <c r="B138" s="68">
        <v>649</v>
      </c>
      <c r="C138" s="68">
        <v>9</v>
      </c>
      <c r="D138" s="70" t="s">
        <v>17</v>
      </c>
      <c r="E138" s="70" t="s">
        <v>207</v>
      </c>
      <c r="F138" s="70" t="s">
        <v>204</v>
      </c>
      <c r="G138" s="1">
        <v>3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70">
        <f t="shared" si="17"/>
        <v>6</v>
      </c>
      <c r="W138" s="1">
        <f t="shared" si="15"/>
        <v>2</v>
      </c>
      <c r="X138" s="1">
        <f t="shared" si="16"/>
        <v>8</v>
      </c>
    </row>
    <row r="139" spans="1:25" x14ac:dyDescent="0.25">
      <c r="A139" s="68">
        <v>192</v>
      </c>
      <c r="B139" s="68">
        <v>283</v>
      </c>
      <c r="C139" s="68">
        <v>7</v>
      </c>
      <c r="D139" s="70" t="s">
        <v>17</v>
      </c>
      <c r="E139" s="70" t="s">
        <v>209</v>
      </c>
      <c r="F139" s="70" t="s">
        <v>203</v>
      </c>
      <c r="G139" s="1">
        <v>5</v>
      </c>
      <c r="H139" s="1">
        <v>3</v>
      </c>
      <c r="I139" s="1">
        <v>3</v>
      </c>
      <c r="J139" s="1">
        <v>1</v>
      </c>
      <c r="K139" s="1">
        <v>0</v>
      </c>
      <c r="L139" s="1">
        <v>1</v>
      </c>
      <c r="M139" s="1">
        <v>0</v>
      </c>
      <c r="N139" s="1">
        <v>1</v>
      </c>
      <c r="O139" s="1">
        <v>0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1</v>
      </c>
      <c r="V139" s="70">
        <f t="shared" si="17"/>
        <v>13</v>
      </c>
      <c r="W139" s="1">
        <f t="shared" si="15"/>
        <v>3</v>
      </c>
      <c r="X139" s="1">
        <f t="shared" si="16"/>
        <v>16</v>
      </c>
    </row>
    <row r="140" spans="1:25" s="70" customFormat="1" x14ac:dyDescent="0.25">
      <c r="A140" s="68">
        <v>195</v>
      </c>
      <c r="B140" s="68">
        <v>239</v>
      </c>
      <c r="C140" s="68">
        <v>6</v>
      </c>
      <c r="D140" s="70" t="s">
        <v>17</v>
      </c>
      <c r="E140" s="70" t="s">
        <v>209</v>
      </c>
      <c r="F140" s="70" t="s">
        <v>204</v>
      </c>
      <c r="G140" s="1">
        <v>5</v>
      </c>
      <c r="H140" s="70">
        <v>3</v>
      </c>
      <c r="I140" s="70">
        <v>5</v>
      </c>
      <c r="J140" s="70">
        <v>1</v>
      </c>
      <c r="K140" s="70">
        <v>3</v>
      </c>
      <c r="L140" s="70">
        <v>2</v>
      </c>
      <c r="M140" s="70">
        <v>2</v>
      </c>
      <c r="N140" s="70">
        <v>1</v>
      </c>
      <c r="O140" s="70">
        <v>1</v>
      </c>
      <c r="P140" s="70">
        <v>1</v>
      </c>
      <c r="Q140" s="70">
        <v>0</v>
      </c>
      <c r="R140" s="70">
        <v>0</v>
      </c>
      <c r="S140" s="1">
        <v>0</v>
      </c>
      <c r="T140" s="70">
        <v>0</v>
      </c>
      <c r="U140" s="70">
        <v>2</v>
      </c>
      <c r="V140" s="70">
        <f t="shared" si="17"/>
        <v>19</v>
      </c>
      <c r="W140" s="70">
        <f t="shared" si="15"/>
        <v>7</v>
      </c>
      <c r="X140" s="70">
        <f t="shared" si="16"/>
        <v>26</v>
      </c>
    </row>
    <row r="141" spans="1:25" x14ac:dyDescent="0.25">
      <c r="A141" s="68">
        <v>196</v>
      </c>
      <c r="B141" s="68">
        <v>194</v>
      </c>
      <c r="C141" s="68">
        <v>33</v>
      </c>
      <c r="D141" s="70" t="s">
        <v>17</v>
      </c>
      <c r="E141" s="70" t="s">
        <v>209</v>
      </c>
      <c r="F141" s="70" t="s">
        <v>204</v>
      </c>
      <c r="G141" s="1">
        <v>5</v>
      </c>
      <c r="H141" s="1">
        <v>3</v>
      </c>
      <c r="I141" s="1">
        <v>1</v>
      </c>
      <c r="J141" s="1">
        <v>1</v>
      </c>
      <c r="K141" s="1">
        <v>2</v>
      </c>
      <c r="L141" s="1">
        <v>2</v>
      </c>
      <c r="M141" s="1">
        <v>2</v>
      </c>
      <c r="N141" s="1">
        <v>0</v>
      </c>
      <c r="O141" s="1">
        <v>1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4</v>
      </c>
      <c r="V141" s="70">
        <f t="shared" si="17"/>
        <v>14</v>
      </c>
      <c r="W141" s="1">
        <f t="shared" si="15"/>
        <v>8</v>
      </c>
      <c r="X141" s="1">
        <f t="shared" si="16"/>
        <v>22</v>
      </c>
      <c r="Y141" s="1" t="s">
        <v>105</v>
      </c>
    </row>
    <row r="142" spans="1:25" x14ac:dyDescent="0.25">
      <c r="A142" s="68">
        <v>197</v>
      </c>
      <c r="B142" s="68">
        <v>106</v>
      </c>
      <c r="C142" s="68">
        <v>7</v>
      </c>
      <c r="D142" s="70" t="s">
        <v>17</v>
      </c>
      <c r="E142" s="70" t="s">
        <v>209</v>
      </c>
      <c r="F142" s="70" t="s">
        <v>203</v>
      </c>
      <c r="G142" s="1">
        <v>5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70">
        <f t="shared" si="17"/>
        <v>7</v>
      </c>
      <c r="W142" s="1">
        <f t="shared" si="15"/>
        <v>1</v>
      </c>
      <c r="X142" s="1">
        <f t="shared" si="16"/>
        <v>8</v>
      </c>
      <c r="Y142" s="1" t="s">
        <v>105</v>
      </c>
    </row>
    <row r="143" spans="1:25" s="70" customFormat="1" x14ac:dyDescent="0.25">
      <c r="A143" s="68">
        <v>200</v>
      </c>
      <c r="B143" s="68" t="s">
        <v>211</v>
      </c>
      <c r="C143" s="68">
        <v>6</v>
      </c>
      <c r="D143" s="70" t="s">
        <v>17</v>
      </c>
      <c r="E143" s="70" t="s">
        <v>208</v>
      </c>
      <c r="F143" s="70" t="s">
        <v>204</v>
      </c>
      <c r="G143" s="1">
        <v>5</v>
      </c>
      <c r="H143" s="70">
        <v>3</v>
      </c>
      <c r="I143" s="70">
        <v>5</v>
      </c>
      <c r="J143" s="70">
        <v>5</v>
      </c>
      <c r="K143" s="70">
        <v>1</v>
      </c>
      <c r="L143" s="70">
        <v>1</v>
      </c>
      <c r="M143" s="70">
        <v>2</v>
      </c>
      <c r="N143" s="70">
        <v>1</v>
      </c>
      <c r="O143" s="70">
        <v>0</v>
      </c>
      <c r="P143" s="70">
        <v>0</v>
      </c>
      <c r="Q143" s="70">
        <v>1</v>
      </c>
      <c r="R143" s="70">
        <v>0</v>
      </c>
      <c r="S143" s="1">
        <v>2</v>
      </c>
      <c r="T143" s="70">
        <v>1</v>
      </c>
      <c r="U143" s="70">
        <v>1</v>
      </c>
      <c r="V143" s="70">
        <f t="shared" si="17"/>
        <v>20</v>
      </c>
      <c r="W143" s="70">
        <f t="shared" ref="W143:W165" si="18">SUM(M143:U143)</f>
        <v>8</v>
      </c>
      <c r="X143" s="70">
        <f t="shared" ref="X143:X165" si="19">V143+W143</f>
        <v>28</v>
      </c>
    </row>
    <row r="144" spans="1:25" x14ac:dyDescent="0.25">
      <c r="A144" s="68">
        <v>205</v>
      </c>
      <c r="B144" s="68">
        <v>369</v>
      </c>
      <c r="C144" s="68">
        <v>8</v>
      </c>
      <c r="D144" s="70" t="s">
        <v>17</v>
      </c>
      <c r="E144" s="70" t="s">
        <v>209</v>
      </c>
      <c r="F144" s="70" t="s">
        <v>203</v>
      </c>
      <c r="G144" s="1">
        <v>5</v>
      </c>
      <c r="H144" s="1">
        <v>3</v>
      </c>
      <c r="I144" s="1">
        <v>3</v>
      </c>
      <c r="J144" s="1">
        <v>1</v>
      </c>
      <c r="K144" s="1">
        <v>1</v>
      </c>
      <c r="L144" s="1">
        <v>2</v>
      </c>
      <c r="M144" s="1">
        <v>0</v>
      </c>
      <c r="N144" s="1">
        <v>1</v>
      </c>
      <c r="O144" s="1">
        <v>1</v>
      </c>
      <c r="P144" s="1">
        <v>0</v>
      </c>
      <c r="Q144" s="1">
        <v>1</v>
      </c>
      <c r="R144" s="1">
        <v>2</v>
      </c>
      <c r="S144" s="1">
        <v>2</v>
      </c>
      <c r="T144" s="1">
        <v>1</v>
      </c>
      <c r="U144" s="1">
        <v>2</v>
      </c>
      <c r="V144" s="70">
        <f t="shared" si="17"/>
        <v>15</v>
      </c>
      <c r="W144" s="1">
        <f t="shared" si="18"/>
        <v>10</v>
      </c>
      <c r="X144" s="1">
        <f t="shared" si="19"/>
        <v>25</v>
      </c>
    </row>
    <row r="145" spans="1:25" x14ac:dyDescent="0.25">
      <c r="A145" s="68">
        <v>206</v>
      </c>
      <c r="B145" s="68" t="s">
        <v>211</v>
      </c>
      <c r="C145" s="68">
        <v>4</v>
      </c>
      <c r="D145" s="70" t="s">
        <v>17</v>
      </c>
      <c r="E145" s="70" t="s">
        <v>208</v>
      </c>
      <c r="F145" s="70" t="s">
        <v>204</v>
      </c>
      <c r="G145" s="1">
        <v>3</v>
      </c>
      <c r="H145" s="1">
        <v>3</v>
      </c>
      <c r="I145" s="1">
        <v>4</v>
      </c>
      <c r="J145" s="1">
        <v>1</v>
      </c>
      <c r="K145" s="1">
        <v>0</v>
      </c>
      <c r="L145" s="1">
        <v>0</v>
      </c>
      <c r="M145" s="1">
        <v>2</v>
      </c>
      <c r="N145" s="1">
        <v>0</v>
      </c>
      <c r="O145" s="1">
        <v>0</v>
      </c>
      <c r="P145" s="1">
        <v>0</v>
      </c>
      <c r="Q145" s="1" t="s">
        <v>15</v>
      </c>
      <c r="R145" s="1" t="s">
        <v>15</v>
      </c>
      <c r="S145" s="1">
        <v>0</v>
      </c>
      <c r="T145" s="1">
        <v>0</v>
      </c>
      <c r="U145" s="1">
        <v>0</v>
      </c>
      <c r="V145" s="70">
        <f t="shared" si="17"/>
        <v>11</v>
      </c>
      <c r="W145" s="1">
        <f t="shared" si="18"/>
        <v>2</v>
      </c>
      <c r="X145" s="1">
        <f t="shared" si="19"/>
        <v>13</v>
      </c>
      <c r="Y145" s="1" t="s">
        <v>105</v>
      </c>
    </row>
    <row r="146" spans="1:25" s="70" customFormat="1" x14ac:dyDescent="0.25">
      <c r="A146" s="68">
        <v>207</v>
      </c>
      <c r="B146" s="68">
        <v>649</v>
      </c>
      <c r="C146" s="68">
        <v>14</v>
      </c>
      <c r="D146" s="70" t="s">
        <v>17</v>
      </c>
      <c r="E146" s="70" t="s">
        <v>207</v>
      </c>
      <c r="F146" s="70" t="s">
        <v>204</v>
      </c>
      <c r="G146" s="1">
        <v>5</v>
      </c>
      <c r="H146" s="70">
        <v>0</v>
      </c>
      <c r="I146" s="70">
        <v>1</v>
      </c>
      <c r="J146" s="70">
        <v>1</v>
      </c>
      <c r="K146" s="70">
        <v>1</v>
      </c>
      <c r="L146" s="70">
        <v>0</v>
      </c>
      <c r="M146" s="70">
        <v>2</v>
      </c>
      <c r="N146" s="70">
        <v>1</v>
      </c>
      <c r="O146" s="70">
        <v>1</v>
      </c>
      <c r="P146" s="70">
        <v>1</v>
      </c>
      <c r="Q146" s="70">
        <v>0</v>
      </c>
      <c r="R146" s="70">
        <v>0</v>
      </c>
      <c r="S146" s="1">
        <v>0</v>
      </c>
      <c r="T146" s="70">
        <v>0</v>
      </c>
      <c r="U146" s="70">
        <v>2</v>
      </c>
      <c r="V146" s="70">
        <f t="shared" si="17"/>
        <v>8</v>
      </c>
      <c r="W146" s="70">
        <f t="shared" si="18"/>
        <v>7</v>
      </c>
      <c r="X146" s="70">
        <f t="shared" si="19"/>
        <v>15</v>
      </c>
    </row>
    <row r="147" spans="1:25" s="70" customFormat="1" x14ac:dyDescent="0.25">
      <c r="A147" s="68">
        <v>208</v>
      </c>
      <c r="B147" s="68">
        <v>542</v>
      </c>
      <c r="C147" s="68">
        <v>6</v>
      </c>
      <c r="D147" s="70" t="s">
        <v>17</v>
      </c>
      <c r="E147" s="70" t="s">
        <v>209</v>
      </c>
      <c r="F147" s="70" t="s">
        <v>204</v>
      </c>
      <c r="G147" s="1">
        <v>3</v>
      </c>
      <c r="H147" s="70">
        <v>3</v>
      </c>
      <c r="I147" s="70">
        <v>3</v>
      </c>
      <c r="J147" s="70">
        <v>2</v>
      </c>
      <c r="K147" s="70">
        <v>2</v>
      </c>
      <c r="L147" s="70">
        <v>3</v>
      </c>
      <c r="M147" s="70">
        <v>2</v>
      </c>
      <c r="N147" s="70">
        <v>2</v>
      </c>
      <c r="O147" s="70">
        <v>1</v>
      </c>
      <c r="P147" s="70">
        <v>1</v>
      </c>
      <c r="Q147" s="70">
        <v>1</v>
      </c>
      <c r="R147" s="70">
        <v>1</v>
      </c>
      <c r="S147" s="1">
        <v>0</v>
      </c>
      <c r="T147" s="70">
        <v>2</v>
      </c>
      <c r="U147" s="70">
        <v>2</v>
      </c>
      <c r="V147" s="70">
        <f t="shared" si="17"/>
        <v>16</v>
      </c>
      <c r="W147" s="70">
        <f t="shared" si="18"/>
        <v>12</v>
      </c>
      <c r="X147" s="70">
        <f t="shared" si="19"/>
        <v>28</v>
      </c>
    </row>
    <row r="148" spans="1:25" x14ac:dyDescent="0.25">
      <c r="A148" s="1">
        <v>212</v>
      </c>
      <c r="B148" s="1">
        <v>545</v>
      </c>
      <c r="C148" s="1">
        <v>17</v>
      </c>
      <c r="D148" s="1" t="s">
        <v>17</v>
      </c>
      <c r="E148" s="1" t="s">
        <v>207</v>
      </c>
      <c r="F148" s="70" t="s">
        <v>204</v>
      </c>
      <c r="G148" s="1">
        <v>5</v>
      </c>
      <c r="H148" s="1">
        <v>3</v>
      </c>
      <c r="I148" s="1">
        <v>2</v>
      </c>
      <c r="J148" s="1">
        <v>1</v>
      </c>
      <c r="K148" s="1">
        <v>4</v>
      </c>
      <c r="L148" s="1">
        <v>0</v>
      </c>
      <c r="M148" s="1">
        <v>2</v>
      </c>
      <c r="N148" s="1">
        <v>2</v>
      </c>
      <c r="O148" s="1">
        <v>2</v>
      </c>
      <c r="P148" s="1">
        <v>0</v>
      </c>
      <c r="Q148" s="1">
        <v>1</v>
      </c>
      <c r="R148" s="1">
        <v>1</v>
      </c>
      <c r="S148" s="1">
        <v>1</v>
      </c>
      <c r="T148" s="1">
        <v>0</v>
      </c>
      <c r="U148" s="1">
        <v>3</v>
      </c>
      <c r="V148" s="70">
        <f t="shared" si="17"/>
        <v>15</v>
      </c>
      <c r="W148" s="1">
        <f t="shared" si="18"/>
        <v>12</v>
      </c>
      <c r="X148" s="1">
        <f t="shared" si="19"/>
        <v>27</v>
      </c>
    </row>
    <row r="149" spans="1:25" s="70" customFormat="1" x14ac:dyDescent="0.25">
      <c r="A149" s="68">
        <v>214</v>
      </c>
      <c r="B149" s="68">
        <v>389</v>
      </c>
      <c r="C149" s="68">
        <v>8</v>
      </c>
      <c r="D149" s="70" t="s">
        <v>17</v>
      </c>
      <c r="E149" s="70" t="s">
        <v>207</v>
      </c>
      <c r="F149" s="70" t="s">
        <v>203</v>
      </c>
      <c r="G149" s="1">
        <v>5</v>
      </c>
      <c r="H149" s="70">
        <v>3</v>
      </c>
      <c r="I149" s="70">
        <v>1</v>
      </c>
      <c r="J149" s="70">
        <v>1</v>
      </c>
      <c r="K149" s="70">
        <v>1</v>
      </c>
      <c r="L149" s="70">
        <v>0</v>
      </c>
      <c r="M149" s="70">
        <v>0</v>
      </c>
      <c r="N149" s="70">
        <v>1</v>
      </c>
      <c r="O149" s="70">
        <v>1</v>
      </c>
      <c r="P149" s="70">
        <v>0</v>
      </c>
      <c r="Q149" s="70">
        <v>1</v>
      </c>
      <c r="R149" s="70">
        <v>1</v>
      </c>
      <c r="S149" s="1">
        <v>0</v>
      </c>
      <c r="T149" s="70">
        <v>0</v>
      </c>
      <c r="U149" s="70">
        <v>0</v>
      </c>
      <c r="V149" s="70">
        <f t="shared" si="17"/>
        <v>11</v>
      </c>
      <c r="W149" s="70">
        <f t="shared" si="18"/>
        <v>4</v>
      </c>
      <c r="X149" s="70">
        <f t="shared" si="19"/>
        <v>15</v>
      </c>
      <c r="Y149" s="70" t="s">
        <v>31</v>
      </c>
    </row>
    <row r="150" spans="1:25" s="70" customFormat="1" x14ac:dyDescent="0.25">
      <c r="A150" s="1">
        <v>215</v>
      </c>
      <c r="B150" s="1">
        <v>389</v>
      </c>
      <c r="C150" s="1">
        <v>7</v>
      </c>
      <c r="D150" s="70" t="s">
        <v>99</v>
      </c>
      <c r="E150" s="70" t="s">
        <v>207</v>
      </c>
      <c r="F150" s="70" t="s">
        <v>203</v>
      </c>
      <c r="G150" s="1">
        <v>3</v>
      </c>
      <c r="H150" s="70">
        <v>3</v>
      </c>
      <c r="I150" s="70">
        <v>2</v>
      </c>
      <c r="J150" s="70">
        <v>1</v>
      </c>
      <c r="K150" s="70">
        <v>0</v>
      </c>
      <c r="L150" s="70">
        <v>1</v>
      </c>
      <c r="M150" s="70">
        <v>0</v>
      </c>
      <c r="N150" s="70">
        <v>1</v>
      </c>
      <c r="O150" s="70">
        <v>0</v>
      </c>
      <c r="P150" s="70">
        <v>0</v>
      </c>
      <c r="Q150" s="70">
        <v>1</v>
      </c>
      <c r="R150" s="70">
        <v>0</v>
      </c>
      <c r="S150" s="1">
        <v>0</v>
      </c>
      <c r="T150" s="70">
        <v>0</v>
      </c>
      <c r="U150" s="70">
        <v>1</v>
      </c>
      <c r="V150" s="70">
        <f t="shared" si="17"/>
        <v>10</v>
      </c>
      <c r="W150" s="70">
        <f t="shared" si="18"/>
        <v>3</v>
      </c>
      <c r="X150" s="70">
        <f t="shared" si="19"/>
        <v>13</v>
      </c>
      <c r="Y150" s="70" t="s">
        <v>105</v>
      </c>
    </row>
    <row r="151" spans="1:25" x14ac:dyDescent="0.25">
      <c r="A151" s="68">
        <v>217</v>
      </c>
      <c r="B151" s="68">
        <v>389</v>
      </c>
      <c r="C151" s="68">
        <v>10</v>
      </c>
      <c r="D151" s="1" t="s">
        <v>17</v>
      </c>
      <c r="E151" s="70" t="s">
        <v>207</v>
      </c>
      <c r="F151" s="70" t="s">
        <v>203</v>
      </c>
      <c r="G151" s="1">
        <v>5</v>
      </c>
      <c r="H151" s="1">
        <v>3</v>
      </c>
      <c r="I151" s="1">
        <v>4</v>
      </c>
      <c r="J151" s="1">
        <v>1</v>
      </c>
      <c r="K151" s="1">
        <v>1</v>
      </c>
      <c r="L151" s="1">
        <v>1</v>
      </c>
      <c r="M151" s="1">
        <v>0</v>
      </c>
      <c r="N151" s="1">
        <v>2</v>
      </c>
      <c r="O151" s="1">
        <v>2</v>
      </c>
      <c r="P151" s="1">
        <v>0</v>
      </c>
      <c r="Q151" s="1">
        <v>1</v>
      </c>
      <c r="R151" s="1">
        <v>0</v>
      </c>
      <c r="S151" s="1">
        <v>1</v>
      </c>
      <c r="T151" s="1">
        <v>0</v>
      </c>
      <c r="U151" s="1">
        <v>2</v>
      </c>
      <c r="V151" s="70">
        <f t="shared" si="17"/>
        <v>15</v>
      </c>
      <c r="W151" s="1">
        <f t="shared" si="18"/>
        <v>8</v>
      </c>
      <c r="X151" s="1">
        <f t="shared" si="19"/>
        <v>23</v>
      </c>
      <c r="Y151" s="1" t="s">
        <v>105</v>
      </c>
    </row>
    <row r="152" spans="1:25" s="70" customFormat="1" x14ac:dyDescent="0.25">
      <c r="A152" s="1">
        <v>218</v>
      </c>
      <c r="B152" s="1">
        <v>208</v>
      </c>
      <c r="C152" s="1">
        <v>4</v>
      </c>
      <c r="D152" s="70" t="s">
        <v>99</v>
      </c>
      <c r="E152" s="70" t="s">
        <v>209</v>
      </c>
      <c r="F152" s="70" t="s">
        <v>203</v>
      </c>
      <c r="G152" s="1">
        <v>3</v>
      </c>
      <c r="H152" s="70">
        <v>3</v>
      </c>
      <c r="I152" s="70">
        <v>2</v>
      </c>
      <c r="J152" s="70">
        <v>1</v>
      </c>
      <c r="K152" s="70">
        <v>4</v>
      </c>
      <c r="L152" s="70">
        <v>0</v>
      </c>
      <c r="M152" s="70">
        <v>2</v>
      </c>
      <c r="N152" s="70">
        <v>1</v>
      </c>
      <c r="O152" s="70">
        <v>0</v>
      </c>
      <c r="P152" s="70">
        <v>0</v>
      </c>
      <c r="Q152" s="70">
        <v>1</v>
      </c>
      <c r="R152" s="70">
        <v>0</v>
      </c>
      <c r="S152" s="1">
        <v>0</v>
      </c>
      <c r="T152" s="70">
        <v>0</v>
      </c>
      <c r="U152" s="70">
        <v>3</v>
      </c>
      <c r="V152" s="70">
        <f t="shared" si="17"/>
        <v>13</v>
      </c>
      <c r="W152" s="70">
        <f t="shared" si="18"/>
        <v>7</v>
      </c>
      <c r="X152" s="70">
        <f t="shared" si="19"/>
        <v>20</v>
      </c>
      <c r="Y152" s="70" t="s">
        <v>33</v>
      </c>
    </row>
    <row r="153" spans="1:25" s="70" customFormat="1" x14ac:dyDescent="0.25">
      <c r="A153" s="68">
        <v>219</v>
      </c>
      <c r="B153" s="68">
        <v>283</v>
      </c>
      <c r="C153" s="68">
        <v>4</v>
      </c>
      <c r="D153" s="70" t="s">
        <v>99</v>
      </c>
      <c r="E153" s="70" t="s">
        <v>209</v>
      </c>
      <c r="F153" s="70" t="s">
        <v>204</v>
      </c>
      <c r="G153" s="1">
        <v>3</v>
      </c>
      <c r="H153" s="70">
        <v>3</v>
      </c>
      <c r="I153" s="70">
        <v>4</v>
      </c>
      <c r="J153" s="70">
        <v>1</v>
      </c>
      <c r="K153" s="70">
        <v>0</v>
      </c>
      <c r="L153" s="70">
        <v>1</v>
      </c>
      <c r="M153" s="70">
        <v>2</v>
      </c>
      <c r="N153" s="70">
        <v>2</v>
      </c>
      <c r="O153" s="70">
        <v>0</v>
      </c>
      <c r="P153" s="70">
        <v>0</v>
      </c>
      <c r="Q153" s="70">
        <v>1</v>
      </c>
      <c r="R153" s="70">
        <v>0</v>
      </c>
      <c r="S153" s="1">
        <v>0</v>
      </c>
      <c r="T153" s="70">
        <v>0</v>
      </c>
      <c r="U153" s="70">
        <v>1</v>
      </c>
      <c r="V153" s="70">
        <f t="shared" si="17"/>
        <v>12</v>
      </c>
      <c r="W153" s="70">
        <f t="shared" si="18"/>
        <v>6</v>
      </c>
      <c r="X153" s="70">
        <f t="shared" si="19"/>
        <v>18</v>
      </c>
    </row>
    <row r="154" spans="1:25" s="70" customFormat="1" x14ac:dyDescent="0.25">
      <c r="A154" s="68">
        <v>220</v>
      </c>
      <c r="B154" s="68">
        <v>383</v>
      </c>
      <c r="C154" s="68">
        <v>11</v>
      </c>
      <c r="D154" s="70" t="s">
        <v>99</v>
      </c>
      <c r="E154" s="70" t="s">
        <v>209</v>
      </c>
      <c r="F154" s="70" t="s">
        <v>204</v>
      </c>
      <c r="G154" s="1">
        <v>5</v>
      </c>
      <c r="H154" s="70">
        <v>0</v>
      </c>
      <c r="I154" s="70">
        <v>1</v>
      </c>
      <c r="J154" s="70">
        <v>1</v>
      </c>
      <c r="K154" s="70">
        <v>2</v>
      </c>
      <c r="L154" s="70">
        <v>1</v>
      </c>
      <c r="M154" s="70">
        <v>0</v>
      </c>
      <c r="N154" s="70">
        <v>1</v>
      </c>
      <c r="O154" s="70">
        <v>1</v>
      </c>
      <c r="P154" s="70">
        <v>0</v>
      </c>
      <c r="Q154" s="70">
        <v>1</v>
      </c>
      <c r="R154" s="70">
        <v>0</v>
      </c>
      <c r="S154" s="1">
        <v>0</v>
      </c>
      <c r="T154" s="70">
        <v>0</v>
      </c>
      <c r="U154" s="70">
        <v>1</v>
      </c>
      <c r="V154" s="70">
        <f t="shared" si="17"/>
        <v>10</v>
      </c>
      <c r="W154" s="70">
        <f t="shared" si="18"/>
        <v>4</v>
      </c>
      <c r="X154" s="70">
        <f t="shared" si="19"/>
        <v>14</v>
      </c>
      <c r="Y154" s="70" t="s">
        <v>105</v>
      </c>
    </row>
    <row r="155" spans="1:25" x14ac:dyDescent="0.25">
      <c r="A155" s="68">
        <v>221</v>
      </c>
      <c r="B155" s="1">
        <v>692</v>
      </c>
      <c r="C155" s="68">
        <v>11</v>
      </c>
      <c r="D155" s="1" t="s">
        <v>17</v>
      </c>
      <c r="E155" s="1" t="s">
        <v>209</v>
      </c>
      <c r="F155" s="70" t="s">
        <v>204</v>
      </c>
      <c r="G155" s="1">
        <v>5</v>
      </c>
      <c r="H155" s="1">
        <v>3</v>
      </c>
      <c r="I155" s="1">
        <v>5</v>
      </c>
      <c r="J155" s="1">
        <v>2</v>
      </c>
      <c r="K155" s="1">
        <v>1</v>
      </c>
      <c r="L155" s="1">
        <v>3</v>
      </c>
      <c r="M155" s="1">
        <v>0</v>
      </c>
      <c r="N155" s="1">
        <v>1</v>
      </c>
      <c r="O155" s="1">
        <v>2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3</v>
      </c>
      <c r="V155" s="70">
        <f t="shared" ref="V155:V165" si="20">SUM(G155:L155)</f>
        <v>19</v>
      </c>
      <c r="W155" s="1">
        <f t="shared" si="18"/>
        <v>7</v>
      </c>
      <c r="X155" s="1">
        <f t="shared" si="19"/>
        <v>26</v>
      </c>
      <c r="Y155" s="1" t="s">
        <v>105</v>
      </c>
    </row>
    <row r="156" spans="1:25" x14ac:dyDescent="0.25">
      <c r="A156" s="68">
        <v>223</v>
      </c>
      <c r="B156" s="68" t="s">
        <v>211</v>
      </c>
      <c r="C156" s="68">
        <v>3</v>
      </c>
      <c r="D156" s="70" t="s">
        <v>17</v>
      </c>
      <c r="E156" s="70" t="s">
        <v>208</v>
      </c>
      <c r="F156" s="70" t="s">
        <v>203</v>
      </c>
      <c r="G156" s="1">
        <v>3</v>
      </c>
      <c r="H156" s="1">
        <v>3</v>
      </c>
      <c r="I156" s="1">
        <v>4</v>
      </c>
      <c r="J156" s="1">
        <v>1</v>
      </c>
      <c r="K156" s="1">
        <v>1</v>
      </c>
      <c r="L156" s="1">
        <v>1</v>
      </c>
      <c r="M156" s="1">
        <v>2</v>
      </c>
      <c r="N156" s="1">
        <v>1</v>
      </c>
      <c r="O156" s="1">
        <v>0</v>
      </c>
      <c r="P156" s="1">
        <v>0</v>
      </c>
      <c r="Q156" s="1" t="s">
        <v>15</v>
      </c>
      <c r="R156" s="1">
        <v>1</v>
      </c>
      <c r="S156" s="1">
        <v>2</v>
      </c>
      <c r="T156" s="1">
        <v>1</v>
      </c>
      <c r="U156" s="1">
        <v>2</v>
      </c>
      <c r="V156" s="70">
        <f t="shared" si="20"/>
        <v>13</v>
      </c>
      <c r="W156" s="1">
        <f t="shared" si="18"/>
        <v>9</v>
      </c>
      <c r="X156" s="1">
        <f t="shared" si="19"/>
        <v>22</v>
      </c>
    </row>
    <row r="157" spans="1:25" s="70" customFormat="1" x14ac:dyDescent="0.25">
      <c r="A157" s="68">
        <v>224</v>
      </c>
      <c r="B157" s="68">
        <v>239</v>
      </c>
      <c r="C157" s="68">
        <v>3</v>
      </c>
      <c r="D157" s="70" t="s">
        <v>17</v>
      </c>
      <c r="E157" s="70" t="s">
        <v>209</v>
      </c>
      <c r="F157" s="70" t="s">
        <v>203</v>
      </c>
      <c r="G157" s="1">
        <v>5</v>
      </c>
      <c r="H157" s="70">
        <v>3</v>
      </c>
      <c r="I157" s="70">
        <v>4</v>
      </c>
      <c r="J157" s="70">
        <v>1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1</v>
      </c>
      <c r="R157" s="70">
        <v>1</v>
      </c>
      <c r="S157" s="1">
        <v>3</v>
      </c>
      <c r="T157" s="70">
        <v>0</v>
      </c>
      <c r="U157" s="70">
        <v>4</v>
      </c>
      <c r="V157" s="70">
        <f t="shared" si="20"/>
        <v>13</v>
      </c>
      <c r="W157" s="70">
        <f t="shared" si="18"/>
        <v>9</v>
      </c>
      <c r="X157" s="70">
        <f t="shared" si="19"/>
        <v>22</v>
      </c>
      <c r="Y157" s="70" t="s">
        <v>25</v>
      </c>
    </row>
    <row r="158" spans="1:25" s="70" customFormat="1" x14ac:dyDescent="0.25">
      <c r="A158" s="68">
        <v>226</v>
      </c>
      <c r="B158" s="68">
        <v>429</v>
      </c>
      <c r="C158" s="68">
        <v>5</v>
      </c>
      <c r="D158" s="70" t="s">
        <v>99</v>
      </c>
      <c r="E158" s="70" t="s">
        <v>207</v>
      </c>
      <c r="F158" s="70" t="s">
        <v>203</v>
      </c>
      <c r="G158" s="70">
        <v>5</v>
      </c>
      <c r="H158" s="70">
        <v>3</v>
      </c>
      <c r="I158" s="70">
        <v>4</v>
      </c>
      <c r="J158" s="70">
        <v>1</v>
      </c>
      <c r="K158" s="70">
        <v>1</v>
      </c>
      <c r="L158" s="70">
        <v>0</v>
      </c>
      <c r="M158" s="70">
        <v>0</v>
      </c>
      <c r="N158" s="70">
        <v>1</v>
      </c>
      <c r="O158" s="70">
        <v>2</v>
      </c>
      <c r="P158" s="70">
        <v>0</v>
      </c>
      <c r="Q158" s="70">
        <v>1</v>
      </c>
      <c r="R158" s="70">
        <v>0</v>
      </c>
      <c r="S158" s="1">
        <v>0</v>
      </c>
      <c r="T158" s="70">
        <v>0</v>
      </c>
      <c r="U158" s="70">
        <v>3</v>
      </c>
      <c r="V158" s="70">
        <f t="shared" si="20"/>
        <v>14</v>
      </c>
      <c r="W158" s="70">
        <f t="shared" si="18"/>
        <v>7</v>
      </c>
      <c r="X158" s="70">
        <f t="shared" si="19"/>
        <v>21</v>
      </c>
    </row>
    <row r="159" spans="1:25" x14ac:dyDescent="0.25">
      <c r="A159" s="1">
        <v>227</v>
      </c>
      <c r="B159" s="1">
        <v>399</v>
      </c>
      <c r="C159" s="1">
        <v>3</v>
      </c>
      <c r="D159" s="1" t="s">
        <v>17</v>
      </c>
      <c r="E159" s="1" t="s">
        <v>207</v>
      </c>
      <c r="F159" s="70" t="s">
        <v>204</v>
      </c>
      <c r="G159" s="1">
        <v>3</v>
      </c>
      <c r="H159" s="1">
        <v>3</v>
      </c>
      <c r="I159" s="1">
        <v>3</v>
      </c>
      <c r="J159" s="1">
        <v>1</v>
      </c>
      <c r="K159" s="1">
        <v>1</v>
      </c>
      <c r="L159" s="1">
        <v>1</v>
      </c>
      <c r="M159" s="1">
        <v>0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70">
        <f t="shared" si="20"/>
        <v>12</v>
      </c>
      <c r="W159" s="1">
        <f t="shared" si="18"/>
        <v>5</v>
      </c>
      <c r="X159" s="1">
        <f t="shared" si="19"/>
        <v>17</v>
      </c>
    </row>
    <row r="160" spans="1:25" s="70" customFormat="1" x14ac:dyDescent="0.25">
      <c r="A160" s="68">
        <v>228</v>
      </c>
      <c r="B160" s="68">
        <v>649</v>
      </c>
      <c r="C160" s="68">
        <v>4</v>
      </c>
      <c r="D160" s="70" t="s">
        <v>17</v>
      </c>
      <c r="E160" s="70" t="s">
        <v>207</v>
      </c>
      <c r="F160" s="70" t="s">
        <v>203</v>
      </c>
      <c r="G160" s="70">
        <v>5</v>
      </c>
      <c r="H160" s="70">
        <v>3</v>
      </c>
      <c r="I160" s="70">
        <v>3</v>
      </c>
      <c r="J160" s="70">
        <v>1</v>
      </c>
      <c r="K160" s="70">
        <v>2</v>
      </c>
      <c r="L160" s="70">
        <v>2</v>
      </c>
      <c r="M160" s="70">
        <v>0</v>
      </c>
      <c r="N160" s="70">
        <v>0</v>
      </c>
      <c r="O160" s="70">
        <v>1</v>
      </c>
      <c r="P160" s="70">
        <v>0</v>
      </c>
      <c r="Q160" s="70">
        <v>1</v>
      </c>
      <c r="R160" s="70">
        <v>0</v>
      </c>
      <c r="S160" s="1">
        <v>0</v>
      </c>
      <c r="T160" s="70">
        <v>0</v>
      </c>
      <c r="U160" s="70">
        <v>0</v>
      </c>
      <c r="V160" s="70">
        <f t="shared" si="20"/>
        <v>16</v>
      </c>
      <c r="W160" s="70">
        <f t="shared" si="18"/>
        <v>2</v>
      </c>
      <c r="X160" s="70">
        <f t="shared" si="19"/>
        <v>18</v>
      </c>
    </row>
    <row r="161" spans="1:25" x14ac:dyDescent="0.25">
      <c r="A161" s="1">
        <v>232</v>
      </c>
      <c r="B161" s="1">
        <v>651</v>
      </c>
      <c r="C161" s="1">
        <v>10</v>
      </c>
      <c r="D161" s="70" t="s">
        <v>17</v>
      </c>
      <c r="E161" s="70" t="s">
        <v>209</v>
      </c>
      <c r="F161" s="70" t="s">
        <v>204</v>
      </c>
      <c r="G161" s="66" t="s">
        <v>95</v>
      </c>
      <c r="H161" s="1">
        <v>0</v>
      </c>
      <c r="I161" s="1">
        <v>2</v>
      </c>
      <c r="J161" s="1">
        <v>1</v>
      </c>
      <c r="K161" s="1">
        <v>3</v>
      </c>
      <c r="L161" s="1">
        <v>3</v>
      </c>
      <c r="M161" s="1">
        <v>2</v>
      </c>
      <c r="N161" s="1">
        <v>1</v>
      </c>
      <c r="O161" s="1">
        <v>2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2</v>
      </c>
      <c r="V161" s="70">
        <f t="shared" si="20"/>
        <v>9</v>
      </c>
      <c r="W161" s="1">
        <f t="shared" si="18"/>
        <v>7</v>
      </c>
      <c r="X161" s="1">
        <f t="shared" si="19"/>
        <v>16</v>
      </c>
      <c r="Y161" s="1" t="s">
        <v>107</v>
      </c>
    </row>
    <row r="162" spans="1:25" x14ac:dyDescent="0.25">
      <c r="A162" s="1">
        <v>235</v>
      </c>
      <c r="B162" s="1">
        <v>339</v>
      </c>
      <c r="C162" s="1">
        <v>4</v>
      </c>
      <c r="D162" s="1" t="s">
        <v>99</v>
      </c>
      <c r="E162" s="1" t="s">
        <v>209</v>
      </c>
      <c r="F162" s="1" t="s">
        <v>203</v>
      </c>
      <c r="G162" s="1">
        <v>3</v>
      </c>
      <c r="H162" s="1">
        <v>3</v>
      </c>
      <c r="I162" s="1">
        <v>2</v>
      </c>
      <c r="J162" s="1">
        <v>0</v>
      </c>
      <c r="K162" s="1">
        <v>2</v>
      </c>
      <c r="L162" s="1">
        <v>2</v>
      </c>
      <c r="M162" s="1">
        <v>0</v>
      </c>
      <c r="N162" s="1">
        <v>1</v>
      </c>
      <c r="O162" s="1">
        <v>2</v>
      </c>
      <c r="P162" s="1">
        <v>0</v>
      </c>
      <c r="Q162" s="1">
        <v>1</v>
      </c>
      <c r="R162" s="1">
        <v>0</v>
      </c>
      <c r="S162" s="1">
        <v>0</v>
      </c>
      <c r="T162" s="1">
        <v>0</v>
      </c>
      <c r="U162" s="1">
        <v>1</v>
      </c>
      <c r="V162" s="70">
        <f t="shared" si="20"/>
        <v>12</v>
      </c>
      <c r="W162" s="1">
        <f t="shared" si="18"/>
        <v>5</v>
      </c>
      <c r="X162" s="1">
        <f t="shared" si="19"/>
        <v>17</v>
      </c>
    </row>
    <row r="163" spans="1:25" s="70" customFormat="1" x14ac:dyDescent="0.25">
      <c r="A163" s="1">
        <v>239</v>
      </c>
      <c r="B163" s="1" t="s">
        <v>211</v>
      </c>
      <c r="C163" s="1">
        <v>3</v>
      </c>
      <c r="D163" s="70" t="s">
        <v>17</v>
      </c>
      <c r="E163" s="70" t="s">
        <v>208</v>
      </c>
      <c r="F163" s="70" t="s">
        <v>203</v>
      </c>
      <c r="G163" s="1">
        <v>3</v>
      </c>
      <c r="H163" s="70">
        <v>0</v>
      </c>
      <c r="I163" s="70">
        <v>1</v>
      </c>
      <c r="J163" s="70">
        <v>1</v>
      </c>
      <c r="K163" s="70">
        <v>0</v>
      </c>
      <c r="L163" s="70">
        <v>0</v>
      </c>
      <c r="M163" s="70">
        <v>0</v>
      </c>
      <c r="N163" s="70">
        <v>1</v>
      </c>
      <c r="O163" s="70">
        <v>0</v>
      </c>
      <c r="P163" s="70">
        <v>0</v>
      </c>
      <c r="Q163" s="70">
        <v>0</v>
      </c>
      <c r="R163" s="70">
        <v>0</v>
      </c>
      <c r="S163" s="1">
        <v>0</v>
      </c>
      <c r="T163" s="70">
        <v>0</v>
      </c>
      <c r="U163" s="70">
        <v>2</v>
      </c>
      <c r="V163" s="70">
        <f t="shared" si="20"/>
        <v>5</v>
      </c>
      <c r="W163" s="70">
        <f t="shared" si="18"/>
        <v>3</v>
      </c>
      <c r="X163" s="70">
        <f t="shared" si="19"/>
        <v>8</v>
      </c>
    </row>
    <row r="164" spans="1:25" x14ac:dyDescent="0.25">
      <c r="A164" s="1">
        <v>241</v>
      </c>
      <c r="B164" s="1">
        <v>522</v>
      </c>
      <c r="C164" s="1">
        <v>6</v>
      </c>
      <c r="D164" s="70" t="s">
        <v>17</v>
      </c>
      <c r="E164" s="70" t="s">
        <v>207</v>
      </c>
      <c r="F164" s="70" t="s">
        <v>203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70">
        <f t="shared" si="20"/>
        <v>1</v>
      </c>
      <c r="W164" s="1">
        <f t="shared" si="18"/>
        <v>1</v>
      </c>
      <c r="X164" s="1">
        <f t="shared" si="19"/>
        <v>2</v>
      </c>
    </row>
    <row r="165" spans="1:25" x14ac:dyDescent="0.25">
      <c r="A165" s="1">
        <v>243</v>
      </c>
      <c r="B165" s="1">
        <v>389</v>
      </c>
      <c r="C165" s="1">
        <v>18</v>
      </c>
      <c r="D165" s="1" t="s">
        <v>99</v>
      </c>
      <c r="E165" s="1" t="s">
        <v>207</v>
      </c>
      <c r="F165" s="1" t="s">
        <v>203</v>
      </c>
      <c r="G165" s="1">
        <v>5</v>
      </c>
      <c r="H165" s="1">
        <v>3</v>
      </c>
      <c r="I165" s="1">
        <v>3</v>
      </c>
      <c r="J165" s="1">
        <v>1</v>
      </c>
      <c r="K165" s="1">
        <v>2</v>
      </c>
      <c r="L165" s="1">
        <v>1</v>
      </c>
      <c r="M165" s="1">
        <v>2</v>
      </c>
      <c r="N165" s="1">
        <v>1</v>
      </c>
      <c r="O165" s="1">
        <v>0</v>
      </c>
      <c r="P165" s="1">
        <v>1</v>
      </c>
      <c r="Q165" s="1">
        <v>1</v>
      </c>
      <c r="R165" s="1">
        <v>1</v>
      </c>
      <c r="S165" s="1">
        <v>0</v>
      </c>
      <c r="T165" s="1">
        <v>1</v>
      </c>
      <c r="U165" s="1">
        <v>4</v>
      </c>
      <c r="V165" s="70">
        <f t="shared" si="20"/>
        <v>15</v>
      </c>
      <c r="W165" s="1">
        <f t="shared" si="18"/>
        <v>11</v>
      </c>
      <c r="X165" s="1">
        <f t="shared" si="19"/>
        <v>26</v>
      </c>
    </row>
    <row r="168" spans="1:25" x14ac:dyDescent="0.25">
      <c r="D168" s="67" t="s">
        <v>92</v>
      </c>
    </row>
    <row r="169" spans="1:25" x14ac:dyDescent="0.25">
      <c r="D169" s="1" t="s">
        <v>93</v>
      </c>
    </row>
    <row r="170" spans="1:25" x14ac:dyDescent="0.25">
      <c r="D170" s="1" t="s">
        <v>94</v>
      </c>
    </row>
  </sheetData>
  <autoFilter ref="A1:Y165" xr:uid="{00000000-0009-0000-0000-000001000000}">
    <sortState ref="A2:Y165">
      <sortCondition ref="A1:A165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Totals with individual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Zarate, Yuri A</cp:lastModifiedBy>
  <dcterms:created xsi:type="dcterms:W3CDTF">2021-06-02T18:13:49Z</dcterms:created>
  <dcterms:modified xsi:type="dcterms:W3CDTF">2022-02-23T17:11:38Z</dcterms:modified>
</cp:coreProperties>
</file>