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tefana4/Dropbox/My Mac (lri-107959.local)/Desktop/SLC6A1-portal_data-collect/"/>
    </mc:Choice>
  </mc:AlternateContent>
  <xr:revisionPtr revIDLastSave="0" documentId="8_{CA9C0E32-AFB5-254B-A725-3A1C19BF08C1}" xr6:coauthVersionLast="47" xr6:coauthVersionMax="47" xr10:uidLastSave="{00000000-0000-0000-0000-000000000000}"/>
  <bookViews>
    <workbookView xWindow="-11040" yWindow="-19680" windowWidth="19620" windowHeight="16960" xr2:uid="{00000000-000D-0000-FFFF-FFFF00000000}"/>
  </bookViews>
  <sheets>
    <sheet name="Table" sheetId="7" r:id="rId1"/>
    <sheet name="complete" sheetId="6" r:id="rId2"/>
    <sheet name="Uptake vs WT" sheetId="1" r:id="rId3"/>
    <sheet name="Surface vs WT" sheetId="2" r:id="rId4"/>
    <sheet name="Total vs W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7" l="1"/>
  <c r="H7" i="7"/>
  <c r="H3" i="7" l="1"/>
  <c r="H4" i="7"/>
  <c r="H5" i="7"/>
  <c r="H6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" i="7"/>
  <c r="E6" i="6"/>
  <c r="F6" i="6"/>
  <c r="G6" i="6"/>
  <c r="H6" i="6"/>
  <c r="I6" i="6"/>
  <c r="J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B6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B5" i="6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H14" i="3"/>
  <c r="G14" i="3"/>
  <c r="F14" i="3"/>
  <c r="E14" i="3"/>
  <c r="D14" i="3"/>
  <c r="C14" i="3"/>
  <c r="B14" i="3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0" i="1"/>
  <c r="N10" i="1"/>
  <c r="M10" i="1"/>
  <c r="L10" i="1"/>
  <c r="K10" i="1"/>
  <c r="J10" i="1"/>
  <c r="I10" i="1"/>
  <c r="H10" i="1"/>
  <c r="G10" i="1"/>
  <c r="F10" i="1"/>
  <c r="E10" i="1"/>
  <c r="AA10" i="1"/>
  <c r="Z10" i="1"/>
  <c r="Y10" i="1"/>
  <c r="X10" i="1"/>
  <c r="W10" i="1"/>
  <c r="V10" i="1"/>
  <c r="U10" i="1"/>
  <c r="T10" i="1"/>
  <c r="S10" i="1"/>
  <c r="R10" i="1"/>
  <c r="Q10" i="1"/>
  <c r="P10" i="1"/>
  <c r="D10" i="1"/>
  <c r="C10" i="1"/>
  <c r="B10" i="1"/>
</calcChain>
</file>

<file path=xl/sharedStrings.xml><?xml version="1.0" encoding="utf-8"?>
<sst xmlns="http://schemas.openxmlformats.org/spreadsheetml/2006/main" count="190" uniqueCount="83">
  <si>
    <t>wt</t>
  </si>
  <si>
    <t>966</t>
  </si>
  <si>
    <t>711</t>
  </si>
  <si>
    <t>A288V</t>
  </si>
  <si>
    <t>S295L</t>
  </si>
  <si>
    <t>G299V</t>
  </si>
  <si>
    <t>G297R</t>
  </si>
  <si>
    <t>A305T</t>
  </si>
  <si>
    <t>A334P</t>
  </si>
  <si>
    <t>A357V</t>
  </si>
  <si>
    <t>P361T</t>
  </si>
  <si>
    <t>F385L</t>
  </si>
  <si>
    <t>G457hfs</t>
  </si>
  <si>
    <t>V511M</t>
  </si>
  <si>
    <t>G550R</t>
  </si>
  <si>
    <t>average</t>
  </si>
  <si>
    <t>pcDNA</t>
  </si>
  <si>
    <t>R44Q</t>
  </si>
  <si>
    <t>R44W</t>
  </si>
  <si>
    <t>L73F</t>
  </si>
  <si>
    <t>G75R</t>
  </si>
  <si>
    <t>Y140C</t>
  </si>
  <si>
    <t>S145F</t>
  </si>
  <si>
    <t>L151RS*35</t>
  </si>
  <si>
    <t>W193X</t>
  </si>
  <si>
    <t>G232V</t>
  </si>
  <si>
    <t>G234S</t>
  </si>
  <si>
    <t>which tests are we looking at?</t>
  </si>
  <si>
    <t>7-18-2020 HEK uptake 2</t>
  </si>
  <si>
    <t xml:space="preserve">7-18-2020 HEK uptake  </t>
  </si>
  <si>
    <t>7-24-2020 HEK surface</t>
  </si>
  <si>
    <t>7-24-2020 surface HEK uptake 2</t>
  </si>
  <si>
    <t>7-20-2020 total HEK 2</t>
  </si>
  <si>
    <t>7-24-2020 HEK total</t>
  </si>
  <si>
    <t>uptake vs wt</t>
  </si>
  <si>
    <t>surface vs wt</t>
  </si>
  <si>
    <t>total vs wt</t>
  </si>
  <si>
    <t>relative uptake/surface</t>
  </si>
  <si>
    <t>relative total/surface</t>
  </si>
  <si>
    <t>GABA uptake (vs wt)</t>
  </si>
  <si>
    <t>Relative uptake/surface expression</t>
  </si>
  <si>
    <t>Total expression (vs wt)</t>
  </si>
  <si>
    <t>Surface expression (vs wt)</t>
  </si>
  <si>
    <t>Phenotype</t>
  </si>
  <si>
    <t>epilepsy with myoclonic-atonic seizures</t>
  </si>
  <si>
    <t>developmental disorder</t>
  </si>
  <si>
    <t>epilepsy</t>
  </si>
  <si>
    <t>generalized epilepsy, intellectual disability</t>
  </si>
  <si>
    <t>epilepsy with myoclonic-atonic seizures, mild to moderate intellectual disability</t>
  </si>
  <si>
    <t>mild intellectual disability</t>
  </si>
  <si>
    <t>intellectual disability</t>
  </si>
  <si>
    <t>Lennox-Gastaut Syndrome</t>
  </si>
  <si>
    <t>Autism Spectrum Disorder</t>
  </si>
  <si>
    <t>Rett-like syndrome</t>
  </si>
  <si>
    <t>Autism Spectrum Disorder, epilepsy with absence and atonic seizures</t>
  </si>
  <si>
    <t>epilepsy with myclonic-atonic seizures</t>
  </si>
  <si>
    <t>generalized epilepsy, mild intellectual disability</t>
  </si>
  <si>
    <t>neurodevelopmental delay</t>
  </si>
  <si>
    <r>
      <t>R44Q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</si>
  <si>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L151RS*35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</si>
  <si>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W193X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</si>
  <si>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A288V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</si>
  <si>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G297R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</si>
  <si>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A334P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</si>
  <si>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G457hfs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</si>
  <si>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G550R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</si>
  <si>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G232V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</si>
  <si>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G75R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</si>
  <si>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Y140C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</si>
  <si>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S145F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</si>
  <si>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A357V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</si>
  <si>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F385L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</si>
  <si>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V511M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</si>
  <si>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t>Relative surface expression/total expression</t>
  </si>
  <si>
    <t>Pathogenicity</t>
  </si>
  <si>
    <t>likely pathogenic</t>
  </si>
  <si>
    <t>pathogenic/ likely pathogenic</t>
  </si>
  <si>
    <t>pathogenic</t>
  </si>
  <si>
    <t>conflicting interpretations of pathogenicity</t>
  </si>
  <si>
    <t>note: pathogenicity for each variant is based on ClinVar. V511M is likely pathogenic based on our data.</t>
  </si>
  <si>
    <t>Variant</t>
  </si>
  <si>
    <r>
      <rPr>
        <b/>
        <vertAlign val="superscript"/>
        <sz val="11"/>
        <color theme="1"/>
        <rFont val="Calibri"/>
        <family val="2"/>
        <scheme val="minor"/>
      </rPr>
      <t>#</t>
    </r>
    <r>
      <rPr>
        <b/>
        <i/>
        <sz val="11"/>
        <color theme="1"/>
        <rFont val="Calibri"/>
        <family val="2"/>
        <scheme val="minor"/>
      </rPr>
      <t>indicates previously-studied variants with available clinical history and  GABA uptake in some cases.</t>
    </r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</si>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</sst>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2" borderId="0" xfId="0" applyFill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="125" zoomScaleNormal="125" zoomScalePageLayoutView="125" workbookViewId="0">
      <selection activeCell="I1" sqref="I1"/>
    </sheetView>
  </sheetViews>
  <sheetFormatPr baseColWidth="10" defaultColWidth="8.83203125" defaultRowHeight="15" x14ac:dyDescent="0.2"/>
  <cols>
    <col min="1" max="1" width="10" bestFit="1" customWidth="1"/>
    <col min="2" max="2" width="30" customWidth="1"/>
    <col min="3" max="3" width="14.1640625" customWidth="1"/>
    <col min="4" max="4" width="8.5" customWidth="1"/>
    <col min="5" max="5" width="11.83203125" customWidth="1"/>
    <col min="6" max="6" width="12.5" customWidth="1"/>
    <col min="7" max="7" width="14" customWidth="1"/>
    <col min="8" max="8" width="15.6640625" customWidth="1"/>
  </cols>
  <sheetData>
    <row r="1" spans="1:29" ht="43" x14ac:dyDescent="0.2">
      <c r="A1" s="4" t="s">
        <v>80</v>
      </c>
      <c r="B1" s="4" t="s">
        <v>43</v>
      </c>
      <c r="C1" s="4" t="s">
        <v>74</v>
      </c>
      <c r="D1" s="6" t="s">
        <v>39</v>
      </c>
      <c r="E1" s="6" t="s">
        <v>42</v>
      </c>
      <c r="F1" s="6" t="s">
        <v>41</v>
      </c>
      <c r="G1" s="6" t="s">
        <v>40</v>
      </c>
      <c r="H1" s="6" t="s">
        <v>73</v>
      </c>
      <c r="I1" s="5" t="s">
        <v>82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2" x14ac:dyDescent="0.2">
      <c r="A2" s="4" t="s">
        <v>58</v>
      </c>
      <c r="B2" s="7" t="s">
        <v>44</v>
      </c>
      <c r="C2" s="7" t="s">
        <v>76</v>
      </c>
      <c r="D2" s="3">
        <v>8.7500000000000008E-2</v>
      </c>
      <c r="E2" s="3">
        <v>0.5</v>
      </c>
      <c r="F2" s="3">
        <v>0.8</v>
      </c>
      <c r="G2">
        <v>0.17</v>
      </c>
      <c r="H2" s="3">
        <f>E2/F2</f>
        <v>0.625</v>
      </c>
    </row>
    <row r="3" spans="1:29" ht="32" x14ac:dyDescent="0.2">
      <c r="A3" s="4" t="s">
        <v>18</v>
      </c>
      <c r="B3" s="7" t="s">
        <v>45</v>
      </c>
      <c r="C3" s="7" t="s">
        <v>76</v>
      </c>
      <c r="D3" s="3">
        <v>5.7500000000000002E-2</v>
      </c>
      <c r="E3">
        <v>0.53</v>
      </c>
      <c r="F3">
        <v>0.57999999999999996</v>
      </c>
      <c r="G3">
        <v>0.11</v>
      </c>
      <c r="H3" s="3">
        <f t="shared" ref="H3:H23" si="0">E3/F3</f>
        <v>0.91379310344827602</v>
      </c>
    </row>
    <row r="4" spans="1:29" ht="16" x14ac:dyDescent="0.2">
      <c r="A4" s="4" t="s">
        <v>19</v>
      </c>
      <c r="B4" s="7" t="s">
        <v>46</v>
      </c>
      <c r="C4" s="7"/>
      <c r="D4" s="3">
        <v>0.33250000000000002</v>
      </c>
      <c r="E4">
        <v>0.46</v>
      </c>
      <c r="F4">
        <v>0.42</v>
      </c>
      <c r="G4">
        <v>0.72</v>
      </c>
      <c r="H4" s="3">
        <f t="shared" si="0"/>
        <v>1.0952380952380953</v>
      </c>
    </row>
    <row r="5" spans="1:29" ht="32" x14ac:dyDescent="0.2">
      <c r="A5" s="4" t="s">
        <v>67</v>
      </c>
      <c r="B5" s="7" t="s">
        <v>47</v>
      </c>
      <c r="C5" s="7" t="s">
        <v>75</v>
      </c>
      <c r="D5" s="3">
        <v>0.10500000000000001</v>
      </c>
      <c r="E5">
        <v>0.42</v>
      </c>
      <c r="F5">
        <v>0.65</v>
      </c>
      <c r="G5">
        <v>0.25</v>
      </c>
      <c r="H5" s="3">
        <f t="shared" si="0"/>
        <v>0.64615384615384608</v>
      </c>
    </row>
    <row r="6" spans="1:29" ht="48" x14ac:dyDescent="0.2">
      <c r="A6" s="4" t="s">
        <v>68</v>
      </c>
      <c r="B6" s="7" t="s">
        <v>48</v>
      </c>
      <c r="C6" s="7" t="s">
        <v>75</v>
      </c>
      <c r="D6" s="3">
        <v>7.2500000000000009E-2</v>
      </c>
      <c r="E6">
        <v>0.34</v>
      </c>
      <c r="F6">
        <v>0.86</v>
      </c>
      <c r="G6">
        <v>0.22</v>
      </c>
      <c r="H6" s="3">
        <f t="shared" si="0"/>
        <v>0.39534883720930236</v>
      </c>
    </row>
    <row r="7" spans="1:29" ht="17" x14ac:dyDescent="0.2">
      <c r="A7" s="8" t="s">
        <v>69</v>
      </c>
      <c r="B7" s="9" t="s">
        <v>49</v>
      </c>
      <c r="C7" s="9" t="s">
        <v>77</v>
      </c>
      <c r="D7" s="10">
        <v>5.5E-2</v>
      </c>
      <c r="E7" s="11">
        <v>0.56000000000000005</v>
      </c>
      <c r="F7" s="11">
        <v>0.55000000000000004</v>
      </c>
      <c r="G7" s="11">
        <v>0.1</v>
      </c>
      <c r="H7" s="10">
        <f t="shared" si="0"/>
        <v>1.0181818181818183</v>
      </c>
      <c r="I7" s="11"/>
      <c r="J7" s="11"/>
      <c r="K7" s="11"/>
      <c r="L7" s="11"/>
      <c r="M7" s="11"/>
      <c r="N7" s="11"/>
      <c r="O7" s="11"/>
      <c r="P7" s="11"/>
      <c r="Q7" s="11"/>
    </row>
    <row r="8" spans="1:29" ht="17" x14ac:dyDescent="0.2">
      <c r="A8" s="8" t="s">
        <v>59</v>
      </c>
      <c r="B8" s="9" t="s">
        <v>50</v>
      </c>
      <c r="C8" s="9" t="s">
        <v>77</v>
      </c>
      <c r="D8" s="10">
        <v>1.0999999999999999E-2</v>
      </c>
      <c r="E8" s="11">
        <v>0.12</v>
      </c>
      <c r="F8" s="11">
        <v>0.33</v>
      </c>
      <c r="G8" s="11">
        <v>0.09</v>
      </c>
      <c r="H8" s="10">
        <f t="shared" si="0"/>
        <v>0.36363636363636359</v>
      </c>
      <c r="I8" s="11"/>
      <c r="J8" s="11"/>
      <c r="K8" s="11"/>
      <c r="L8" s="11"/>
      <c r="M8" s="11"/>
      <c r="N8" s="11"/>
      <c r="O8" s="11"/>
      <c r="P8" s="11"/>
      <c r="Q8" s="11"/>
    </row>
    <row r="9" spans="1:29" ht="32" x14ac:dyDescent="0.2">
      <c r="A9" s="4" t="s">
        <v>60</v>
      </c>
      <c r="B9" s="7" t="s">
        <v>44</v>
      </c>
      <c r="C9" s="7" t="s">
        <v>77</v>
      </c>
      <c r="D9" s="3">
        <v>0.02</v>
      </c>
      <c r="E9">
        <v>0.17</v>
      </c>
      <c r="F9">
        <v>0.3</v>
      </c>
      <c r="G9">
        <v>0.12</v>
      </c>
      <c r="H9" s="3">
        <f t="shared" si="0"/>
        <v>0.56666666666666676</v>
      </c>
    </row>
    <row r="10" spans="1:29" ht="48" x14ac:dyDescent="0.2">
      <c r="A10" s="4" t="s">
        <v>66</v>
      </c>
      <c r="B10" s="7" t="s">
        <v>48</v>
      </c>
      <c r="C10" s="7" t="s">
        <v>75</v>
      </c>
      <c r="D10" s="3">
        <v>0.12125000000000001</v>
      </c>
      <c r="E10">
        <v>0.27</v>
      </c>
      <c r="F10">
        <v>0.68</v>
      </c>
      <c r="G10">
        <v>0.45</v>
      </c>
      <c r="H10" s="3">
        <f t="shared" si="0"/>
        <v>0.39705882352941174</v>
      </c>
    </row>
    <row r="11" spans="1:29" ht="16" x14ac:dyDescent="0.2">
      <c r="A11" s="4" t="s">
        <v>26</v>
      </c>
      <c r="B11" s="7" t="s">
        <v>51</v>
      </c>
      <c r="C11" s="7" t="s">
        <v>77</v>
      </c>
      <c r="D11" s="3">
        <v>0.38</v>
      </c>
      <c r="E11">
        <v>0.69</v>
      </c>
      <c r="F11">
        <v>0.78</v>
      </c>
      <c r="G11">
        <v>0.55000000000000004</v>
      </c>
      <c r="H11" s="3">
        <f t="shared" si="0"/>
        <v>0.88461538461538447</v>
      </c>
    </row>
    <row r="12" spans="1:29" ht="32" x14ac:dyDescent="0.2">
      <c r="A12" s="4" t="s">
        <v>61</v>
      </c>
      <c r="B12" s="7" t="s">
        <v>52</v>
      </c>
      <c r="C12" s="7" t="s">
        <v>76</v>
      </c>
      <c r="D12" s="3">
        <v>0.24</v>
      </c>
      <c r="E12">
        <v>0.47</v>
      </c>
      <c r="F12">
        <v>0.55000000000000004</v>
      </c>
      <c r="G12">
        <v>0.51</v>
      </c>
      <c r="H12" s="3">
        <f t="shared" si="0"/>
        <v>0.85454545454545439</v>
      </c>
    </row>
    <row r="13" spans="1:29" ht="16" x14ac:dyDescent="0.2">
      <c r="A13" s="4" t="s">
        <v>4</v>
      </c>
      <c r="B13" s="7" t="s">
        <v>57</v>
      </c>
      <c r="C13" s="7" t="s">
        <v>77</v>
      </c>
      <c r="D13" s="3">
        <v>1.7499999999999998E-2</v>
      </c>
      <c r="E13">
        <v>0.28000000000000003</v>
      </c>
      <c r="F13">
        <v>0.65</v>
      </c>
      <c r="G13">
        <v>7.0000000000000007E-2</v>
      </c>
      <c r="H13" s="3">
        <f t="shared" si="0"/>
        <v>0.43076923076923079</v>
      </c>
    </row>
    <row r="14" spans="1:29" ht="16" x14ac:dyDescent="0.2">
      <c r="A14" s="4" t="s">
        <v>5</v>
      </c>
      <c r="B14" s="7" t="s">
        <v>52</v>
      </c>
      <c r="C14" s="7"/>
      <c r="D14" s="3">
        <v>4.2500000000000003E-2</v>
      </c>
      <c r="E14">
        <v>0.52</v>
      </c>
      <c r="F14">
        <v>0.64</v>
      </c>
      <c r="G14">
        <v>0.08</v>
      </c>
      <c r="H14" s="3">
        <f t="shared" si="0"/>
        <v>0.8125</v>
      </c>
    </row>
    <row r="15" spans="1:29" ht="32" x14ac:dyDescent="0.2">
      <c r="A15" s="4" t="s">
        <v>62</v>
      </c>
      <c r="B15" s="7" t="s">
        <v>44</v>
      </c>
      <c r="C15" s="7" t="s">
        <v>76</v>
      </c>
      <c r="D15" s="3">
        <v>3.4000000000000002E-2</v>
      </c>
      <c r="E15">
        <v>0.46</v>
      </c>
      <c r="F15">
        <v>0.8</v>
      </c>
      <c r="G15">
        <v>7.0000000000000007E-2</v>
      </c>
      <c r="H15" s="3">
        <f t="shared" si="0"/>
        <v>0.57499999999999996</v>
      </c>
    </row>
    <row r="16" spans="1:29" ht="16" x14ac:dyDescent="0.2">
      <c r="A16" s="4" t="s">
        <v>7</v>
      </c>
      <c r="B16" s="7" t="s">
        <v>45</v>
      </c>
      <c r="C16" s="7" t="s">
        <v>75</v>
      </c>
      <c r="D16" s="3">
        <v>0.20849999999999999</v>
      </c>
      <c r="E16">
        <v>0.77</v>
      </c>
      <c r="F16">
        <v>0.84</v>
      </c>
      <c r="G16">
        <v>0.27</v>
      </c>
      <c r="H16" s="3">
        <f t="shared" si="0"/>
        <v>0.91666666666666674</v>
      </c>
    </row>
    <row r="17" spans="1:8" ht="32" x14ac:dyDescent="0.2">
      <c r="A17" s="4" t="s">
        <v>63</v>
      </c>
      <c r="B17" s="7" t="s">
        <v>44</v>
      </c>
      <c r="C17" s="7" t="s">
        <v>77</v>
      </c>
      <c r="D17" s="3">
        <v>0.2762</v>
      </c>
      <c r="E17">
        <v>0.46</v>
      </c>
      <c r="F17">
        <v>0.63</v>
      </c>
      <c r="G17">
        <v>0.6</v>
      </c>
      <c r="H17" s="3">
        <f t="shared" si="0"/>
        <v>0.73015873015873023</v>
      </c>
    </row>
    <row r="18" spans="1:8" ht="17" x14ac:dyDescent="0.2">
      <c r="A18" s="4" t="s">
        <v>70</v>
      </c>
      <c r="B18" s="7" t="s">
        <v>53</v>
      </c>
      <c r="C18" s="7" t="s">
        <v>77</v>
      </c>
      <c r="D18" s="3">
        <v>0.25750000000000001</v>
      </c>
      <c r="E18">
        <v>0.59</v>
      </c>
      <c r="F18">
        <v>0.95</v>
      </c>
      <c r="G18">
        <v>0.43</v>
      </c>
      <c r="H18" s="3">
        <f t="shared" si="0"/>
        <v>0.62105263157894741</v>
      </c>
    </row>
    <row r="19" spans="1:8" ht="32" x14ac:dyDescent="0.2">
      <c r="A19" s="4" t="s">
        <v>10</v>
      </c>
      <c r="B19" s="7" t="s">
        <v>54</v>
      </c>
      <c r="C19" s="7" t="s">
        <v>77</v>
      </c>
      <c r="D19" s="3">
        <v>0.32250000000000001</v>
      </c>
      <c r="E19">
        <v>0.41</v>
      </c>
      <c r="F19">
        <v>0.52</v>
      </c>
      <c r="G19">
        <v>0.8</v>
      </c>
      <c r="H19" s="3">
        <f t="shared" si="0"/>
        <v>0.78846153846153844</v>
      </c>
    </row>
    <row r="20" spans="1:8" ht="48" x14ac:dyDescent="0.2">
      <c r="A20" s="4" t="s">
        <v>71</v>
      </c>
      <c r="B20" s="7" t="s">
        <v>48</v>
      </c>
      <c r="C20" s="7" t="s">
        <v>77</v>
      </c>
      <c r="D20" s="3">
        <v>0.10324999999999999</v>
      </c>
      <c r="E20">
        <v>0.69</v>
      </c>
      <c r="F20">
        <v>1.02</v>
      </c>
      <c r="G20">
        <v>0.15</v>
      </c>
      <c r="H20" s="3">
        <f t="shared" si="0"/>
        <v>0.67647058823529405</v>
      </c>
    </row>
    <row r="21" spans="1:8" ht="32" x14ac:dyDescent="0.2">
      <c r="A21" s="4" t="s">
        <v>64</v>
      </c>
      <c r="B21" s="7" t="s">
        <v>55</v>
      </c>
      <c r="C21" s="7" t="s">
        <v>77</v>
      </c>
      <c r="D21" s="3">
        <v>2.6000000000000002E-2</v>
      </c>
      <c r="E21">
        <v>0.09</v>
      </c>
      <c r="F21">
        <v>0.34</v>
      </c>
      <c r="G21">
        <v>0.28999999999999998</v>
      </c>
      <c r="H21" s="3">
        <f t="shared" si="0"/>
        <v>0.26470588235294112</v>
      </c>
    </row>
    <row r="22" spans="1:8" ht="48" x14ac:dyDescent="0.2">
      <c r="A22" s="4" t="s">
        <v>72</v>
      </c>
      <c r="B22" s="7" t="s">
        <v>56</v>
      </c>
      <c r="C22" s="7" t="s">
        <v>78</v>
      </c>
      <c r="D22" s="3">
        <v>0.24942857142857142</v>
      </c>
      <c r="E22">
        <v>0.32</v>
      </c>
      <c r="F22">
        <v>0.73</v>
      </c>
      <c r="G22">
        <v>0.79</v>
      </c>
      <c r="H22" s="3">
        <f t="shared" si="0"/>
        <v>0.43835616438356168</v>
      </c>
    </row>
    <row r="23" spans="1:8" ht="32" x14ac:dyDescent="0.2">
      <c r="A23" s="4" t="s">
        <v>65</v>
      </c>
      <c r="B23" s="7" t="s">
        <v>52</v>
      </c>
      <c r="C23" s="7" t="s">
        <v>76</v>
      </c>
      <c r="D23" s="3">
        <v>1.125E-2</v>
      </c>
      <c r="E23">
        <v>0.56000000000000005</v>
      </c>
      <c r="F23">
        <v>0.64</v>
      </c>
      <c r="G23">
        <v>0.02</v>
      </c>
      <c r="H23" s="3">
        <f t="shared" si="0"/>
        <v>0.87500000000000011</v>
      </c>
    </row>
    <row r="24" spans="1:8" ht="17" x14ac:dyDescent="0.2">
      <c r="A24" s="12" t="s">
        <v>81</v>
      </c>
      <c r="D24" s="3"/>
    </row>
    <row r="25" spans="1:8" x14ac:dyDescent="0.2">
      <c r="A25" s="4" t="s">
        <v>79</v>
      </c>
      <c r="D25" s="3"/>
    </row>
    <row r="26" spans="1:8" x14ac:dyDescent="0.2">
      <c r="D26" s="3"/>
    </row>
    <row r="27" spans="1:8" x14ac:dyDescent="0.2">
      <c r="D27" s="3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"/>
  <sheetViews>
    <sheetView workbookViewId="0">
      <selection activeCell="AA2" sqref="AA2:AA6"/>
    </sheetView>
  </sheetViews>
  <sheetFormatPr baseColWidth="10" defaultColWidth="8.83203125" defaultRowHeight="15" x14ac:dyDescent="0.2"/>
  <cols>
    <col min="1" max="1" width="22.1640625" bestFit="1" customWidth="1"/>
    <col min="12" max="12" width="10.5" bestFit="1" customWidth="1"/>
  </cols>
  <sheetData>
    <row r="1" spans="1:27" x14ac:dyDescent="0.2">
      <c r="B1" s="5" t="s">
        <v>0</v>
      </c>
      <c r="C1" s="5" t="s">
        <v>1</v>
      </c>
      <c r="D1" s="5" t="s">
        <v>2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12</v>
      </c>
      <c r="Z1" s="5" t="s">
        <v>13</v>
      </c>
      <c r="AA1" s="5" t="s">
        <v>14</v>
      </c>
    </row>
    <row r="2" spans="1:27" x14ac:dyDescent="0.2">
      <c r="A2" s="4" t="s">
        <v>34</v>
      </c>
      <c r="B2" s="3">
        <v>1</v>
      </c>
      <c r="C2" s="3">
        <v>0.22400000000000003</v>
      </c>
      <c r="D2" s="3">
        <v>0.35</v>
      </c>
      <c r="E2" s="3">
        <v>2.5000000000000001E-2</v>
      </c>
      <c r="F2" s="3">
        <v>8.7500000000000008E-2</v>
      </c>
      <c r="G2" s="3">
        <v>5.7500000000000002E-2</v>
      </c>
      <c r="H2" s="3">
        <v>0.33250000000000002</v>
      </c>
      <c r="I2" s="3">
        <v>0.10500000000000001</v>
      </c>
      <c r="J2" s="3">
        <v>7.2500000000000009E-2</v>
      </c>
      <c r="K2" s="3">
        <v>5.5E-2</v>
      </c>
      <c r="L2" s="3">
        <v>1.0999999999999999E-2</v>
      </c>
      <c r="M2" s="3">
        <v>0.02</v>
      </c>
      <c r="N2" s="3">
        <v>0.12125000000000001</v>
      </c>
      <c r="O2" s="3">
        <v>0.38</v>
      </c>
      <c r="P2" s="3">
        <v>0.24</v>
      </c>
      <c r="Q2" s="3">
        <v>1.7499999999999998E-2</v>
      </c>
      <c r="R2" s="3">
        <v>4.2500000000000003E-2</v>
      </c>
      <c r="S2" s="3">
        <v>3.4000000000000002E-2</v>
      </c>
      <c r="T2" s="3">
        <v>0.20849999999999999</v>
      </c>
      <c r="U2" s="3">
        <v>0.2762</v>
      </c>
      <c r="V2" s="3">
        <v>0.25750000000000001</v>
      </c>
      <c r="W2" s="3">
        <v>0.32250000000000001</v>
      </c>
      <c r="X2" s="3">
        <v>0.10324999999999999</v>
      </c>
      <c r="Y2" s="3">
        <v>2.6000000000000002E-2</v>
      </c>
      <c r="Z2" s="3">
        <v>0.24942857142857142</v>
      </c>
      <c r="AA2" s="3">
        <v>1.125E-2</v>
      </c>
    </row>
    <row r="3" spans="1:27" x14ac:dyDescent="0.2">
      <c r="A3" s="4" t="s">
        <v>35</v>
      </c>
      <c r="B3" s="3">
        <v>1</v>
      </c>
      <c r="C3" s="3"/>
      <c r="D3" s="3"/>
      <c r="E3" s="3">
        <v>5.7999999999999996E-2</v>
      </c>
      <c r="F3" s="3">
        <v>0.5033333333333333</v>
      </c>
      <c r="G3" s="3">
        <v>0.52799999999999991</v>
      </c>
      <c r="H3" s="3">
        <v>0.45999999999999996</v>
      </c>
      <c r="I3" s="3">
        <v>0.42</v>
      </c>
      <c r="J3" s="3">
        <v>0.33499999999999996</v>
      </c>
      <c r="K3" s="3">
        <v>0.55600000000000005</v>
      </c>
      <c r="L3" s="3">
        <v>0.11749999999999999</v>
      </c>
      <c r="M3" s="3">
        <v>0.17099999999999999</v>
      </c>
      <c r="N3" s="3">
        <v>0.27</v>
      </c>
      <c r="O3" s="3">
        <v>0.69399999999999995</v>
      </c>
      <c r="P3" s="3">
        <v>0.46999999999999992</v>
      </c>
      <c r="Q3" s="3">
        <v>0.27714285714285714</v>
      </c>
      <c r="R3" s="3">
        <v>0.51857142857142857</v>
      </c>
      <c r="S3" s="3">
        <v>0.46200000000000002</v>
      </c>
      <c r="T3" s="3">
        <v>0.77166666666666661</v>
      </c>
      <c r="U3" s="3">
        <v>0.45750000000000002</v>
      </c>
      <c r="V3" s="3">
        <v>0.59285714285714286</v>
      </c>
      <c r="W3" s="3">
        <v>0.40500000000000003</v>
      </c>
      <c r="X3" s="3">
        <v>0.69166666666666676</v>
      </c>
      <c r="Y3" s="3">
        <v>9.0333333333333335E-2</v>
      </c>
      <c r="Z3" s="3">
        <v>0.31499999999999995</v>
      </c>
      <c r="AA3" s="3">
        <v>0.5614285714285715</v>
      </c>
    </row>
    <row r="4" spans="1:27" x14ac:dyDescent="0.2">
      <c r="A4" s="4" t="s">
        <v>36</v>
      </c>
      <c r="B4" s="3">
        <v>1</v>
      </c>
      <c r="C4" s="3"/>
      <c r="D4" s="3"/>
      <c r="E4" s="3">
        <v>9.8000000000000004E-2</v>
      </c>
      <c r="F4" s="3">
        <v>0.7957142857142856</v>
      </c>
      <c r="G4" s="3">
        <v>0.58285714285714285</v>
      </c>
      <c r="H4" s="3">
        <v>0.42</v>
      </c>
      <c r="I4" s="3">
        <v>0.64500000000000002</v>
      </c>
      <c r="J4" s="3">
        <v>0.86166666666666669</v>
      </c>
      <c r="K4" s="3"/>
      <c r="L4" s="3"/>
      <c r="M4" s="3">
        <v>0.30428571428571433</v>
      </c>
      <c r="N4" s="3">
        <v>0.67499999999999993</v>
      </c>
      <c r="O4" s="3">
        <v>0.78200000000000003</v>
      </c>
      <c r="P4" s="3">
        <v>0.54999999999999993</v>
      </c>
      <c r="Q4" s="3">
        <v>0.65111111111111108</v>
      </c>
      <c r="R4" s="3">
        <v>0.64124999999999999</v>
      </c>
      <c r="S4" s="3">
        <v>0.79666666666666652</v>
      </c>
      <c r="T4" s="3">
        <v>0.83624999999999994</v>
      </c>
      <c r="U4" s="3">
        <v>0.63249999999999995</v>
      </c>
      <c r="V4" s="3">
        <v>0.9537500000000001</v>
      </c>
      <c r="W4" s="3">
        <v>0.52</v>
      </c>
      <c r="X4" s="3">
        <v>1.0174999999999998</v>
      </c>
      <c r="Y4" s="3">
        <v>0.34</v>
      </c>
      <c r="Z4" s="3">
        <v>0.72857142857142854</v>
      </c>
      <c r="AA4" s="3">
        <v>0.63637499999999991</v>
      </c>
    </row>
    <row r="5" spans="1:27" x14ac:dyDescent="0.2">
      <c r="A5" s="4" t="s">
        <v>37</v>
      </c>
      <c r="B5" s="3">
        <f>B2/B3</f>
        <v>1</v>
      </c>
      <c r="C5" s="3"/>
      <c r="D5" s="3"/>
      <c r="E5" s="3">
        <f t="shared" ref="E5:AA5" si="0">E2/E3</f>
        <v>0.43103448275862072</v>
      </c>
      <c r="F5" s="3">
        <f t="shared" si="0"/>
        <v>0.17384105960264903</v>
      </c>
      <c r="G5" s="3">
        <f t="shared" si="0"/>
        <v>0.10890151515151518</v>
      </c>
      <c r="H5" s="3">
        <f t="shared" si="0"/>
        <v>0.72282608695652184</v>
      </c>
      <c r="I5" s="3">
        <f t="shared" si="0"/>
        <v>0.25000000000000006</v>
      </c>
      <c r="J5" s="3">
        <f t="shared" si="0"/>
        <v>0.21641791044776124</v>
      </c>
      <c r="K5" s="3">
        <f t="shared" si="0"/>
        <v>9.8920863309352514E-2</v>
      </c>
      <c r="L5" s="3">
        <f t="shared" si="0"/>
        <v>9.3617021276595741E-2</v>
      </c>
      <c r="M5" s="3">
        <f t="shared" si="0"/>
        <v>0.11695906432748539</v>
      </c>
      <c r="N5" s="3">
        <f t="shared" si="0"/>
        <v>0.44907407407407407</v>
      </c>
      <c r="O5" s="3">
        <f t="shared" si="0"/>
        <v>0.54755043227665712</v>
      </c>
      <c r="P5" s="3">
        <f t="shared" si="0"/>
        <v>0.5106382978723405</v>
      </c>
      <c r="Q5" s="3">
        <f t="shared" si="0"/>
        <v>6.3144329896907214E-2</v>
      </c>
      <c r="R5" s="3">
        <f t="shared" si="0"/>
        <v>8.1955922865013783E-2</v>
      </c>
      <c r="S5" s="3">
        <f t="shared" si="0"/>
        <v>7.3593073593073599E-2</v>
      </c>
      <c r="T5" s="3">
        <f t="shared" si="0"/>
        <v>0.27019438444924404</v>
      </c>
      <c r="U5" s="3">
        <f t="shared" si="0"/>
        <v>0.60371584699453551</v>
      </c>
      <c r="V5" s="3">
        <f t="shared" si="0"/>
        <v>0.43433734939759039</v>
      </c>
      <c r="W5" s="3">
        <f t="shared" si="0"/>
        <v>0.79629629629629628</v>
      </c>
      <c r="X5" s="3">
        <f t="shared" si="0"/>
        <v>0.1492771084337349</v>
      </c>
      <c r="Y5" s="3">
        <f t="shared" si="0"/>
        <v>0.28782287822878233</v>
      </c>
      <c r="Z5" s="3">
        <f t="shared" si="0"/>
        <v>0.79183673469387761</v>
      </c>
      <c r="AA5" s="3">
        <f t="shared" si="0"/>
        <v>2.0038167938931293E-2</v>
      </c>
    </row>
    <row r="6" spans="1:27" x14ac:dyDescent="0.2">
      <c r="A6" s="4" t="s">
        <v>38</v>
      </c>
      <c r="B6" s="3">
        <f>B4/B3</f>
        <v>1</v>
      </c>
      <c r="C6" s="3"/>
      <c r="D6" s="3"/>
      <c r="E6" s="3">
        <f t="shared" ref="E6:AA6" si="1">E4/E3</f>
        <v>1.6896551724137934</v>
      </c>
      <c r="F6" s="3">
        <f t="shared" si="1"/>
        <v>1.5808893093661305</v>
      </c>
      <c r="G6" s="3">
        <f t="shared" si="1"/>
        <v>1.1038961038961042</v>
      </c>
      <c r="H6" s="3">
        <f t="shared" si="1"/>
        <v>0.91304347826086962</v>
      </c>
      <c r="I6" s="3">
        <f t="shared" si="1"/>
        <v>1.5357142857142858</v>
      </c>
      <c r="J6" s="3">
        <f t="shared" si="1"/>
        <v>2.5721393034825875</v>
      </c>
      <c r="K6" s="3"/>
      <c r="L6" s="3"/>
      <c r="M6" s="3">
        <f t="shared" si="1"/>
        <v>1.7794486215538852</v>
      </c>
      <c r="N6" s="3">
        <f t="shared" si="1"/>
        <v>2.4999999999999996</v>
      </c>
      <c r="O6" s="3">
        <f t="shared" si="1"/>
        <v>1.1268011527377524</v>
      </c>
      <c r="P6" s="3">
        <f t="shared" si="1"/>
        <v>1.1702127659574468</v>
      </c>
      <c r="Q6" s="3">
        <f t="shared" si="1"/>
        <v>2.3493699885452464</v>
      </c>
      <c r="R6" s="3">
        <f t="shared" si="1"/>
        <v>1.2365702479338843</v>
      </c>
      <c r="S6" s="3">
        <f t="shared" si="1"/>
        <v>1.7243867243867239</v>
      </c>
      <c r="T6" s="3">
        <f t="shared" si="1"/>
        <v>1.0836933045356372</v>
      </c>
      <c r="U6" s="3">
        <f t="shared" si="1"/>
        <v>1.3825136612021856</v>
      </c>
      <c r="V6" s="3">
        <f t="shared" si="1"/>
        <v>1.6087349397590363</v>
      </c>
      <c r="W6" s="3">
        <f t="shared" si="1"/>
        <v>1.2839506172839505</v>
      </c>
      <c r="X6" s="3">
        <f t="shared" si="1"/>
        <v>1.4710843373493971</v>
      </c>
      <c r="Y6" s="3">
        <f t="shared" si="1"/>
        <v>3.7638376383763839</v>
      </c>
      <c r="Z6" s="3">
        <f t="shared" si="1"/>
        <v>2.3129251700680276</v>
      </c>
      <c r="AA6" s="3">
        <f t="shared" si="1"/>
        <v>1.1334923664122134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"/>
  <sheetViews>
    <sheetView workbookViewId="0">
      <selection activeCell="F29" sqref="F29"/>
    </sheetView>
  </sheetViews>
  <sheetFormatPr baseColWidth="10" defaultColWidth="8.83203125" defaultRowHeight="15" x14ac:dyDescent="0.2"/>
  <sheetData>
    <row r="1" spans="1:27" x14ac:dyDescent="0.2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</row>
    <row r="2" spans="1:27" x14ac:dyDescent="0.2">
      <c r="B2" s="1">
        <v>1</v>
      </c>
      <c r="C2" s="1">
        <v>0.17</v>
      </c>
      <c r="D2" s="1">
        <v>0.34</v>
      </c>
      <c r="E2" s="1">
        <v>0.01</v>
      </c>
      <c r="F2" s="1">
        <v>0.01</v>
      </c>
      <c r="G2" s="1">
        <v>0.05</v>
      </c>
      <c r="H2" s="1">
        <v>0.28000000000000003</v>
      </c>
      <c r="I2" s="1">
        <v>0.04</v>
      </c>
      <c r="J2" s="1">
        <v>0.02</v>
      </c>
      <c r="K2" s="1">
        <v>0.02</v>
      </c>
      <c r="L2" s="1">
        <v>0.01</v>
      </c>
      <c r="M2" s="1">
        <v>0.01</v>
      </c>
      <c r="N2" s="1">
        <v>0.23</v>
      </c>
      <c r="O2" s="1">
        <v>0.35</v>
      </c>
      <c r="P2" s="1">
        <v>0.25</v>
      </c>
      <c r="Q2" s="1">
        <v>0.03</v>
      </c>
      <c r="R2" s="1">
        <v>3.5999999999999997E-2</v>
      </c>
      <c r="S2" s="1">
        <v>2.5999999999999999E-2</v>
      </c>
      <c r="T2" s="1">
        <v>4.3999999999999997E-2</v>
      </c>
      <c r="U2" s="1">
        <v>7.0999999999999994E-2</v>
      </c>
      <c r="V2" s="1">
        <v>0.27</v>
      </c>
      <c r="W2" s="1">
        <v>0.25</v>
      </c>
      <c r="X2" s="1">
        <v>5.8999999999999997E-2</v>
      </c>
      <c r="Y2" s="1">
        <v>0.01</v>
      </c>
      <c r="Z2" s="1">
        <v>0.78600000000000003</v>
      </c>
      <c r="AA2" s="1">
        <v>0.01</v>
      </c>
    </row>
    <row r="3" spans="1:27" x14ac:dyDescent="0.2">
      <c r="B3" s="1">
        <v>1</v>
      </c>
      <c r="C3" s="1">
        <v>0.21</v>
      </c>
      <c r="D3" s="1">
        <v>0.28999999999999998</v>
      </c>
      <c r="E3" s="1">
        <v>0.01</v>
      </c>
      <c r="F3" s="1">
        <v>0.23</v>
      </c>
      <c r="G3" s="1">
        <v>0.06</v>
      </c>
      <c r="H3" s="1">
        <v>0.41</v>
      </c>
      <c r="I3" s="1">
        <v>0.04</v>
      </c>
      <c r="J3" s="1">
        <v>0.17</v>
      </c>
      <c r="K3" s="1">
        <v>0.03</v>
      </c>
      <c r="L3" s="1">
        <v>2E-3</v>
      </c>
      <c r="M3" s="1">
        <v>0.02</v>
      </c>
      <c r="N3" s="1">
        <v>0.18</v>
      </c>
      <c r="O3" s="1">
        <v>0.41</v>
      </c>
      <c r="P3" s="1">
        <v>0.21</v>
      </c>
      <c r="Q3" s="1">
        <v>0.01</v>
      </c>
      <c r="R3" s="1">
        <v>0.05</v>
      </c>
      <c r="S3" s="1">
        <v>0.01</v>
      </c>
      <c r="T3" s="1">
        <v>0.27</v>
      </c>
      <c r="U3" s="1">
        <v>0.27</v>
      </c>
      <c r="V3" s="1">
        <v>0.35</v>
      </c>
      <c r="W3" s="1">
        <v>0.34</v>
      </c>
      <c r="X3" s="1">
        <v>0.104</v>
      </c>
      <c r="Y3" s="1">
        <v>0.05</v>
      </c>
      <c r="Z3" s="1">
        <v>0.04</v>
      </c>
      <c r="AA3" s="1">
        <v>5.0000000000000001E-3</v>
      </c>
    </row>
    <row r="4" spans="1:27" x14ac:dyDescent="0.2">
      <c r="B4" s="1">
        <v>1</v>
      </c>
      <c r="C4" s="1">
        <v>0.25</v>
      </c>
      <c r="D4" s="1">
        <v>0.36</v>
      </c>
      <c r="E4" s="1">
        <v>0.03</v>
      </c>
      <c r="F4" s="1">
        <v>7.0000000000000007E-2</v>
      </c>
      <c r="G4" s="1">
        <v>0.05</v>
      </c>
      <c r="H4" s="1">
        <v>0.35</v>
      </c>
      <c r="I4" s="1">
        <v>0.31</v>
      </c>
      <c r="J4" s="1">
        <v>0.01</v>
      </c>
      <c r="K4" s="1">
        <v>0.02</v>
      </c>
      <c r="L4" s="1">
        <v>0.03</v>
      </c>
      <c r="M4" s="1">
        <v>0.04</v>
      </c>
      <c r="N4" s="1">
        <v>3.5000000000000003E-2</v>
      </c>
      <c r="O4" s="1">
        <v>0.26</v>
      </c>
      <c r="P4" s="1">
        <v>0.31</v>
      </c>
      <c r="Q4" s="1">
        <v>0.02</v>
      </c>
      <c r="R4" s="1">
        <v>7.0000000000000007E-2</v>
      </c>
      <c r="S4" s="1">
        <v>0.09</v>
      </c>
      <c r="T4" s="1">
        <v>0.31</v>
      </c>
      <c r="U4" s="1">
        <v>0.24</v>
      </c>
      <c r="V4" s="1">
        <v>0.15</v>
      </c>
      <c r="W4" s="1">
        <v>0.39</v>
      </c>
      <c r="X4" s="1">
        <v>0.04</v>
      </c>
      <c r="Y4" s="1">
        <v>0.03</v>
      </c>
      <c r="Z4" s="1">
        <v>0.21</v>
      </c>
      <c r="AA4" s="1">
        <v>0.01</v>
      </c>
    </row>
    <row r="5" spans="1:27" x14ac:dyDescent="0.2">
      <c r="B5" s="1">
        <v>1</v>
      </c>
      <c r="C5" s="1">
        <v>0.18</v>
      </c>
      <c r="D5" s="1">
        <v>0.41</v>
      </c>
      <c r="E5" s="1">
        <v>0.05</v>
      </c>
      <c r="F5" s="1">
        <v>0.04</v>
      </c>
      <c r="G5" s="1">
        <v>7.0000000000000007E-2</v>
      </c>
      <c r="H5" s="1">
        <v>0.28999999999999998</v>
      </c>
      <c r="I5" s="1">
        <v>0.03</v>
      </c>
      <c r="J5" s="1">
        <v>0.09</v>
      </c>
      <c r="K5" s="1">
        <v>0.15</v>
      </c>
      <c r="L5" s="1">
        <v>2E-3</v>
      </c>
      <c r="M5" s="1">
        <v>0.01</v>
      </c>
      <c r="N5" s="1">
        <v>0.04</v>
      </c>
      <c r="O5" s="1">
        <v>0.5</v>
      </c>
      <c r="P5" s="1">
        <v>0.19</v>
      </c>
      <c r="Q5" s="1">
        <v>0.01</v>
      </c>
      <c r="R5" s="1">
        <v>1.4E-2</v>
      </c>
      <c r="S5" s="1">
        <v>0.01</v>
      </c>
      <c r="T5" s="1">
        <v>0.21</v>
      </c>
      <c r="U5" s="1">
        <v>0.51</v>
      </c>
      <c r="V5" s="1">
        <v>0.26</v>
      </c>
      <c r="W5" s="1">
        <v>0.31</v>
      </c>
      <c r="X5" s="1">
        <v>0.21</v>
      </c>
      <c r="Y5" s="1">
        <v>0.01</v>
      </c>
      <c r="Z5" s="1">
        <v>0.04</v>
      </c>
      <c r="AA5" s="1">
        <v>0.02</v>
      </c>
    </row>
    <row r="6" spans="1:27" x14ac:dyDescent="0.2">
      <c r="B6" s="1">
        <v>1</v>
      </c>
      <c r="C6" s="1">
        <v>0.31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>
        <v>0.28999999999999998</v>
      </c>
      <c r="V6" s="1"/>
      <c r="W6" s="1"/>
      <c r="X6" s="1"/>
      <c r="Y6" s="1">
        <v>0.03</v>
      </c>
      <c r="Z6" s="1">
        <v>0.25</v>
      </c>
      <c r="AA6" s="1"/>
    </row>
    <row r="7" spans="1:27" x14ac:dyDescent="0.2">
      <c r="B7" s="1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0.19</v>
      </c>
      <c r="AA7" s="1"/>
    </row>
    <row r="8" spans="1:27" x14ac:dyDescent="0.2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v>0.23</v>
      </c>
      <c r="AA8" s="1"/>
    </row>
    <row r="10" spans="1:27" x14ac:dyDescent="0.2">
      <c r="A10" t="s">
        <v>15</v>
      </c>
      <c r="B10">
        <f>AVERAGE(B2:B8)</f>
        <v>1</v>
      </c>
      <c r="C10">
        <f>AVERAGE(C2:C6)</f>
        <v>0.22400000000000003</v>
      </c>
      <c r="D10">
        <f t="shared" ref="D10:O10" si="0">AVERAGE(D2:D5)</f>
        <v>0.35</v>
      </c>
      <c r="E10">
        <f t="shared" si="0"/>
        <v>2.5000000000000001E-2</v>
      </c>
      <c r="F10">
        <f t="shared" si="0"/>
        <v>8.7500000000000008E-2</v>
      </c>
      <c r="G10">
        <f t="shared" si="0"/>
        <v>5.7500000000000002E-2</v>
      </c>
      <c r="H10">
        <f t="shared" si="0"/>
        <v>0.33250000000000002</v>
      </c>
      <c r="I10">
        <f t="shared" si="0"/>
        <v>0.10500000000000001</v>
      </c>
      <c r="J10">
        <f t="shared" si="0"/>
        <v>7.2500000000000009E-2</v>
      </c>
      <c r="K10">
        <f t="shared" si="0"/>
        <v>5.5E-2</v>
      </c>
      <c r="L10">
        <f t="shared" si="0"/>
        <v>1.0999999999999999E-2</v>
      </c>
      <c r="M10">
        <f t="shared" si="0"/>
        <v>0.02</v>
      </c>
      <c r="N10">
        <f t="shared" si="0"/>
        <v>0.12125000000000001</v>
      </c>
      <c r="O10">
        <f t="shared" si="0"/>
        <v>0.38</v>
      </c>
      <c r="P10">
        <f t="shared" ref="P10:T10" si="1">AVERAGE(P2:P5)</f>
        <v>0.24</v>
      </c>
      <c r="Q10">
        <f t="shared" si="1"/>
        <v>1.7499999999999998E-2</v>
      </c>
      <c r="R10">
        <f t="shared" si="1"/>
        <v>4.2500000000000003E-2</v>
      </c>
      <c r="S10">
        <f t="shared" si="1"/>
        <v>3.4000000000000002E-2</v>
      </c>
      <c r="T10">
        <f t="shared" si="1"/>
        <v>0.20849999999999999</v>
      </c>
      <c r="U10">
        <f>AVERAGE(U2:U6)</f>
        <v>0.2762</v>
      </c>
      <c r="V10">
        <f>AVERAGE(V2:V5)</f>
        <v>0.25750000000000001</v>
      </c>
      <c r="W10">
        <f>AVERAGE(W2:W5)</f>
        <v>0.32250000000000001</v>
      </c>
      <c r="X10">
        <f>AVERAGE(X2:X5)</f>
        <v>0.10324999999999999</v>
      </c>
      <c r="Y10">
        <f>AVERAGE(Y2:Y6)</f>
        <v>2.6000000000000002E-2</v>
      </c>
      <c r="Z10">
        <f>AVERAGE(Z2:Z8)</f>
        <v>0.24942857142857142</v>
      </c>
      <c r="AA10">
        <f>AVERAGE(AA2:AA5)</f>
        <v>1.125E-2</v>
      </c>
    </row>
    <row r="18" spans="1:2" x14ac:dyDescent="0.2">
      <c r="A18" t="s">
        <v>27</v>
      </c>
    </row>
    <row r="19" spans="1:2" x14ac:dyDescent="0.2">
      <c r="B19" t="s">
        <v>28</v>
      </c>
    </row>
    <row r="20" spans="1:2" x14ac:dyDescent="0.2">
      <c r="B20" t="s">
        <v>29</v>
      </c>
    </row>
    <row r="21" spans="1:2" x14ac:dyDescent="0.2">
      <c r="B21" t="s">
        <v>30</v>
      </c>
    </row>
    <row r="22" spans="1:2" x14ac:dyDescent="0.2">
      <c r="B22" t="s">
        <v>31</v>
      </c>
    </row>
    <row r="23" spans="1:2" x14ac:dyDescent="0.2">
      <c r="B23" t="s">
        <v>32</v>
      </c>
    </row>
    <row r="24" spans="1:2" x14ac:dyDescent="0.2">
      <c r="B24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5" x14ac:dyDescent="0.2"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2">
      <c r="B2" s="1">
        <v>1</v>
      </c>
      <c r="C2" s="1">
        <v>0.01</v>
      </c>
      <c r="D2" s="1">
        <v>0.34</v>
      </c>
      <c r="E2" s="1">
        <v>0.22</v>
      </c>
      <c r="F2" s="1">
        <v>0.41</v>
      </c>
      <c r="G2" s="1">
        <v>0.42</v>
      </c>
      <c r="H2" s="1">
        <v>0.21</v>
      </c>
      <c r="I2" s="1">
        <v>0.56000000000000005</v>
      </c>
      <c r="J2" s="1">
        <v>0.08</v>
      </c>
      <c r="K2" s="1">
        <v>0.21</v>
      </c>
      <c r="L2" s="1">
        <v>0.35</v>
      </c>
      <c r="M2" s="1">
        <v>0.65</v>
      </c>
      <c r="N2" s="1">
        <v>0.36</v>
      </c>
      <c r="O2" s="1">
        <v>0.05</v>
      </c>
      <c r="P2" s="1">
        <v>0.25</v>
      </c>
      <c r="Q2" s="1">
        <v>0.34</v>
      </c>
      <c r="R2" s="1">
        <v>0.78</v>
      </c>
      <c r="S2" s="1">
        <v>0.22</v>
      </c>
      <c r="T2" s="1">
        <v>0.35</v>
      </c>
      <c r="U2" s="1">
        <v>0.44</v>
      </c>
      <c r="V2" s="1">
        <v>0.41</v>
      </c>
      <c r="W2" s="1">
        <v>0.01</v>
      </c>
      <c r="X2" s="1">
        <v>0.28999999999999998</v>
      </c>
      <c r="Y2" s="1">
        <v>0.37</v>
      </c>
    </row>
    <row r="3" spans="1:25" x14ac:dyDescent="0.2">
      <c r="B3" s="1">
        <v>1</v>
      </c>
      <c r="C3" s="1">
        <v>0.01</v>
      </c>
      <c r="D3" s="1">
        <v>0.39</v>
      </c>
      <c r="E3" s="1">
        <v>0.26</v>
      </c>
      <c r="F3" s="1">
        <v>0.45</v>
      </c>
      <c r="G3" s="1">
        <v>0.53</v>
      </c>
      <c r="H3" s="1">
        <v>0.31</v>
      </c>
      <c r="I3" s="1">
        <v>0.34</v>
      </c>
      <c r="J3" s="1">
        <v>0.12</v>
      </c>
      <c r="K3" s="1">
        <v>5.0000000000000001E-3</v>
      </c>
      <c r="L3" s="1">
        <v>0.26</v>
      </c>
      <c r="M3" s="1">
        <v>0.71</v>
      </c>
      <c r="N3" s="1">
        <v>0.21</v>
      </c>
      <c r="O3" s="1">
        <v>0.06</v>
      </c>
      <c r="P3" s="1">
        <v>0.33</v>
      </c>
      <c r="Q3" s="1">
        <v>0.28000000000000003</v>
      </c>
      <c r="R3" s="1">
        <v>0.55000000000000004</v>
      </c>
      <c r="S3" s="1">
        <v>0.41</v>
      </c>
      <c r="T3" s="1">
        <v>0.41</v>
      </c>
      <c r="U3" s="1">
        <v>0.51</v>
      </c>
      <c r="V3" s="1">
        <v>0.69</v>
      </c>
      <c r="W3" s="1">
        <v>1E-3</v>
      </c>
      <c r="X3" s="1">
        <v>0.37</v>
      </c>
      <c r="Y3" s="1">
        <v>0.42</v>
      </c>
    </row>
    <row r="4" spans="1:25" x14ac:dyDescent="0.2">
      <c r="B4" s="1">
        <v>1</v>
      </c>
      <c r="C4" s="1">
        <v>0.03</v>
      </c>
      <c r="D4" s="1">
        <v>0.44</v>
      </c>
      <c r="E4" s="1">
        <v>0.86</v>
      </c>
      <c r="F4" s="1">
        <v>0.54</v>
      </c>
      <c r="G4" s="1">
        <v>0.21</v>
      </c>
      <c r="H4" s="1">
        <v>0.67</v>
      </c>
      <c r="I4" s="1">
        <v>0.47</v>
      </c>
      <c r="J4" s="1">
        <v>0.06</v>
      </c>
      <c r="K4" s="1">
        <v>0.01</v>
      </c>
      <c r="L4" s="1">
        <v>0.18</v>
      </c>
      <c r="M4" s="1">
        <v>0.53</v>
      </c>
      <c r="N4" s="1">
        <v>0.41</v>
      </c>
      <c r="O4" s="1">
        <v>0.01</v>
      </c>
      <c r="P4" s="1">
        <v>0.42</v>
      </c>
      <c r="Q4" s="1">
        <v>0.37</v>
      </c>
      <c r="R4" s="1">
        <v>0.63</v>
      </c>
      <c r="S4" s="1">
        <v>0.32</v>
      </c>
      <c r="T4" s="1">
        <v>0.28999999999999998</v>
      </c>
      <c r="U4" s="1">
        <v>0.26</v>
      </c>
      <c r="V4" s="1">
        <v>0.37</v>
      </c>
      <c r="W4" s="1">
        <v>2E-3</v>
      </c>
      <c r="X4" s="1">
        <v>0.39</v>
      </c>
      <c r="Y4" s="1">
        <v>0.45</v>
      </c>
    </row>
    <row r="5" spans="1:25" x14ac:dyDescent="0.2">
      <c r="B5" s="1">
        <v>1</v>
      </c>
      <c r="C5" s="1">
        <v>0.03</v>
      </c>
      <c r="D5" s="1">
        <v>0.47</v>
      </c>
      <c r="E5" s="1">
        <v>0.42</v>
      </c>
      <c r="F5" s="1">
        <v>0.37</v>
      </c>
      <c r="G5" s="1">
        <v>0.27</v>
      </c>
      <c r="H5" s="1">
        <v>0.15</v>
      </c>
      <c r="I5" s="1">
        <v>0.67</v>
      </c>
      <c r="J5" s="1">
        <v>0.21</v>
      </c>
      <c r="K5" s="1">
        <v>0.2</v>
      </c>
      <c r="L5" s="1">
        <v>0.28999999999999998</v>
      </c>
      <c r="M5" s="1">
        <v>0.89</v>
      </c>
      <c r="N5" s="1">
        <v>0.65</v>
      </c>
      <c r="O5" s="1">
        <v>0.28000000000000003</v>
      </c>
      <c r="P5" s="1">
        <v>0.41</v>
      </c>
      <c r="Q5" s="1">
        <v>0.28999999999999998</v>
      </c>
      <c r="R5" s="1">
        <v>0.68</v>
      </c>
      <c r="S5" s="1">
        <v>0.28999999999999998</v>
      </c>
      <c r="T5" s="1">
        <v>0.8</v>
      </c>
      <c r="U5" s="1">
        <v>0.31</v>
      </c>
      <c r="V5" s="1">
        <v>0.75</v>
      </c>
      <c r="W5" s="1">
        <v>8.9999999999999993E-3</v>
      </c>
      <c r="X5" s="1">
        <v>0.21</v>
      </c>
      <c r="Y5" s="1">
        <v>0.26</v>
      </c>
    </row>
    <row r="6" spans="1:25" x14ac:dyDescent="0.2">
      <c r="B6" s="1">
        <v>1</v>
      </c>
      <c r="C6" s="1">
        <v>0.21</v>
      </c>
      <c r="D6" s="1">
        <v>0.34</v>
      </c>
      <c r="E6" s="1">
        <v>0.88</v>
      </c>
      <c r="F6" s="1">
        <v>0.53</v>
      </c>
      <c r="G6" s="1">
        <v>0.72</v>
      </c>
      <c r="H6" s="1"/>
      <c r="I6" s="1">
        <v>0.74</v>
      </c>
      <c r="J6" s="1"/>
      <c r="K6" s="1">
        <v>0.43</v>
      </c>
      <c r="L6" s="1"/>
      <c r="M6" s="1">
        <v>0.69</v>
      </c>
      <c r="N6" s="1">
        <v>0.72</v>
      </c>
      <c r="O6" s="1">
        <v>0.64</v>
      </c>
      <c r="P6" s="1">
        <v>0.72</v>
      </c>
      <c r="Q6" s="1">
        <v>1.03</v>
      </c>
      <c r="R6" s="1">
        <v>0.9</v>
      </c>
      <c r="S6" s="1">
        <v>0.74</v>
      </c>
      <c r="T6" s="1">
        <v>0.87</v>
      </c>
      <c r="U6" s="1">
        <v>0.52</v>
      </c>
      <c r="V6" s="1">
        <v>0.93</v>
      </c>
      <c r="W6" s="1">
        <v>0.25</v>
      </c>
      <c r="X6" s="1"/>
      <c r="Y6" s="1">
        <v>0.65</v>
      </c>
    </row>
    <row r="7" spans="1:25" x14ac:dyDescent="0.2">
      <c r="B7" s="1"/>
      <c r="C7" s="1"/>
      <c r="D7" s="1">
        <v>1.04</v>
      </c>
      <c r="E7" s="1"/>
      <c r="F7" s="1"/>
      <c r="G7" s="1">
        <v>0.45</v>
      </c>
      <c r="H7" s="1"/>
      <c r="I7" s="1"/>
      <c r="J7" s="1"/>
      <c r="K7" s="1"/>
      <c r="L7" s="1"/>
      <c r="M7" s="1"/>
      <c r="N7" s="1"/>
      <c r="O7" s="1">
        <v>0.33</v>
      </c>
      <c r="P7" s="1">
        <v>0.49</v>
      </c>
      <c r="Q7" s="1"/>
      <c r="R7" s="1">
        <v>1.0900000000000001</v>
      </c>
      <c r="S7" s="1">
        <v>0.68</v>
      </c>
      <c r="T7" s="1">
        <v>0.56000000000000005</v>
      </c>
      <c r="U7" s="1">
        <v>0.39</v>
      </c>
      <c r="V7" s="1">
        <v>1</v>
      </c>
      <c r="W7" s="1">
        <v>0.27</v>
      </c>
      <c r="X7" s="1"/>
      <c r="Y7" s="1">
        <v>0.97</v>
      </c>
    </row>
    <row r="8" spans="1:25" x14ac:dyDescent="0.2">
      <c r="B8" s="1"/>
      <c r="C8" s="1"/>
      <c r="D8" s="1"/>
      <c r="E8" s="1"/>
      <c r="F8" s="1"/>
      <c r="G8" s="1">
        <v>0.34</v>
      </c>
      <c r="H8" s="1"/>
      <c r="I8" s="1"/>
      <c r="J8" s="1"/>
      <c r="K8" s="1"/>
      <c r="L8" s="1"/>
      <c r="M8" s="1"/>
      <c r="N8" s="1"/>
      <c r="O8" s="1">
        <v>0.56999999999999995</v>
      </c>
      <c r="P8" s="1">
        <v>1.01</v>
      </c>
      <c r="Q8" s="1"/>
      <c r="R8" s="1"/>
      <c r="S8" s="1">
        <v>0.46</v>
      </c>
      <c r="T8" s="1">
        <v>0.87</v>
      </c>
      <c r="U8" s="1"/>
      <c r="V8" s="1"/>
      <c r="W8" s="1"/>
      <c r="X8" s="1"/>
      <c r="Y8" s="1">
        <v>0.81</v>
      </c>
    </row>
    <row r="9" spans="1:25" x14ac:dyDescent="0.2">
      <c r="N9" s="1"/>
      <c r="O9" s="1"/>
      <c r="P9" s="1"/>
      <c r="Q9" s="1"/>
      <c r="R9" s="1"/>
      <c r="S9" s="1">
        <v>0.54</v>
      </c>
      <c r="T9" s="1"/>
      <c r="U9" s="1"/>
      <c r="V9" s="1"/>
      <c r="W9" s="1"/>
      <c r="X9" s="1"/>
      <c r="Y9" s="1"/>
    </row>
    <row r="10" spans="1:25" x14ac:dyDescent="0.2"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4" spans="1:25" x14ac:dyDescent="0.2">
      <c r="A14" t="s">
        <v>15</v>
      </c>
      <c r="B14">
        <f>AVERAGE(B2:B6)</f>
        <v>1</v>
      </c>
      <c r="C14">
        <f>AVERAGE(C2:C6)</f>
        <v>5.7999999999999996E-2</v>
      </c>
      <c r="D14">
        <f>AVERAGE(D2:D7)</f>
        <v>0.5033333333333333</v>
      </c>
      <c r="E14">
        <f>AVERAGE(E2:E6)</f>
        <v>0.52799999999999991</v>
      </c>
      <c r="F14">
        <f>AVERAGE(F2:F6)</f>
        <v>0.45999999999999996</v>
      </c>
      <c r="G14">
        <f>AVERAGE(G2:G8)</f>
        <v>0.42</v>
      </c>
      <c r="H14">
        <f>AVERAGE(H2:H5)</f>
        <v>0.33499999999999996</v>
      </c>
      <c r="I14">
        <f>AVERAGE(I2:I6)</f>
        <v>0.55600000000000005</v>
      </c>
      <c r="J14">
        <f>AVERAGE(J2:J5)</f>
        <v>0.11749999999999999</v>
      </c>
      <c r="K14">
        <f>AVERAGE(K2:K6)</f>
        <v>0.17099999999999999</v>
      </c>
      <c r="L14">
        <f>AVERAGE(L2:L5)</f>
        <v>0.27</v>
      </c>
      <c r="M14">
        <f>AVERAGE(M2:M6)</f>
        <v>0.69399999999999995</v>
      </c>
      <c r="N14">
        <f>AVERAGE(N2:N6)</f>
        <v>0.46999999999999992</v>
      </c>
      <c r="O14">
        <f>AVERAGE(O2:O8)</f>
        <v>0.27714285714285714</v>
      </c>
      <c r="P14">
        <f>AVERAGE(P2:P8)</f>
        <v>0.51857142857142857</v>
      </c>
      <c r="Q14">
        <f>AVERAGE(Q2:Q6)</f>
        <v>0.46200000000000002</v>
      </c>
      <c r="R14">
        <f>AVERAGE(R2:R7)</f>
        <v>0.77166666666666661</v>
      </c>
      <c r="S14">
        <f>AVERAGE(S2:S9)</f>
        <v>0.45750000000000002</v>
      </c>
      <c r="T14">
        <f>AVERAGE(T2:T8)</f>
        <v>0.59285714285714286</v>
      </c>
      <c r="U14">
        <f>AVERAGE(U2:U7)</f>
        <v>0.40500000000000003</v>
      </c>
      <c r="V14">
        <f>AVERAGE(V2:V7)</f>
        <v>0.69166666666666676</v>
      </c>
      <c r="W14">
        <f>AVERAGE(W2:W7)</f>
        <v>9.0333333333333335E-2</v>
      </c>
      <c r="X14">
        <f>AVERAGE(X2:X5)</f>
        <v>0.31499999999999995</v>
      </c>
      <c r="Y14">
        <f>AVERAGE(Y2:Y8)</f>
        <v>0.5614285714285715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5" x14ac:dyDescent="0.2"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2">
      <c r="B2" s="1">
        <v>1</v>
      </c>
      <c r="C2" s="1">
        <v>0.05</v>
      </c>
      <c r="D2" s="1">
        <v>0.67</v>
      </c>
      <c r="E2" s="1">
        <v>0.45</v>
      </c>
      <c r="F2" s="1">
        <v>0.38</v>
      </c>
      <c r="G2" s="1">
        <v>0.68</v>
      </c>
      <c r="H2" s="1">
        <v>0.82</v>
      </c>
      <c r="I2" s="1"/>
      <c r="J2" s="1"/>
      <c r="K2" s="1">
        <v>0.09</v>
      </c>
      <c r="L2" s="1">
        <v>0.46</v>
      </c>
      <c r="M2" s="1">
        <v>0.91</v>
      </c>
      <c r="N2" s="1">
        <v>0.45</v>
      </c>
      <c r="O2" s="1">
        <v>0.86</v>
      </c>
      <c r="P2" s="1">
        <v>0.56000000000000005</v>
      </c>
      <c r="Q2" s="1">
        <v>0.56000000000000005</v>
      </c>
      <c r="R2" s="1">
        <v>0.85</v>
      </c>
      <c r="S2" s="1">
        <v>0.49</v>
      </c>
      <c r="T2" s="1">
        <v>0.56999999999999995</v>
      </c>
      <c r="U2" s="1">
        <v>0.65</v>
      </c>
      <c r="V2" s="1">
        <v>0.75</v>
      </c>
      <c r="W2" s="1">
        <v>0.11</v>
      </c>
      <c r="X2" s="1">
        <v>0.48</v>
      </c>
      <c r="Y2" s="1">
        <v>0.47</v>
      </c>
    </row>
    <row r="3" spans="1:25" x14ac:dyDescent="0.2">
      <c r="B3" s="1">
        <v>1</v>
      </c>
      <c r="C3" s="1">
        <v>0.13</v>
      </c>
      <c r="D3" s="1">
        <v>0.57999999999999996</v>
      </c>
      <c r="E3" s="1">
        <v>0.35</v>
      </c>
      <c r="F3" s="1">
        <v>0.41</v>
      </c>
      <c r="G3" s="1">
        <v>0.72</v>
      </c>
      <c r="H3" s="1">
        <v>0.45</v>
      </c>
      <c r="I3" s="1"/>
      <c r="J3" s="1"/>
      <c r="K3" s="1">
        <v>0.06</v>
      </c>
      <c r="L3" s="1">
        <v>0.87</v>
      </c>
      <c r="M3" s="1">
        <v>0.64</v>
      </c>
      <c r="N3" s="1">
        <v>0.67</v>
      </c>
      <c r="O3" s="1">
        <v>0.79</v>
      </c>
      <c r="P3" s="1">
        <v>0.38</v>
      </c>
      <c r="Q3" s="1">
        <v>0.59</v>
      </c>
      <c r="R3" s="1">
        <v>1.07</v>
      </c>
      <c r="S3" s="1">
        <v>0.53</v>
      </c>
      <c r="T3" s="1">
        <v>0.61</v>
      </c>
      <c r="U3" s="1">
        <v>0.46</v>
      </c>
      <c r="V3" s="1">
        <v>0.84</v>
      </c>
      <c r="W3" s="1">
        <v>0.28000000000000003</v>
      </c>
      <c r="X3" s="1">
        <v>0.59</v>
      </c>
      <c r="Y3" s="1">
        <v>0.55000000000000004</v>
      </c>
    </row>
    <row r="4" spans="1:25" x14ac:dyDescent="0.2">
      <c r="B4" s="1">
        <v>1</v>
      </c>
      <c r="C4" s="1">
        <v>0.05</v>
      </c>
      <c r="D4" s="1">
        <v>0.76</v>
      </c>
      <c r="E4" s="1">
        <v>0.43</v>
      </c>
      <c r="F4" s="1">
        <v>0.54</v>
      </c>
      <c r="G4" s="1">
        <v>0.56999999999999995</v>
      </c>
      <c r="H4" s="1">
        <v>0.65</v>
      </c>
      <c r="I4" s="1"/>
      <c r="J4" s="1"/>
      <c r="K4" s="1">
        <v>0.14000000000000001</v>
      </c>
      <c r="L4" s="1">
        <v>0.53</v>
      </c>
      <c r="M4" s="1">
        <v>0.78</v>
      </c>
      <c r="N4" s="1">
        <v>0.39</v>
      </c>
      <c r="O4" s="1">
        <v>0.82</v>
      </c>
      <c r="P4" s="1">
        <v>0.84</v>
      </c>
      <c r="Q4" s="1">
        <v>0.45</v>
      </c>
      <c r="R4" s="1">
        <v>0.42</v>
      </c>
      <c r="S4" s="1">
        <v>0.88</v>
      </c>
      <c r="T4" s="1">
        <v>0.87</v>
      </c>
      <c r="U4" s="1">
        <v>0.77</v>
      </c>
      <c r="V4" s="1">
        <v>1.19</v>
      </c>
      <c r="W4" s="1">
        <v>0.13</v>
      </c>
      <c r="X4" s="1">
        <v>0.51</v>
      </c>
      <c r="Y4" s="1">
        <v>0.61</v>
      </c>
    </row>
    <row r="5" spans="1:25" x14ac:dyDescent="0.2">
      <c r="B5" s="1">
        <v>1</v>
      </c>
      <c r="C5" s="1">
        <v>0.06</v>
      </c>
      <c r="D5" s="1">
        <v>0.61</v>
      </c>
      <c r="E5" s="1">
        <v>0.31</v>
      </c>
      <c r="F5" s="1">
        <v>0.65</v>
      </c>
      <c r="G5" s="1">
        <v>0.63</v>
      </c>
      <c r="H5" s="1">
        <v>0.57999999999999996</v>
      </c>
      <c r="I5" s="1"/>
      <c r="J5" s="1"/>
      <c r="K5" s="1">
        <v>0.6</v>
      </c>
      <c r="L5" s="1">
        <v>0.69</v>
      </c>
      <c r="M5" s="1">
        <v>0.69</v>
      </c>
      <c r="N5" s="1">
        <v>0.42</v>
      </c>
      <c r="O5" s="1">
        <v>0.68</v>
      </c>
      <c r="P5" s="1">
        <v>0.33</v>
      </c>
      <c r="Q5" s="1">
        <v>0.51</v>
      </c>
      <c r="R5" s="1">
        <v>0.41</v>
      </c>
      <c r="S5" s="1">
        <v>0.36</v>
      </c>
      <c r="T5" s="1">
        <v>1.36</v>
      </c>
      <c r="U5" s="1">
        <v>0.56000000000000005</v>
      </c>
      <c r="V5" s="1">
        <v>1.3</v>
      </c>
      <c r="W5" s="1">
        <v>0.15</v>
      </c>
      <c r="X5" s="1">
        <v>0.63</v>
      </c>
      <c r="Y5" s="1">
        <v>0.55000000000000004</v>
      </c>
    </row>
    <row r="6" spans="1:25" x14ac:dyDescent="0.2">
      <c r="B6" s="1">
        <v>1</v>
      </c>
      <c r="C6" s="1">
        <v>0.2</v>
      </c>
      <c r="D6" s="1">
        <v>0.95</v>
      </c>
      <c r="E6" s="1">
        <v>0.82</v>
      </c>
      <c r="F6" s="1">
        <v>0.42</v>
      </c>
      <c r="G6" s="1">
        <v>0.66</v>
      </c>
      <c r="H6" s="1">
        <v>1.02</v>
      </c>
      <c r="I6" s="1"/>
      <c r="J6" s="1"/>
      <c r="K6" s="1">
        <v>0.48</v>
      </c>
      <c r="L6" s="1">
        <v>0.94</v>
      </c>
      <c r="M6" s="1">
        <v>0.89</v>
      </c>
      <c r="N6" s="1">
        <v>0.65</v>
      </c>
      <c r="O6" s="1">
        <v>0.61</v>
      </c>
      <c r="P6" s="1">
        <v>0.82</v>
      </c>
      <c r="Q6" s="1">
        <v>0.96</v>
      </c>
      <c r="R6" s="1">
        <v>1.04</v>
      </c>
      <c r="S6" s="1">
        <v>0.71</v>
      </c>
      <c r="T6" s="1">
        <v>0.97</v>
      </c>
      <c r="U6" s="1">
        <v>0.38</v>
      </c>
      <c r="V6" s="1">
        <v>1.01</v>
      </c>
      <c r="W6" s="1">
        <v>0.45</v>
      </c>
      <c r="X6" s="1">
        <v>1.08</v>
      </c>
      <c r="Y6" s="1">
        <v>0.59</v>
      </c>
    </row>
    <row r="7" spans="1:25" x14ac:dyDescent="0.2">
      <c r="B7" s="1">
        <v>1</v>
      </c>
      <c r="C7" s="1"/>
      <c r="D7" s="1">
        <v>1.26</v>
      </c>
      <c r="E7" s="1">
        <v>0.64</v>
      </c>
      <c r="F7" s="1">
        <v>0.54</v>
      </c>
      <c r="G7" s="1">
        <v>0.45</v>
      </c>
      <c r="H7" s="1">
        <v>1.65</v>
      </c>
      <c r="I7" s="1"/>
      <c r="J7" s="1"/>
      <c r="K7" s="1">
        <v>0.33</v>
      </c>
      <c r="L7" s="1">
        <v>0.56000000000000005</v>
      </c>
      <c r="M7" s="1"/>
      <c r="N7" s="1">
        <v>0.72</v>
      </c>
      <c r="O7" s="1">
        <v>0.59</v>
      </c>
      <c r="P7" s="1">
        <v>0.56999999999999995</v>
      </c>
      <c r="Q7" s="1">
        <v>1.03</v>
      </c>
      <c r="R7" s="1">
        <v>0.79</v>
      </c>
      <c r="S7" s="1">
        <v>0.77</v>
      </c>
      <c r="T7" s="1">
        <v>0.99</v>
      </c>
      <c r="U7" s="1">
        <v>0.5</v>
      </c>
      <c r="V7" s="1">
        <v>0.85</v>
      </c>
      <c r="W7" s="1">
        <v>0.56000000000000005</v>
      </c>
      <c r="X7" s="1">
        <v>0.8</v>
      </c>
      <c r="Y7" s="1">
        <v>0.67</v>
      </c>
    </row>
    <row r="8" spans="1:25" x14ac:dyDescent="0.2">
      <c r="B8" s="1">
        <v>1</v>
      </c>
      <c r="C8" s="1"/>
      <c r="D8" s="1">
        <v>0.74</v>
      </c>
      <c r="E8" s="1">
        <v>1.08</v>
      </c>
      <c r="F8" s="1">
        <v>0</v>
      </c>
      <c r="G8" s="1">
        <v>0.54</v>
      </c>
      <c r="H8" s="1"/>
      <c r="I8" s="1"/>
      <c r="J8" s="1"/>
      <c r="K8" s="1">
        <v>0.43</v>
      </c>
      <c r="L8" s="1"/>
      <c r="M8" s="1"/>
      <c r="N8" s="1"/>
      <c r="O8" s="1">
        <v>0.64</v>
      </c>
      <c r="P8" s="1">
        <v>1.01</v>
      </c>
      <c r="Q8" s="1">
        <v>0.64</v>
      </c>
      <c r="R8" s="1">
        <v>1.02</v>
      </c>
      <c r="S8" s="1">
        <v>0.57999999999999996</v>
      </c>
      <c r="T8" s="1">
        <v>1.32</v>
      </c>
      <c r="U8" s="1">
        <v>0.32</v>
      </c>
      <c r="V8" s="1">
        <v>0.97</v>
      </c>
      <c r="W8" s="1">
        <v>0.54</v>
      </c>
      <c r="X8" s="1">
        <v>1.01</v>
      </c>
      <c r="Y8" s="1">
        <v>0.65</v>
      </c>
    </row>
    <row r="9" spans="1:25" x14ac:dyDescent="0.2">
      <c r="B9" s="1">
        <v>1</v>
      </c>
      <c r="C9" s="1"/>
      <c r="D9" s="1"/>
      <c r="E9" s="1"/>
      <c r="F9" s="1"/>
      <c r="G9" s="1">
        <v>0.91</v>
      </c>
      <c r="H9" s="1"/>
      <c r="I9" s="1"/>
      <c r="J9" s="1"/>
      <c r="K9" s="1"/>
      <c r="L9" s="1"/>
      <c r="M9" s="1"/>
      <c r="N9" s="1"/>
      <c r="O9" s="1">
        <v>0.56999999999999995</v>
      </c>
      <c r="P9" s="1">
        <v>0.62</v>
      </c>
      <c r="Q9" s="1">
        <v>1.39</v>
      </c>
      <c r="R9" s="1">
        <v>1.0900000000000001</v>
      </c>
      <c r="S9" s="1">
        <v>0.74</v>
      </c>
      <c r="T9" s="1">
        <v>0.94</v>
      </c>
      <c r="U9" s="1">
        <v>0.52</v>
      </c>
      <c r="V9" s="1">
        <v>1.23</v>
      </c>
      <c r="W9" s="1">
        <v>0.5</v>
      </c>
      <c r="X9" s="1"/>
      <c r="Y9" s="1">
        <v>1.0009999999999999</v>
      </c>
    </row>
    <row r="10" spans="1:2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0.3</v>
      </c>
      <c r="P10" s="1"/>
      <c r="Q10" s="1">
        <v>1.04</v>
      </c>
      <c r="R10" s="1"/>
      <c r="S10" s="1"/>
      <c r="T10" s="1"/>
      <c r="U10" s="1"/>
      <c r="V10" s="1"/>
      <c r="W10" s="1"/>
      <c r="X10" s="1"/>
      <c r="Y10" s="1"/>
    </row>
    <row r="14" spans="1:25" x14ac:dyDescent="0.2">
      <c r="A14" t="s">
        <v>15</v>
      </c>
      <c r="B14">
        <f>AVERAGE(B2:B9)</f>
        <v>1</v>
      </c>
      <c r="C14">
        <f>AVERAGE(C2:C6)</f>
        <v>9.8000000000000004E-2</v>
      </c>
      <c r="D14">
        <f>AVERAGE(D2:D8)</f>
        <v>0.7957142857142856</v>
      </c>
      <c r="E14">
        <f>AVERAGE(E2:E8)</f>
        <v>0.58285714285714285</v>
      </c>
      <c r="F14">
        <f>AVERAGE(F2:F8)</f>
        <v>0.42</v>
      </c>
      <c r="G14">
        <f>AVERAGE(G2:G9)</f>
        <v>0.64500000000000002</v>
      </c>
      <c r="H14">
        <f>AVERAGE(H2:H7)</f>
        <v>0.86166666666666669</v>
      </c>
      <c r="K14">
        <f>AVERAGE(K2:K8)</f>
        <v>0.30428571428571433</v>
      </c>
      <c r="L14">
        <f>AVERAGE(L2:L7)</f>
        <v>0.67499999999999993</v>
      </c>
      <c r="M14">
        <f>AVERAGE(M2:M6)</f>
        <v>0.78200000000000003</v>
      </c>
      <c r="N14">
        <f>AVERAGE(N2:N7)</f>
        <v>0.54999999999999993</v>
      </c>
      <c r="O14">
        <f>AVERAGE(O2:O10)</f>
        <v>0.65111111111111108</v>
      </c>
      <c r="P14">
        <f>AVERAGE(P2:P9)</f>
        <v>0.64124999999999999</v>
      </c>
      <c r="Q14">
        <f>AVERAGE(Q2:Q10)</f>
        <v>0.79666666666666652</v>
      </c>
      <c r="R14">
        <f t="shared" ref="R14:W14" si="0">AVERAGE(R2:R9)</f>
        <v>0.83624999999999994</v>
      </c>
      <c r="S14">
        <f t="shared" si="0"/>
        <v>0.63249999999999995</v>
      </c>
      <c r="T14">
        <f t="shared" si="0"/>
        <v>0.9537500000000001</v>
      </c>
      <c r="U14">
        <f t="shared" si="0"/>
        <v>0.52</v>
      </c>
      <c r="V14">
        <f t="shared" si="0"/>
        <v>1.0174999999999998</v>
      </c>
      <c r="W14">
        <f t="shared" si="0"/>
        <v>0.34</v>
      </c>
      <c r="X14">
        <f>AVERAGE(X2:X8)</f>
        <v>0.72857142857142854</v>
      </c>
      <c r="Y14">
        <f>AVERAGE(Y2:Y9)</f>
        <v>0.63637499999999991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complete</vt:lpstr>
      <vt:lpstr>Uptake vs WT</vt:lpstr>
      <vt:lpstr>Surface vs WT</vt:lpstr>
      <vt:lpstr>Total vs 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Mermer, Felicia</dc:creator>
  <cp:lastModifiedBy>Arthur Stefanski</cp:lastModifiedBy>
  <dcterms:created xsi:type="dcterms:W3CDTF">2021-02-12T16:09:43Z</dcterms:created>
  <dcterms:modified xsi:type="dcterms:W3CDTF">2021-09-21T21:33:34Z</dcterms:modified>
</cp:coreProperties>
</file>