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ocuments\Portfolio Project\"/>
    </mc:Choice>
  </mc:AlternateContent>
  <xr:revisionPtr revIDLastSave="0" documentId="13_ncr:1_{808BE4EB-7BD6-49A2-9847-F99787298D8A}" xr6:coauthVersionLast="47" xr6:coauthVersionMax="47" xr10:uidLastSave="{00000000-0000-0000-0000-000000000000}"/>
  <bookViews>
    <workbookView xWindow="-120" yWindow="-120" windowWidth="20730" windowHeight="11310" activeTab="2" xr2:uid="{AA3C1E50-38F1-6644-B051-514CE6CAA6A2}"/>
  </bookViews>
  <sheets>
    <sheet name="Analyze" sheetId="8" r:id="rId1"/>
    <sheet name="Data" sheetId="1" r:id="rId2"/>
    <sheet name="Dashboard" sheetId="6" r:id="rId3"/>
  </sheets>
  <definedNames>
    <definedName name="Slicer_Region">#N/A</definedName>
    <definedName name="Slicer_Years">#N/A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6" l="1"/>
  <c r="K12" i="6"/>
  <c r="J13" i="6"/>
  <c r="K13" i="6"/>
  <c r="J14" i="6"/>
  <c r="K14" i="6"/>
  <c r="J15" i="6"/>
  <c r="K15" i="6"/>
  <c r="J16" i="6"/>
  <c r="K16" i="6"/>
  <c r="J17" i="6"/>
  <c r="K17" i="6"/>
  <c r="J18" i="6"/>
  <c r="K18" i="6"/>
  <c r="I13" i="6"/>
  <c r="I14" i="6"/>
  <c r="I15" i="6"/>
  <c r="I16" i="6"/>
  <c r="I17" i="6"/>
  <c r="I12" i="6"/>
  <c r="E12" i="6"/>
  <c r="F12" i="6"/>
  <c r="E13" i="6"/>
  <c r="F13" i="6"/>
  <c r="E14" i="6"/>
  <c r="F14" i="6"/>
  <c r="E15" i="6"/>
  <c r="F15" i="6"/>
  <c r="E16" i="6"/>
  <c r="F16" i="6"/>
  <c r="E17" i="6"/>
  <c r="F17" i="6"/>
  <c r="E18" i="6"/>
  <c r="F18" i="6"/>
  <c r="D13" i="6"/>
  <c r="D14" i="6"/>
  <c r="D15" i="6"/>
  <c r="D16" i="6"/>
  <c r="D17" i="6"/>
  <c r="D12" i="6"/>
  <c r="F30" i="8"/>
  <c r="G30" i="8"/>
  <c r="H30" i="8"/>
  <c r="F31" i="8"/>
  <c r="G31" i="8"/>
  <c r="H31" i="8"/>
  <c r="F32" i="8"/>
  <c r="G32" i="8"/>
  <c r="H32" i="8"/>
  <c r="E33" i="8"/>
  <c r="F33" i="8"/>
  <c r="G33" i="8"/>
  <c r="H33" i="8"/>
  <c r="F34" i="8"/>
  <c r="G34" i="8"/>
  <c r="H34" i="8"/>
  <c r="F35" i="8"/>
  <c r="G35" i="8"/>
  <c r="H35" i="8"/>
  <c r="F36" i="8"/>
  <c r="G36" i="8"/>
  <c r="H36" i="8"/>
  <c r="E37" i="8"/>
  <c r="F37" i="8"/>
  <c r="G37" i="8"/>
  <c r="H37" i="8"/>
  <c r="F29" i="8"/>
  <c r="G29" i="8"/>
  <c r="H29" i="8"/>
  <c r="E29" i="8"/>
  <c r="L18" i="6" l="1"/>
  <c r="L14" i="6"/>
  <c r="G18" i="6"/>
  <c r="G14" i="6"/>
  <c r="G12" i="6"/>
  <c r="L17" i="6"/>
  <c r="L15" i="6"/>
  <c r="L13" i="6"/>
  <c r="L12" i="6"/>
  <c r="G17" i="6"/>
  <c r="G15" i="6"/>
  <c r="G13" i="6"/>
  <c r="L16" i="6"/>
  <c r="G16" i="6"/>
</calcChain>
</file>

<file path=xl/sharedStrings.xml><?xml version="1.0" encoding="utf-8"?>
<sst xmlns="http://schemas.openxmlformats.org/spreadsheetml/2006/main" count="48309" uniqueCount="153">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</sst>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59999389629810485"/>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4" borderId="0" xfId="0"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5" borderId="2" xfId="0" applyFill="1" applyBorder="1"/>
    <xf numFmtId="3" fontId="0" fillId="5" borderId="2" xfId="0" applyNumberFormat="1" applyFill="1" applyBorder="1"/>
    <xf numFmtId="164" fontId="0" fillId="0" borderId="0" xfId="0" applyNumberFormat="1"/>
    <xf numFmtId="0" fontId="2" fillId="3" borderId="0" xfId="0" applyFont="1" applyFill="1" applyAlignment="1">
      <alignment horizontal="center"/>
    </xf>
    <xf numFmtId="0" fontId="0" fillId="3" borderId="0" xfId="0" applyFill="1" applyAlignment="1">
      <alignment horizontal="center"/>
    </xf>
  </cellXfs>
  <cellStyles count="2">
    <cellStyle name="Hyperlink 2" xfId="1" xr:uid="{229837FD-7C70-47AC-B854-CBC5538B0B97}"/>
    <cellStyle name="Normal" xfId="0" builtinId="0"/>
  </cellStyles>
  <dxfs count="33">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quot;$&quot;#,##0.00"/>
    </dxf>
    <dxf>
      <numFmt numFmtId="3" formatCode="#,##0"/>
    </dxf>
    <dxf>
      <numFmt numFmtId="3" formatCode="#,##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6738-4E92-B703-B7458E153B78}"/>
            </c:ext>
          </c:extLst>
        </c:ser>
        <c:dLbls>
          <c:showLegendKey val="0"/>
          <c:showVal val="0"/>
          <c:showCatName val="0"/>
          <c:showSerName val="0"/>
          <c:showPercent val="0"/>
          <c:showBubbleSize val="0"/>
        </c:dLbls>
        <c:gapWidth val="219"/>
        <c:axId val="796409376"/>
        <c:axId val="796410360"/>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6738-4E92-B703-B7458E153B78}"/>
            </c:ext>
          </c:extLst>
        </c:ser>
        <c:dLbls>
          <c:showLegendKey val="0"/>
          <c:showVal val="0"/>
          <c:showCatName val="0"/>
          <c:showSerName val="0"/>
          <c:showPercent val="0"/>
          <c:showBubbleSize val="0"/>
        </c:dLbls>
        <c:marker val="1"/>
        <c:smooth val="0"/>
        <c:axId val="760509528"/>
        <c:axId val="760508872"/>
      </c:lineChart>
      <c:catAx>
        <c:axId val="7964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410360"/>
        <c:crosses val="autoZero"/>
        <c:auto val="1"/>
        <c:lblAlgn val="ctr"/>
        <c:lblOffset val="100"/>
        <c:noMultiLvlLbl val="0"/>
      </c:catAx>
      <c:valAx>
        <c:axId val="796410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409376"/>
        <c:crosses val="autoZero"/>
        <c:crossBetween val="between"/>
      </c:valAx>
      <c:valAx>
        <c:axId val="7605088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509528"/>
        <c:crosses val="max"/>
        <c:crossBetween val="between"/>
      </c:valAx>
      <c:catAx>
        <c:axId val="760509528"/>
        <c:scaling>
          <c:orientation val="minMax"/>
        </c:scaling>
        <c:delete val="1"/>
        <c:axPos val="b"/>
        <c:numFmt formatCode="General" sourceLinked="1"/>
        <c:majorTickMark val="out"/>
        <c:minorTickMark val="none"/>
        <c:tickLblPos val="nextTo"/>
        <c:crossAx val="7605088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7BF1-4274-AF89-2E0AFE53D6ED}"/>
            </c:ext>
          </c:extLst>
        </c:ser>
        <c:dLbls>
          <c:showLegendKey val="0"/>
          <c:showVal val="0"/>
          <c:showCatName val="0"/>
          <c:showSerName val="0"/>
          <c:showPercent val="0"/>
          <c:showBubbleSize val="0"/>
        </c:dLbls>
        <c:gapWidth val="219"/>
        <c:axId val="796409376"/>
        <c:axId val="796410360"/>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7BF1-4274-AF89-2E0AFE53D6ED}"/>
            </c:ext>
          </c:extLst>
        </c:ser>
        <c:dLbls>
          <c:showLegendKey val="0"/>
          <c:showVal val="0"/>
          <c:showCatName val="0"/>
          <c:showSerName val="0"/>
          <c:showPercent val="0"/>
          <c:showBubbleSize val="0"/>
        </c:dLbls>
        <c:marker val="1"/>
        <c:smooth val="0"/>
        <c:axId val="760509528"/>
        <c:axId val="760508872"/>
      </c:lineChart>
      <c:catAx>
        <c:axId val="796409376"/>
        <c:scaling>
          <c:orientation val="minMax"/>
        </c:scaling>
        <c:delete val="0"/>
        <c:axPos val="b"/>
        <c:numFmt formatCode="General" sourceLinked="1"/>
        <c:majorTickMark val="none"/>
        <c:minorTickMark val="none"/>
        <c:tickLblPos val="nextTo"/>
        <c:spPr>
          <a:noFill/>
          <a:ln w="9525" cap="flat" cmpd="sng" algn="ctr">
            <a:solidFill>
              <a:srgbClr val="C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410360"/>
        <c:crosses val="autoZero"/>
        <c:auto val="1"/>
        <c:lblAlgn val="ctr"/>
        <c:lblOffset val="100"/>
        <c:noMultiLvlLbl val="0"/>
      </c:catAx>
      <c:valAx>
        <c:axId val="796410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409376"/>
        <c:crosses val="autoZero"/>
        <c:crossBetween val="between"/>
      </c:valAx>
      <c:valAx>
        <c:axId val="7605088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509528"/>
        <c:crosses val="max"/>
        <c:crossBetween val="between"/>
      </c:valAx>
      <c:catAx>
        <c:axId val="760509528"/>
        <c:scaling>
          <c:orientation val="minMax"/>
        </c:scaling>
        <c:delete val="1"/>
        <c:axPos val="b"/>
        <c:numFmt formatCode="General" sourceLinked="1"/>
        <c:majorTickMark val="out"/>
        <c:minorTickMark val="none"/>
        <c:tickLblPos val="nextTo"/>
        <c:crossAx val="7605088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57150</xdr:colOff>
      <xdr:row>17</xdr:row>
      <xdr:rowOff>95250</xdr:rowOff>
    </xdr:from>
    <xdr:to>
      <xdr:col>12</xdr:col>
      <xdr:colOff>614362</xdr:colOff>
      <xdr:row>31</xdr:row>
      <xdr:rowOff>38100</xdr:rowOff>
    </xdr:to>
    <xdr:graphicFrame macro="">
      <xdr:nvGraphicFramePr>
        <xdr:cNvPr id="2" name="Chart 1">
          <a:extLst>
            <a:ext uri="{FF2B5EF4-FFF2-40B4-BE49-F238E27FC236}">
              <a16:creationId xmlns:a16="http://schemas.microsoft.com/office/drawing/2014/main" id="{A61AA51A-4E93-44B9-904E-AF5AD1E24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35719</xdr:colOff>
      <xdr:row>0</xdr:row>
      <xdr:rowOff>11906</xdr:rowOff>
    </xdr:from>
    <xdr:to>
      <xdr:col>12</xdr:col>
      <xdr:colOff>0</xdr:colOff>
      <xdr:row>4</xdr:row>
      <xdr:rowOff>19050</xdr:rowOff>
    </xdr:to>
    <xdr:sp macro="" textlink="">
      <xdr:nvSpPr>
        <xdr:cNvPr id="2" name="Rectangle 1">
          <a:extLst>
            <a:ext uri="{FF2B5EF4-FFF2-40B4-BE49-F238E27FC236}">
              <a16:creationId xmlns:a16="http://schemas.microsoft.com/office/drawing/2014/main" id="{26C8E5D7-1FD7-4A06-BC77-33E06D619DDB}"/>
            </a:ext>
          </a:extLst>
        </xdr:cNvPr>
        <xdr:cNvSpPr/>
      </xdr:nvSpPr>
      <xdr:spPr>
        <a:xfrm>
          <a:off x="3697277" y="11906"/>
          <a:ext cx="7312139" cy="798832"/>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t>Coca-Cola</a:t>
          </a:r>
          <a:r>
            <a:rPr lang="en-US" sz="2800" b="1" baseline="0"/>
            <a:t> USA Retailer Dashboard</a:t>
          </a:r>
        </a:p>
        <a:p>
          <a:pPr algn="l"/>
          <a:r>
            <a:rPr lang="en-US" sz="1200" b="0" i="1"/>
            <a:t>Figures in USD</a:t>
          </a:r>
        </a:p>
      </xdr:txBody>
    </xdr:sp>
    <xdr:clientData/>
  </xdr:twoCellAnchor>
  <xdr:twoCellAnchor>
    <xdr:from>
      <xdr:col>5</xdr:col>
      <xdr:colOff>171451</xdr:colOff>
      <xdr:row>4</xdr:row>
      <xdr:rowOff>140494</xdr:rowOff>
    </xdr:from>
    <xdr:to>
      <xdr:col>7</xdr:col>
      <xdr:colOff>0</xdr:colOff>
      <xdr:row>8</xdr:row>
      <xdr:rowOff>73819</xdr:rowOff>
    </xdr:to>
    <xdr:sp macro="" textlink="">
      <xdr:nvSpPr>
        <xdr:cNvPr id="16" name="Rectangle 15">
          <a:extLst>
            <a:ext uri="{FF2B5EF4-FFF2-40B4-BE49-F238E27FC236}">
              <a16:creationId xmlns:a16="http://schemas.microsoft.com/office/drawing/2014/main" id="{695D88AF-05E8-41BA-929F-63FAE444FE26}"/>
            </a:ext>
          </a:extLst>
        </xdr:cNvPr>
        <xdr:cNvSpPr/>
      </xdr:nvSpPr>
      <xdr:spPr>
        <a:xfrm>
          <a:off x="5553076" y="950119"/>
          <a:ext cx="1543049" cy="742950"/>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Units Sold</a:t>
          </a:r>
        </a:p>
      </xdr:txBody>
    </xdr:sp>
    <xdr:clientData/>
  </xdr:twoCellAnchor>
  <xdr:twoCellAnchor>
    <xdr:from>
      <xdr:col>10</xdr:col>
      <xdr:colOff>104776</xdr:colOff>
      <xdr:row>4</xdr:row>
      <xdr:rowOff>128124</xdr:rowOff>
    </xdr:from>
    <xdr:to>
      <xdr:col>12</xdr:col>
      <xdr:colOff>0</xdr:colOff>
      <xdr:row>8</xdr:row>
      <xdr:rowOff>61449</xdr:rowOff>
    </xdr:to>
    <xdr:sp macro="" textlink="">
      <xdr:nvSpPr>
        <xdr:cNvPr id="18" name="Rectangle 17">
          <a:extLst>
            <a:ext uri="{FF2B5EF4-FFF2-40B4-BE49-F238E27FC236}">
              <a16:creationId xmlns:a16="http://schemas.microsoft.com/office/drawing/2014/main" id="{54B42072-367A-48A6-B59D-8B3FF5E27231}"/>
            </a:ext>
          </a:extLst>
        </xdr:cNvPr>
        <xdr:cNvSpPr/>
      </xdr:nvSpPr>
      <xdr:spPr>
        <a:xfrm>
          <a:off x="9407114" y="919812"/>
          <a:ext cx="1602302" cy="725014"/>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Total Operating Profit</a:t>
          </a:r>
        </a:p>
      </xdr:txBody>
    </xdr:sp>
    <xdr:clientData/>
  </xdr:twoCellAnchor>
  <xdr:twoCellAnchor>
    <xdr:from>
      <xdr:col>7</xdr:col>
      <xdr:colOff>514351</xdr:colOff>
      <xdr:row>4</xdr:row>
      <xdr:rowOff>140494</xdr:rowOff>
    </xdr:from>
    <xdr:to>
      <xdr:col>9</xdr:col>
      <xdr:colOff>733425</xdr:colOff>
      <xdr:row>8</xdr:row>
      <xdr:rowOff>73819</xdr:rowOff>
    </xdr:to>
    <xdr:sp macro="" textlink="">
      <xdr:nvSpPr>
        <xdr:cNvPr id="19" name="Rectangle 18">
          <a:extLst>
            <a:ext uri="{FF2B5EF4-FFF2-40B4-BE49-F238E27FC236}">
              <a16:creationId xmlns:a16="http://schemas.microsoft.com/office/drawing/2014/main" id="{7DF5FF65-4AB1-4BDA-9675-82CAC0597BD2}"/>
            </a:ext>
          </a:extLst>
        </xdr:cNvPr>
        <xdr:cNvSpPr/>
      </xdr:nvSpPr>
      <xdr:spPr>
        <a:xfrm>
          <a:off x="7610476" y="950119"/>
          <a:ext cx="1600199" cy="742950"/>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Average Sold</a:t>
          </a:r>
        </a:p>
      </xdr:txBody>
    </xdr:sp>
    <xdr:clientData/>
  </xdr:twoCellAnchor>
  <xdr:twoCellAnchor>
    <xdr:from>
      <xdr:col>3</xdr:col>
      <xdr:colOff>0</xdr:colOff>
      <xdr:row>8</xdr:row>
      <xdr:rowOff>180975</xdr:rowOff>
    </xdr:from>
    <xdr:to>
      <xdr:col>7</xdr:col>
      <xdr:colOff>0</xdr:colOff>
      <xdr:row>10</xdr:row>
      <xdr:rowOff>19050</xdr:rowOff>
    </xdr:to>
    <xdr:sp macro="" textlink="">
      <xdr:nvSpPr>
        <xdr:cNvPr id="20" name="Rectangle 19">
          <a:extLst>
            <a:ext uri="{FF2B5EF4-FFF2-40B4-BE49-F238E27FC236}">
              <a16:creationId xmlns:a16="http://schemas.microsoft.com/office/drawing/2014/main" id="{01DE6E42-03EA-44EC-88CC-82F26B16892F}"/>
            </a:ext>
          </a:extLst>
        </xdr:cNvPr>
        <xdr:cNvSpPr/>
      </xdr:nvSpPr>
      <xdr:spPr>
        <a:xfrm>
          <a:off x="2809875" y="1781175"/>
          <a:ext cx="3429000" cy="238125"/>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b="1">
              <a:solidFill>
                <a:schemeClr val="bg1"/>
              </a:solidFill>
            </a:rPr>
            <a:t>Sales by Beverage Brand</a:t>
          </a:r>
        </a:p>
      </xdr:txBody>
    </xdr:sp>
    <xdr:clientData/>
  </xdr:twoCellAnchor>
  <xdr:twoCellAnchor>
    <xdr:from>
      <xdr:col>7</xdr:col>
      <xdr:colOff>514350</xdr:colOff>
      <xdr:row>8</xdr:row>
      <xdr:rowOff>171450</xdr:rowOff>
    </xdr:from>
    <xdr:to>
      <xdr:col>12</xdr:col>
      <xdr:colOff>0</xdr:colOff>
      <xdr:row>10</xdr:row>
      <xdr:rowOff>9525</xdr:rowOff>
    </xdr:to>
    <xdr:sp macro="" textlink="">
      <xdr:nvSpPr>
        <xdr:cNvPr id="22" name="Rectangle 21">
          <a:extLst>
            <a:ext uri="{FF2B5EF4-FFF2-40B4-BE49-F238E27FC236}">
              <a16:creationId xmlns:a16="http://schemas.microsoft.com/office/drawing/2014/main" id="{DCE62FB3-E564-44FF-8F47-A944F84DC5B4}"/>
            </a:ext>
          </a:extLst>
        </xdr:cNvPr>
        <xdr:cNvSpPr/>
      </xdr:nvSpPr>
      <xdr:spPr>
        <a:xfrm>
          <a:off x="7590064" y="1754827"/>
          <a:ext cx="3419352" cy="233919"/>
        </a:xfrm>
        <a:prstGeom prst="rect">
          <a:avLst/>
        </a:prstGeom>
        <a:solidFill>
          <a:srgbClr val="0736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b="1">
              <a:solidFill>
                <a:schemeClr val="bg1"/>
              </a:solidFill>
            </a:rPr>
            <a:t>Sales by Retailer</a:t>
          </a:r>
        </a:p>
      </xdr:txBody>
    </xdr:sp>
    <xdr:clientData/>
  </xdr:twoCellAnchor>
  <xdr:twoCellAnchor>
    <xdr:from>
      <xdr:col>3</xdr:col>
      <xdr:colOff>47626</xdr:colOff>
      <xdr:row>4</xdr:row>
      <xdr:rowOff>140494</xdr:rowOff>
    </xdr:from>
    <xdr:to>
      <xdr:col>4</xdr:col>
      <xdr:colOff>733425</xdr:colOff>
      <xdr:row>8</xdr:row>
      <xdr:rowOff>73819</xdr:rowOff>
    </xdr:to>
    <xdr:sp macro="" textlink="">
      <xdr:nvSpPr>
        <xdr:cNvPr id="23" name="Rectangle 22">
          <a:extLst>
            <a:ext uri="{FF2B5EF4-FFF2-40B4-BE49-F238E27FC236}">
              <a16:creationId xmlns:a16="http://schemas.microsoft.com/office/drawing/2014/main" id="{5CD7E84C-3F45-484F-9EA1-B13414ADFCBA}"/>
            </a:ext>
          </a:extLst>
        </xdr:cNvPr>
        <xdr:cNvSpPr/>
      </xdr:nvSpPr>
      <xdr:spPr>
        <a:xfrm>
          <a:off x="3714751" y="950119"/>
          <a:ext cx="1543049" cy="742950"/>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Total Sales</a:t>
          </a:r>
        </a:p>
      </xdr:txBody>
    </xdr:sp>
    <xdr:clientData/>
  </xdr:twoCellAnchor>
  <xdr:twoCellAnchor editAs="oneCell">
    <xdr:from>
      <xdr:col>2</xdr:col>
      <xdr:colOff>161925</xdr:colOff>
      <xdr:row>0</xdr:row>
      <xdr:rowOff>161951</xdr:rowOff>
    </xdr:from>
    <xdr:to>
      <xdr:col>2</xdr:col>
      <xdr:colOff>1807845</xdr:colOff>
      <xdr:row>3</xdr:row>
      <xdr:rowOff>136229</xdr:rowOff>
    </xdr:to>
    <xdr:pic>
      <xdr:nvPicPr>
        <xdr:cNvPr id="24" name="Picture 23">
          <a:extLst>
            <a:ext uri="{FF2B5EF4-FFF2-40B4-BE49-F238E27FC236}">
              <a16:creationId xmlns:a16="http://schemas.microsoft.com/office/drawing/2014/main" id="{A208CA97-F74B-4BA9-820A-0DCCC34118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5" y="161951"/>
          <a:ext cx="1645920" cy="574353"/>
        </a:xfrm>
        <a:prstGeom prst="rect">
          <a:avLst/>
        </a:prstGeom>
      </xdr:spPr>
    </xdr:pic>
    <xdr:clientData/>
  </xdr:twoCellAnchor>
  <xdr:twoCellAnchor editAs="oneCell">
    <xdr:from>
      <xdr:col>10</xdr:col>
      <xdr:colOff>552450</xdr:colOff>
      <xdr:row>0</xdr:row>
      <xdr:rowOff>161961</xdr:rowOff>
    </xdr:from>
    <xdr:to>
      <xdr:col>11</xdr:col>
      <xdr:colOff>792480</xdr:colOff>
      <xdr:row>3</xdr:row>
      <xdr:rowOff>159644</xdr:rowOff>
    </xdr:to>
    <xdr:pic>
      <xdr:nvPicPr>
        <xdr:cNvPr id="26" name="Picture 25">
          <a:extLst>
            <a:ext uri="{FF2B5EF4-FFF2-40B4-BE49-F238E27FC236}">
              <a16:creationId xmlns:a16="http://schemas.microsoft.com/office/drawing/2014/main" id="{18EF3292-1A2D-44D6-8B3E-EBAE43C63E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29700" y="161961"/>
          <a:ext cx="1097280" cy="597758"/>
        </a:xfrm>
        <a:prstGeom prst="rect">
          <a:avLst/>
        </a:prstGeom>
      </xdr:spPr>
    </xdr:pic>
    <xdr:clientData/>
  </xdr:twoCellAnchor>
  <xdr:twoCellAnchor>
    <xdr:from>
      <xdr:col>3</xdr:col>
      <xdr:colOff>76200</xdr:colOff>
      <xdr:row>6</xdr:row>
      <xdr:rowOff>28575</xdr:rowOff>
    </xdr:from>
    <xdr:to>
      <xdr:col>4</xdr:col>
      <xdr:colOff>619125</xdr:colOff>
      <xdr:row>7</xdr:row>
      <xdr:rowOff>190500</xdr:rowOff>
    </xdr:to>
    <xdr:sp macro="" textlink="Analyze!A4">
      <xdr:nvSpPr>
        <xdr:cNvPr id="27" name="TextBox 26">
          <a:extLst>
            <a:ext uri="{FF2B5EF4-FFF2-40B4-BE49-F238E27FC236}">
              <a16:creationId xmlns:a16="http://schemas.microsoft.com/office/drawing/2014/main" id="{A279C72E-4E4C-4396-8F2E-414FFC4411EA}"/>
            </a:ext>
          </a:extLst>
        </xdr:cNvPr>
        <xdr:cNvSpPr txBox="1"/>
      </xdr:nvSpPr>
      <xdr:spPr>
        <a:xfrm>
          <a:off x="2886075" y="1228725"/>
          <a:ext cx="1400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422C2B1-1CA3-48FC-8F57-F68880AB46AB}" type="TxLink">
            <a:rPr lang="en-US" sz="1600" b="1" i="0" u="none" strike="noStrike">
              <a:solidFill>
                <a:schemeClr val="bg1"/>
              </a:solidFill>
              <a:latin typeface="Calibri"/>
              <a:cs typeface="Calibri"/>
            </a:rPr>
            <a:pPr algn="ctr"/>
            <a:t>2,641,775</a:t>
          </a:fld>
          <a:endParaRPr lang="en-US" sz="1600" b="1">
            <a:solidFill>
              <a:schemeClr val="bg1"/>
            </a:solidFill>
          </a:endParaRPr>
        </a:p>
      </xdr:txBody>
    </xdr:sp>
    <xdr:clientData/>
  </xdr:twoCellAnchor>
  <xdr:twoCellAnchor>
    <xdr:from>
      <xdr:col>5</xdr:col>
      <xdr:colOff>228600</xdr:colOff>
      <xdr:row>6</xdr:row>
      <xdr:rowOff>28575</xdr:rowOff>
    </xdr:from>
    <xdr:to>
      <xdr:col>6</xdr:col>
      <xdr:colOff>771525</xdr:colOff>
      <xdr:row>7</xdr:row>
      <xdr:rowOff>190500</xdr:rowOff>
    </xdr:to>
    <xdr:sp macro="" textlink="Analyze!B4">
      <xdr:nvSpPr>
        <xdr:cNvPr id="29" name="TextBox 28">
          <a:extLst>
            <a:ext uri="{FF2B5EF4-FFF2-40B4-BE49-F238E27FC236}">
              <a16:creationId xmlns:a16="http://schemas.microsoft.com/office/drawing/2014/main" id="{2DD410DD-5356-4E71-AB88-02493672FBD8}"/>
            </a:ext>
          </a:extLst>
        </xdr:cNvPr>
        <xdr:cNvSpPr txBox="1"/>
      </xdr:nvSpPr>
      <xdr:spPr>
        <a:xfrm>
          <a:off x="4752975" y="1228725"/>
          <a:ext cx="1400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EF21E7D-4E52-4917-A44A-BC8B63D76F02}" type="TxLink">
            <a:rPr lang="en-US" sz="1600" b="1" i="0" u="none" strike="noStrike">
              <a:solidFill>
                <a:schemeClr val="bg1"/>
              </a:solidFill>
              <a:latin typeface="Calibri"/>
              <a:ea typeface="+mn-ea"/>
              <a:cs typeface="Calibri"/>
            </a:rPr>
            <a:pPr marL="0" indent="0" algn="ctr"/>
            <a:t>5,239,420</a:t>
          </a:fld>
          <a:endParaRPr lang="en-US" sz="1600" b="1" i="0" u="none" strike="noStrike">
            <a:solidFill>
              <a:schemeClr val="bg1"/>
            </a:solidFill>
            <a:latin typeface="Calibri"/>
            <a:ea typeface="+mn-ea"/>
            <a:cs typeface="Calibri"/>
          </a:endParaRPr>
        </a:p>
      </xdr:txBody>
    </xdr:sp>
    <xdr:clientData/>
  </xdr:twoCellAnchor>
  <xdr:twoCellAnchor>
    <xdr:from>
      <xdr:col>8</xdr:col>
      <xdr:colOff>114300</xdr:colOff>
      <xdr:row>6</xdr:row>
      <xdr:rowOff>28575</xdr:rowOff>
    </xdr:from>
    <xdr:to>
      <xdr:col>9</xdr:col>
      <xdr:colOff>657225</xdr:colOff>
      <xdr:row>7</xdr:row>
      <xdr:rowOff>190500</xdr:rowOff>
    </xdr:to>
    <xdr:sp macro="" textlink="Analyze!C4">
      <xdr:nvSpPr>
        <xdr:cNvPr id="30" name="TextBox 29">
          <a:extLst>
            <a:ext uri="{FF2B5EF4-FFF2-40B4-BE49-F238E27FC236}">
              <a16:creationId xmlns:a16="http://schemas.microsoft.com/office/drawing/2014/main" id="{52081353-8F56-4362-A20C-D4E49CC18E84}"/>
            </a:ext>
          </a:extLst>
        </xdr:cNvPr>
        <xdr:cNvSpPr txBox="1"/>
      </xdr:nvSpPr>
      <xdr:spPr>
        <a:xfrm>
          <a:off x="6877050" y="1228725"/>
          <a:ext cx="1400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9F3A35C-C01B-44FD-9D2B-D220640E7695}" type="TxLink">
            <a:rPr lang="en-US" sz="1600" b="1" i="0" u="none" strike="noStrike">
              <a:solidFill>
                <a:schemeClr val="bg1"/>
              </a:solidFill>
              <a:latin typeface="Calibri"/>
              <a:ea typeface="+mn-ea"/>
              <a:cs typeface="Calibri"/>
            </a:rPr>
            <a:pPr marL="0" indent="0" algn="ctr"/>
            <a:t>$0.47</a:t>
          </a:fld>
          <a:endParaRPr lang="en-US" sz="1600" b="1" i="0" u="none" strike="noStrike">
            <a:solidFill>
              <a:schemeClr val="bg1"/>
            </a:solidFill>
            <a:latin typeface="Calibri"/>
            <a:ea typeface="+mn-ea"/>
            <a:cs typeface="Calibri"/>
          </a:endParaRPr>
        </a:p>
      </xdr:txBody>
    </xdr:sp>
    <xdr:clientData/>
  </xdr:twoCellAnchor>
  <xdr:twoCellAnchor>
    <xdr:from>
      <xdr:col>10</xdr:col>
      <xdr:colOff>160070</xdr:colOff>
      <xdr:row>6</xdr:row>
      <xdr:rowOff>28575</xdr:rowOff>
    </xdr:from>
    <xdr:to>
      <xdr:col>11</xdr:col>
      <xdr:colOff>702995</xdr:colOff>
      <xdr:row>7</xdr:row>
      <xdr:rowOff>190500</xdr:rowOff>
    </xdr:to>
    <xdr:sp macro="" textlink="Analyze!D4">
      <xdr:nvSpPr>
        <xdr:cNvPr id="31" name="TextBox 30">
          <a:extLst>
            <a:ext uri="{FF2B5EF4-FFF2-40B4-BE49-F238E27FC236}">
              <a16:creationId xmlns:a16="http://schemas.microsoft.com/office/drawing/2014/main" id="{F5C7FF46-7617-41D4-B9A9-63E97036702B}"/>
            </a:ext>
          </a:extLst>
        </xdr:cNvPr>
        <xdr:cNvSpPr txBox="1"/>
      </xdr:nvSpPr>
      <xdr:spPr>
        <a:xfrm>
          <a:off x="9462408" y="1216107"/>
          <a:ext cx="1396464" cy="35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D2D64AF-C8C7-4F09-A7B1-62D28B43F9E4}" type="TxLink">
            <a:rPr lang="en-US" sz="1600" b="1" i="0" u="none" strike="noStrike">
              <a:solidFill>
                <a:schemeClr val="bg1"/>
              </a:solidFill>
              <a:latin typeface="Calibri"/>
              <a:ea typeface="+mn-ea"/>
              <a:cs typeface="Calibri"/>
            </a:rPr>
            <a:pPr marL="0" indent="0" algn="ctr"/>
            <a:t>958,761</a:t>
          </a:fld>
          <a:endParaRPr lang="en-US" sz="1600" b="1" i="0" u="none" strike="noStrike">
            <a:solidFill>
              <a:schemeClr val="bg1"/>
            </a:solidFill>
            <a:latin typeface="Calibri"/>
            <a:ea typeface="+mn-ea"/>
            <a:cs typeface="Calibri"/>
          </a:endParaRPr>
        </a:p>
      </xdr:txBody>
    </xdr:sp>
    <xdr:clientData/>
  </xdr:twoCellAnchor>
  <xdr:twoCellAnchor>
    <xdr:from>
      <xdr:col>3</xdr:col>
      <xdr:colOff>9525</xdr:colOff>
      <xdr:row>20</xdr:row>
      <xdr:rowOff>85725</xdr:rowOff>
    </xdr:from>
    <xdr:to>
      <xdr:col>12</xdr:col>
      <xdr:colOff>19050</xdr:colOff>
      <xdr:row>33</xdr:row>
      <xdr:rowOff>180975</xdr:rowOff>
    </xdr:to>
    <xdr:graphicFrame macro="">
      <xdr:nvGraphicFramePr>
        <xdr:cNvPr id="42" name="Chart 41">
          <a:extLst>
            <a:ext uri="{FF2B5EF4-FFF2-40B4-BE49-F238E27FC236}">
              <a16:creationId xmlns:a16="http://schemas.microsoft.com/office/drawing/2014/main" id="{27814155-4001-4A17-998A-39BE88542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66675</xdr:colOff>
      <xdr:row>4</xdr:row>
      <xdr:rowOff>38101</xdr:rowOff>
    </xdr:from>
    <xdr:to>
      <xdr:col>2</xdr:col>
      <xdr:colOff>1895475</xdr:colOff>
      <xdr:row>13</xdr:row>
      <xdr:rowOff>9526</xdr:rowOff>
    </xdr:to>
    <mc:AlternateContent xmlns:mc="http://schemas.openxmlformats.org/markup-compatibility/2006" xmlns:a14="http://schemas.microsoft.com/office/drawing/2010/main">
      <mc:Choice Requires="a14">
        <xdr:graphicFrame macro="">
          <xdr:nvGraphicFramePr>
            <xdr:cNvPr id="43" name="Region">
              <a:extLst>
                <a:ext uri="{FF2B5EF4-FFF2-40B4-BE49-F238E27FC236}">
                  <a16:creationId xmlns:a16="http://schemas.microsoft.com/office/drawing/2014/main" id="{2B71FFD2-F339-46D1-B3F5-8A60D7257B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847726"/>
              <a:ext cx="1828800" cy="1793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47625</xdr:colOff>
      <xdr:row>13</xdr:row>
      <xdr:rowOff>95250</xdr:rowOff>
    </xdr:from>
    <xdr:to>
      <xdr:col>2</xdr:col>
      <xdr:colOff>1876425</xdr:colOff>
      <xdr:row>18</xdr:row>
      <xdr:rowOff>57150</xdr:rowOff>
    </xdr:to>
    <mc:AlternateContent xmlns:mc="http://schemas.openxmlformats.org/markup-compatibility/2006" xmlns:a14="http://schemas.microsoft.com/office/drawing/2010/main">
      <mc:Choice Requires="a14">
        <xdr:graphicFrame macro="">
          <xdr:nvGraphicFramePr>
            <xdr:cNvPr id="44" name="Years">
              <a:extLst>
                <a:ext uri="{FF2B5EF4-FFF2-40B4-BE49-F238E27FC236}">
                  <a16:creationId xmlns:a16="http://schemas.microsoft.com/office/drawing/2014/main" id="{82C0A86B-8E0A-4334-926E-74AF9A209EC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7625" y="2726531"/>
              <a:ext cx="1828800" cy="973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285750</xdr:colOff>
      <xdr:row>19</xdr:row>
      <xdr:rowOff>161924</xdr:rowOff>
    </xdr:from>
    <xdr:to>
      <xdr:col>2</xdr:col>
      <xdr:colOff>1685925</xdr:colOff>
      <xdr:row>21</xdr:row>
      <xdr:rowOff>95249</xdr:rowOff>
    </xdr:to>
    <xdr:sp macro="" textlink="">
      <xdr:nvSpPr>
        <xdr:cNvPr id="45" name="TextBox 44">
          <a:extLst>
            <a:ext uri="{FF2B5EF4-FFF2-40B4-BE49-F238E27FC236}">
              <a16:creationId xmlns:a16="http://schemas.microsoft.com/office/drawing/2014/main" id="{F2E9591B-B085-4F3C-8BCE-D6434FDB0C17}"/>
            </a:ext>
          </a:extLst>
        </xdr:cNvPr>
        <xdr:cNvSpPr txBox="1"/>
      </xdr:nvSpPr>
      <xdr:spPr>
        <a:xfrm>
          <a:off x="285750" y="3962399"/>
          <a:ext cx="14001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600" b="1">
            <a:solidFill>
              <a:schemeClr val="bg1"/>
            </a:solidFill>
          </a:endParaRPr>
        </a:p>
      </xdr:txBody>
    </xdr:sp>
    <xdr:clientData/>
  </xdr:twoCellAnchor>
  <xdr:twoCellAnchor>
    <xdr:from>
      <xdr:col>2</xdr:col>
      <xdr:colOff>285750</xdr:colOff>
      <xdr:row>18</xdr:row>
      <xdr:rowOff>142875</xdr:rowOff>
    </xdr:from>
    <xdr:to>
      <xdr:col>2</xdr:col>
      <xdr:colOff>1685925</xdr:colOff>
      <xdr:row>20</xdr:row>
      <xdr:rowOff>104775</xdr:rowOff>
    </xdr:to>
    <xdr:sp macro="" textlink="">
      <xdr:nvSpPr>
        <xdr:cNvPr id="46" name="TextBox 45">
          <a:extLst>
            <a:ext uri="{FF2B5EF4-FFF2-40B4-BE49-F238E27FC236}">
              <a16:creationId xmlns:a16="http://schemas.microsoft.com/office/drawing/2014/main" id="{E1CD5AB5-699F-4D7B-ADCD-490C44EBA651}"/>
            </a:ext>
          </a:extLst>
        </xdr:cNvPr>
        <xdr:cNvSpPr txBox="1"/>
      </xdr:nvSpPr>
      <xdr:spPr>
        <a:xfrm>
          <a:off x="285750" y="3743325"/>
          <a:ext cx="1400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600" b="1" i="0" u="none" strike="noStrike">
            <a:solidFill>
              <a:schemeClr val="bg1"/>
            </a:solidFill>
            <a:latin typeface="Calibri"/>
            <a:cs typeface="Calibri"/>
          </a:endParaRPr>
        </a:p>
      </xdr:txBody>
    </xdr:sp>
    <xdr:clientData/>
  </xdr:twoCellAnchor>
  <xdr:twoCellAnchor>
    <xdr:from>
      <xdr:col>2</xdr:col>
      <xdr:colOff>276225</xdr:colOff>
      <xdr:row>18</xdr:row>
      <xdr:rowOff>123825</xdr:rowOff>
    </xdr:from>
    <xdr:to>
      <xdr:col>2</xdr:col>
      <xdr:colOff>1676400</xdr:colOff>
      <xdr:row>20</xdr:row>
      <xdr:rowOff>85725</xdr:rowOff>
    </xdr:to>
    <xdr:sp macro="" textlink="">
      <xdr:nvSpPr>
        <xdr:cNvPr id="47" name="TextBox 46">
          <a:extLst>
            <a:ext uri="{FF2B5EF4-FFF2-40B4-BE49-F238E27FC236}">
              <a16:creationId xmlns:a16="http://schemas.microsoft.com/office/drawing/2014/main" id="{3127E867-C6A2-4326-8842-24C1F67951A7}"/>
            </a:ext>
          </a:extLst>
        </xdr:cNvPr>
        <xdr:cNvSpPr txBox="1"/>
      </xdr:nvSpPr>
      <xdr:spPr>
        <a:xfrm>
          <a:off x="276225" y="3724275"/>
          <a:ext cx="1400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600" b="1" i="0" u="none" strike="noStrike">
            <a:solidFill>
              <a:schemeClr val="bg1"/>
            </a:solidFill>
            <a:latin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91.659468171296" createdVersion="7" refreshedVersion="7" minRefreshableVersion="3" recordCount="9648" xr:uid="{DAAF86DA-1306-4635-ADBE-708F3F68095F}">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458435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A4D7F6-EF2F-46A0-8282-B587252735A5}" name="PivotTable4" cacheId="5"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28:D37"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h="1" x="3"/>
        <item h="1" x="0"/>
        <item h="1" x="1"/>
        <item h="1"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124132-B502-4FC1-9B20-EDF78A75DA2A}" name="PivotTable3"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7:D25"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33BBDE-D740-49F1-9AAC-511BA0C2A1CF}"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E0292-144B-4BD1-B8B9-F6A66DFCC4D8}"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h="1"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4"/>
    <dataField name="Sum of Operating Profit" fld="10" baseField="0" baseItem="0" numFmtId="3"/>
  </dataFields>
  <formats count="3">
    <format dxfId="32">
      <pivotArea outline="0" collapsedLevelsAreSubtotals="1" fieldPosition="0">
        <references count="1">
          <reference field="4294967294" count="2" selected="0">
            <x v="0"/>
            <x v="3"/>
          </reference>
        </references>
      </pivotArea>
    </format>
    <format dxfId="31">
      <pivotArea outline="0" fieldPosition="0">
        <references count="1">
          <reference field="4294967294" count="1">
            <x v="1"/>
          </reference>
        </references>
      </pivotArea>
    </format>
    <format dxfId="3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62035C-5392-4341-8279-767E913CBA91}" sourceName="Region">
  <pivotTables>
    <pivotTable tabId="8" name="PivotTable1"/>
    <pivotTable tabId="8" name="PivotTable2"/>
    <pivotTable tabId="8" name="PivotTable3"/>
    <pivotTable tabId="8" name="PivotTable4"/>
  </pivotTables>
  <data>
    <tabular pivotCacheId="1458435470">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E1CFA4E8-3F17-4719-9BF2-96365B088218}" sourceName="Years">
  <pivotTables>
    <pivotTable tabId="8" name="PivotTable1"/>
  </pivotTables>
  <data>
    <tabular pivotCacheId="1458435470">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05158B3-4ADE-44F5-A14F-0042E9A5D915}" cache="Slicer_Region" caption="Region" rowHeight="257175"/>
  <slicer name="Years" xr10:uid="{D0F15CD5-A1BE-4C2E-B7A4-6132EF616D6C}" cache="Slicer_Years" caption="Year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29" dataDxfId="28" tableBorderDxfId="27">
  <autoFilter ref="B4:M9652" xr:uid="{241C6583-A395-494F-B34A-BA98EEB4132C}"/>
  <tableColumns count="12">
    <tableColumn id="1" xr3:uid="{72C602C4-76C4-4A75-933A-FDC9591C1526}" name="Retailer" dataDxfId="26"/>
    <tableColumn id="2" xr3:uid="{725FD838-82AA-427A-9CE2-6C04110A316D}" name="Retailer ID" dataDxfId="25"/>
    <tableColumn id="3" xr3:uid="{9C123582-20EA-467F-A5ED-8224D6001C00}" name="Invoice Date" dataDxfId="24"/>
    <tableColumn id="4" xr3:uid="{134DBAE7-3279-40E6-98D9-CBECFFFB85D5}" name="Region" dataDxfId="23"/>
    <tableColumn id="5" xr3:uid="{C2E2A540-5264-40E1-8C95-F5F8159FEF6D}" name="State" dataDxfId="22"/>
    <tableColumn id="6" xr3:uid="{6DD89386-635C-40C8-9606-F930BAB18D98}" name="City" dataDxfId="21"/>
    <tableColumn id="7" xr3:uid="{79044A14-8C29-4B84-AA06-8282B70BA02E}" name="Beverage Brand" dataDxfId="20"/>
    <tableColumn id="8" xr3:uid="{A75130C6-6732-4DA3-A42A-8ECCD7E66F61}" name="Price per Unit" dataDxfId="19"/>
    <tableColumn id="9" xr3:uid="{3E7FDD09-C8F4-41A0-8B3E-09F0A7E4D8AD}" name="Units Sold" dataDxfId="18"/>
    <tableColumn id="10" xr3:uid="{521D1DF4-DD00-4778-9BB1-91E31DADFF87}" name="Total Sales" dataDxfId="17"/>
    <tableColumn id="11" xr3:uid="{94400550-7002-4F21-A27B-497430EA373F}" name="Operating Profit" dataDxfId="16"/>
    <tableColumn id="12" xr3:uid="{2526BB74-C8C1-4549-9ED9-43B205AA3AC6}" name="Operating Margin"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9CF0-3CA9-49C9-B184-6DC73B9198C7}">
  <dimension ref="A3:H37"/>
  <sheetViews>
    <sheetView topLeftCell="A7" workbookViewId="0">
      <selection activeCell="C29" sqref="C29"/>
    </sheetView>
  </sheetViews>
  <sheetFormatPr defaultRowHeight="15.75" x14ac:dyDescent="0.25"/>
  <cols>
    <col min="1" max="1" width="16.625" bestFit="1" customWidth="1"/>
    <col min="2" max="2" width="10.375" bestFit="1" customWidth="1"/>
    <col min="3" max="3" width="16.625" bestFit="1" customWidth="1"/>
    <col min="4" max="5" width="26.375" bestFit="1" customWidth="1"/>
    <col min="6" max="6" width="21.75" bestFit="1" customWidth="1"/>
    <col min="7" max="7" width="31.375" bestFit="1" customWidth="1"/>
    <col min="8" max="8" width="8.875" bestFit="1" customWidth="1"/>
    <col min="9" max="9" width="9.625" bestFit="1" customWidth="1"/>
    <col min="10" max="10" width="8.875" bestFit="1" customWidth="1"/>
    <col min="11" max="11" width="7.875" bestFit="1" customWidth="1"/>
    <col min="12" max="12" width="8.875" bestFit="1" customWidth="1"/>
    <col min="13" max="13" width="9.625" bestFit="1" customWidth="1"/>
    <col min="14" max="14" width="8.875" bestFit="1" customWidth="1"/>
    <col min="15" max="15" width="7.875" bestFit="1" customWidth="1"/>
    <col min="16" max="16" width="8.875" bestFit="1" customWidth="1"/>
    <col min="17" max="17" width="9.625" bestFit="1" customWidth="1"/>
    <col min="18" max="18" width="9.875" bestFit="1" customWidth="1"/>
    <col min="19" max="21" width="8.875" bestFit="1" customWidth="1"/>
    <col min="22" max="22" width="9.875" bestFit="1" customWidth="1"/>
    <col min="23" max="25" width="8.875" bestFit="1" customWidth="1"/>
    <col min="26" max="27" width="9.875" bestFit="1" customWidth="1"/>
    <col min="28" max="29" width="8.875" bestFit="1" customWidth="1"/>
    <col min="30" max="30" width="9.875" bestFit="1" customWidth="1"/>
    <col min="31" max="33" width="8.875" bestFit="1" customWidth="1"/>
    <col min="34" max="35" width="9.875" bestFit="1" customWidth="1"/>
    <col min="36" max="36" width="11" bestFit="1" customWidth="1"/>
    <col min="37"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 bestFit="1" customWidth="1"/>
  </cols>
  <sheetData>
    <row r="3" spans="1:4" x14ac:dyDescent="0.25">
      <c r="A3" t="s">
        <v>136</v>
      </c>
      <c r="B3" t="s">
        <v>137</v>
      </c>
      <c r="C3" t="s">
        <v>138</v>
      </c>
      <c r="D3" t="s">
        <v>139</v>
      </c>
    </row>
    <row r="4" spans="1:4" x14ac:dyDescent="0.25">
      <c r="A4" s="15">
        <v>2641775.3999999994</v>
      </c>
      <c r="B4" s="15">
        <v>5239420</v>
      </c>
      <c r="C4" s="18">
        <v>0.47255183413078128</v>
      </c>
      <c r="D4" s="15">
        <v>958761.19600000011</v>
      </c>
    </row>
    <row r="6" spans="1:4" x14ac:dyDescent="0.25">
      <c r="A6" s="13" t="s">
        <v>136</v>
      </c>
      <c r="B6" s="13" t="s">
        <v>142</v>
      </c>
    </row>
    <row r="7" spans="1:4" x14ac:dyDescent="0.25">
      <c r="A7" s="13" t="s">
        <v>140</v>
      </c>
      <c r="B7" t="s">
        <v>143</v>
      </c>
      <c r="C7" t="s">
        <v>144</v>
      </c>
      <c r="D7" t="s">
        <v>141</v>
      </c>
    </row>
    <row r="8" spans="1:4" x14ac:dyDescent="0.25">
      <c r="A8" s="14" t="s">
        <v>14</v>
      </c>
      <c r="B8" s="12">
        <v>204216.50000000009</v>
      </c>
      <c r="C8" s="12">
        <v>534782.30000000005</v>
      </c>
      <c r="D8" s="12">
        <v>738998.80000000016</v>
      </c>
    </row>
    <row r="9" spans="1:4" x14ac:dyDescent="0.25">
      <c r="A9" s="14" t="s">
        <v>19</v>
      </c>
      <c r="B9" s="12">
        <v>188222.70000000007</v>
      </c>
      <c r="C9" s="12">
        <v>515581.89999999997</v>
      </c>
      <c r="D9" s="12">
        <v>703804.60000000009</v>
      </c>
    </row>
    <row r="10" spans="1:4" x14ac:dyDescent="0.25">
      <c r="A10" s="14" t="s">
        <v>15</v>
      </c>
      <c r="B10" s="12">
        <v>187856.19999999998</v>
      </c>
      <c r="C10" s="12">
        <v>488277.70000000007</v>
      </c>
      <c r="D10" s="12">
        <v>676133.9</v>
      </c>
    </row>
    <row r="11" spans="1:4" x14ac:dyDescent="0.25">
      <c r="A11" s="14" t="s">
        <v>17</v>
      </c>
      <c r="B11" s="12">
        <v>132121.30000000002</v>
      </c>
      <c r="C11" s="12">
        <v>334960.70000000007</v>
      </c>
      <c r="D11" s="12">
        <v>467082.00000000012</v>
      </c>
    </row>
    <row r="12" spans="1:4" x14ac:dyDescent="0.25">
      <c r="A12" s="14" t="s">
        <v>18</v>
      </c>
      <c r="B12" s="12">
        <v>129178.29999999999</v>
      </c>
      <c r="C12" s="12">
        <v>353559.50000000012</v>
      </c>
      <c r="D12" s="12">
        <v>482737.8000000001</v>
      </c>
    </row>
    <row r="13" spans="1:4" x14ac:dyDescent="0.25">
      <c r="A13" s="14" t="s">
        <v>16</v>
      </c>
      <c r="B13" s="12">
        <v>160245.29999999996</v>
      </c>
      <c r="C13" s="12">
        <v>414613.30000000005</v>
      </c>
      <c r="D13" s="12">
        <v>574858.6</v>
      </c>
    </row>
    <row r="14" spans="1:4" x14ac:dyDescent="0.25">
      <c r="A14" s="14" t="s">
        <v>141</v>
      </c>
      <c r="B14" s="12">
        <v>1001840.3000000002</v>
      </c>
      <c r="C14" s="12">
        <v>2641775.4000000004</v>
      </c>
      <c r="D14" s="12">
        <v>3643615.7000000007</v>
      </c>
    </row>
    <row r="17" spans="1:8" x14ac:dyDescent="0.25">
      <c r="A17" s="13" t="s">
        <v>136</v>
      </c>
      <c r="B17" s="13" t="s">
        <v>142</v>
      </c>
    </row>
    <row r="18" spans="1:8" x14ac:dyDescent="0.25">
      <c r="A18" s="13" t="s">
        <v>140</v>
      </c>
      <c r="B18" t="s">
        <v>143</v>
      </c>
      <c r="C18" t="s">
        <v>144</v>
      </c>
      <c r="D18" t="s">
        <v>141</v>
      </c>
    </row>
    <row r="19" spans="1:8" x14ac:dyDescent="0.25">
      <c r="A19" s="14" t="s">
        <v>130</v>
      </c>
      <c r="B19" s="12"/>
      <c r="C19" s="12">
        <v>163959.99999999994</v>
      </c>
      <c r="D19" s="12">
        <v>163959.99999999994</v>
      </c>
    </row>
    <row r="20" spans="1:8" x14ac:dyDescent="0.25">
      <c r="A20" s="14" t="s">
        <v>20</v>
      </c>
      <c r="B20" s="12">
        <v>17879.3</v>
      </c>
      <c r="C20" s="12">
        <v>487491.6</v>
      </c>
      <c r="D20" s="12">
        <v>505370.89999999997</v>
      </c>
    </row>
    <row r="21" spans="1:8" x14ac:dyDescent="0.25">
      <c r="A21" s="14" t="s">
        <v>127</v>
      </c>
      <c r="B21" s="12"/>
      <c r="C21" s="12">
        <v>165866.99999999997</v>
      </c>
      <c r="D21" s="12">
        <v>165866.99999999997</v>
      </c>
    </row>
    <row r="22" spans="1:8" x14ac:dyDescent="0.25">
      <c r="A22" s="14" t="s">
        <v>129</v>
      </c>
      <c r="B22" s="12"/>
      <c r="C22" s="12">
        <v>855119</v>
      </c>
      <c r="D22" s="12">
        <v>855119</v>
      </c>
    </row>
    <row r="23" spans="1:8" x14ac:dyDescent="0.25">
      <c r="A23" s="14" t="s">
        <v>126</v>
      </c>
      <c r="B23" s="12"/>
      <c r="C23" s="12">
        <v>83300.800000000017</v>
      </c>
      <c r="D23" s="12">
        <v>83300.800000000017</v>
      </c>
    </row>
    <row r="24" spans="1:8" x14ac:dyDescent="0.25">
      <c r="A24" s="14" t="s">
        <v>128</v>
      </c>
      <c r="B24" s="12">
        <v>983960.99999999965</v>
      </c>
      <c r="C24" s="12">
        <v>886037.00000000012</v>
      </c>
      <c r="D24" s="12">
        <v>1869997.9999999998</v>
      </c>
    </row>
    <row r="25" spans="1:8" x14ac:dyDescent="0.25">
      <c r="A25" s="14" t="s">
        <v>141</v>
      </c>
      <c r="B25" s="12">
        <v>1001840.2999999997</v>
      </c>
      <c r="C25" s="12">
        <v>2641775.4</v>
      </c>
      <c r="D25" s="12">
        <v>3643615.6999999997</v>
      </c>
    </row>
    <row r="28" spans="1:8" x14ac:dyDescent="0.25">
      <c r="A28" s="13" t="s">
        <v>150</v>
      </c>
      <c r="B28" s="13" t="s">
        <v>151</v>
      </c>
      <c r="C28" t="s">
        <v>136</v>
      </c>
      <c r="D28" t="s">
        <v>149</v>
      </c>
    </row>
    <row r="29" spans="1:8" x14ac:dyDescent="0.25">
      <c r="A29" t="s">
        <v>143</v>
      </c>
      <c r="B29" t="s">
        <v>145</v>
      </c>
      <c r="C29" s="12">
        <v>323851.90000000008</v>
      </c>
      <c r="D29" s="12">
        <v>0.40388429752066118</v>
      </c>
      <c r="E29" t="str">
        <f>A29</f>
        <v>2022</v>
      </c>
      <c r="F29" t="str">
        <f t="shared" ref="F29:H29" si="0">B29</f>
        <v>Qtr1</v>
      </c>
      <c r="G29">
        <f t="shared" si="0"/>
        <v>323851.90000000008</v>
      </c>
      <c r="H29">
        <f t="shared" si="0"/>
        <v>0.40388429752066118</v>
      </c>
    </row>
    <row r="30" spans="1:8" x14ac:dyDescent="0.25">
      <c r="B30" t="s">
        <v>146</v>
      </c>
      <c r="C30" s="12">
        <v>344406.79999999987</v>
      </c>
      <c r="D30" s="12">
        <v>0.39565934065934077</v>
      </c>
      <c r="F30" t="str">
        <f t="shared" ref="F30:F37" si="1">B30</f>
        <v>Qtr2</v>
      </c>
      <c r="G30">
        <f t="shared" ref="G30:G37" si="2">C30</f>
        <v>344406.79999999987</v>
      </c>
      <c r="H30">
        <f t="shared" ref="H30:H37" si="3">D30</f>
        <v>0.39565934065934077</v>
      </c>
    </row>
    <row r="31" spans="1:8" x14ac:dyDescent="0.25">
      <c r="B31" t="s">
        <v>147</v>
      </c>
      <c r="C31" s="12">
        <v>208967.59999999998</v>
      </c>
      <c r="D31" s="12">
        <v>0.32800000000000018</v>
      </c>
      <c r="F31" t="str">
        <f t="shared" si="1"/>
        <v>Qtr3</v>
      </c>
      <c r="G31">
        <f t="shared" si="2"/>
        <v>208967.59999999998</v>
      </c>
      <c r="H31">
        <f t="shared" si="3"/>
        <v>0.32800000000000018</v>
      </c>
    </row>
    <row r="32" spans="1:8" x14ac:dyDescent="0.25">
      <c r="B32" t="s">
        <v>148</v>
      </c>
      <c r="C32" s="12">
        <v>124613.99999999999</v>
      </c>
      <c r="D32" s="12">
        <v>0.37063492063492059</v>
      </c>
      <c r="F32" t="str">
        <f t="shared" si="1"/>
        <v>Qtr4</v>
      </c>
      <c r="G32">
        <f t="shared" si="2"/>
        <v>124613.99999999999</v>
      </c>
      <c r="H32">
        <f t="shared" si="3"/>
        <v>0.37063492063492059</v>
      </c>
    </row>
    <row r="33" spans="1:8" x14ac:dyDescent="0.25">
      <c r="A33" t="s">
        <v>144</v>
      </c>
      <c r="B33" t="s">
        <v>145</v>
      </c>
      <c r="C33" s="12">
        <v>736899.30000000028</v>
      </c>
      <c r="D33" s="12">
        <v>0.38702422145328724</v>
      </c>
      <c r="E33" t="str">
        <f t="shared" ref="E33:E37" si="4">A33</f>
        <v>2023</v>
      </c>
      <c r="F33" t="str">
        <f t="shared" si="1"/>
        <v>Qtr1</v>
      </c>
      <c r="G33">
        <f t="shared" si="2"/>
        <v>736899.30000000028</v>
      </c>
      <c r="H33">
        <f t="shared" si="3"/>
        <v>0.38702422145328724</v>
      </c>
    </row>
    <row r="34" spans="1:8" x14ac:dyDescent="0.25">
      <c r="B34" t="s">
        <v>146</v>
      </c>
      <c r="C34" s="12">
        <v>777225.00000000023</v>
      </c>
      <c r="D34" s="12">
        <v>0.40306306306306317</v>
      </c>
      <c r="F34" t="str">
        <f t="shared" si="1"/>
        <v>Qtr2</v>
      </c>
      <c r="G34">
        <f t="shared" si="2"/>
        <v>777225.00000000023</v>
      </c>
      <c r="H34">
        <f t="shared" si="3"/>
        <v>0.40306306306306317</v>
      </c>
    </row>
    <row r="35" spans="1:8" x14ac:dyDescent="0.25">
      <c r="B35" t="s">
        <v>147</v>
      </c>
      <c r="C35" s="12">
        <v>608363.1</v>
      </c>
      <c r="D35" s="12">
        <v>0.40629629629629638</v>
      </c>
      <c r="F35" t="str">
        <f t="shared" si="1"/>
        <v>Qtr3</v>
      </c>
      <c r="G35">
        <f t="shared" si="2"/>
        <v>608363.1</v>
      </c>
      <c r="H35">
        <f t="shared" si="3"/>
        <v>0.40629629629629638</v>
      </c>
    </row>
    <row r="36" spans="1:8" x14ac:dyDescent="0.25">
      <c r="B36" t="s">
        <v>148</v>
      </c>
      <c r="C36" s="12">
        <v>519288.00000000023</v>
      </c>
      <c r="D36" s="12">
        <v>0.40751351351351334</v>
      </c>
      <c r="F36" t="str">
        <f t="shared" si="1"/>
        <v>Qtr4</v>
      </c>
      <c r="G36">
        <f t="shared" si="2"/>
        <v>519288.00000000023</v>
      </c>
      <c r="H36">
        <f t="shared" si="3"/>
        <v>0.40751351351351334</v>
      </c>
    </row>
    <row r="37" spans="1:8" x14ac:dyDescent="0.25">
      <c r="A37" t="s">
        <v>141</v>
      </c>
      <c r="C37" s="12">
        <v>3643615.7</v>
      </c>
      <c r="D37" s="12">
        <v>0.39669117647058799</v>
      </c>
      <c r="E37" t="str">
        <f t="shared" si="4"/>
        <v>Grand Total</v>
      </c>
      <c r="F37">
        <f t="shared" si="1"/>
        <v>0</v>
      </c>
      <c r="G37">
        <f t="shared" si="2"/>
        <v>3643615.7</v>
      </c>
      <c r="H37">
        <f t="shared" si="3"/>
        <v>0.39669117647058799</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B5" sqref="B5:M965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C11:L20"/>
  <sheetViews>
    <sheetView showGridLines="0" tabSelected="1" zoomScale="77" zoomScaleNormal="77" workbookViewId="0">
      <selection activeCell="Q17" sqref="Q17"/>
    </sheetView>
  </sheetViews>
  <sheetFormatPr defaultColWidth="11.25" defaultRowHeight="15.75" x14ac:dyDescent="0.25"/>
  <cols>
    <col min="3" max="3" width="25.625" style="10" customWidth="1"/>
    <col min="8" max="8" width="6.875" customWidth="1"/>
    <col min="12" max="12" width="11.25" customWidth="1"/>
  </cols>
  <sheetData>
    <row r="11" spans="4:12" x14ac:dyDescent="0.25">
      <c r="D11" s="11" t="s">
        <v>131</v>
      </c>
      <c r="E11" s="11" t="s">
        <v>132</v>
      </c>
      <c r="F11" s="11" t="s">
        <v>133</v>
      </c>
      <c r="G11" s="11" t="s">
        <v>134</v>
      </c>
      <c r="I11" s="11" t="s">
        <v>0</v>
      </c>
      <c r="J11" s="11" t="s">
        <v>132</v>
      </c>
      <c r="K11" s="11" t="s">
        <v>133</v>
      </c>
      <c r="L11" s="11" t="s">
        <v>134</v>
      </c>
    </row>
    <row r="12" spans="4:12" x14ac:dyDescent="0.25">
      <c r="D12" t="str">
        <f>Analyze!A8</f>
        <v>Coca-Cola</v>
      </c>
      <c r="E12" s="15">
        <f>Analyze!B8</f>
        <v>204216.50000000009</v>
      </c>
      <c r="F12" s="15">
        <f>Analyze!C8</f>
        <v>534782.30000000005</v>
      </c>
      <c r="G12" s="15">
        <f>F12-E12</f>
        <v>330565.79999999993</v>
      </c>
      <c r="I12" t="str">
        <f>Analyze!A19</f>
        <v>Amazon</v>
      </c>
      <c r="J12">
        <f>Analyze!B19</f>
        <v>0</v>
      </c>
      <c r="K12">
        <f>Analyze!C19</f>
        <v>163959.99999999994</v>
      </c>
      <c r="L12">
        <f>K12-J12</f>
        <v>163959.99999999994</v>
      </c>
    </row>
    <row r="13" spans="4:12" x14ac:dyDescent="0.25">
      <c r="D13" t="str">
        <f>Analyze!A9</f>
        <v>Dasani Water</v>
      </c>
      <c r="E13" s="15">
        <f>Analyze!B9</f>
        <v>188222.70000000007</v>
      </c>
      <c r="F13" s="15">
        <f>Analyze!C9</f>
        <v>515581.89999999997</v>
      </c>
      <c r="G13" s="15">
        <f t="shared" ref="G13:G18" si="0">F13-E13</f>
        <v>327359.1999999999</v>
      </c>
      <c r="I13" t="str">
        <f>Analyze!A20</f>
        <v>BevCo</v>
      </c>
      <c r="J13">
        <f>Analyze!B20</f>
        <v>17879.3</v>
      </c>
      <c r="K13">
        <f>Analyze!C20</f>
        <v>487491.6</v>
      </c>
      <c r="L13">
        <f t="shared" ref="L13:L18" si="1">K13-J13</f>
        <v>469612.3</v>
      </c>
    </row>
    <row r="14" spans="4:12" x14ac:dyDescent="0.25">
      <c r="D14" t="str">
        <f>Analyze!A10</f>
        <v>Diet Coke</v>
      </c>
      <c r="E14" s="15">
        <f>Analyze!B10</f>
        <v>187856.19999999998</v>
      </c>
      <c r="F14" s="15">
        <f>Analyze!C10</f>
        <v>488277.70000000007</v>
      </c>
      <c r="G14" s="15">
        <f t="shared" si="0"/>
        <v>300421.50000000012</v>
      </c>
      <c r="I14" t="str">
        <f>Analyze!A21</f>
        <v>FizzyCo</v>
      </c>
      <c r="J14">
        <f>Analyze!B21</f>
        <v>0</v>
      </c>
      <c r="K14">
        <f>Analyze!C21</f>
        <v>165866.99999999997</v>
      </c>
      <c r="L14">
        <f t="shared" si="1"/>
        <v>165866.99999999997</v>
      </c>
    </row>
    <row r="15" spans="4:12" x14ac:dyDescent="0.25">
      <c r="D15" t="str">
        <f>Analyze!A11</f>
        <v>Fanta</v>
      </c>
      <c r="E15" s="15">
        <f>Analyze!B11</f>
        <v>132121.30000000002</v>
      </c>
      <c r="F15" s="15">
        <f>Analyze!C11</f>
        <v>334960.70000000007</v>
      </c>
      <c r="G15" s="15">
        <f t="shared" si="0"/>
        <v>202839.40000000005</v>
      </c>
      <c r="I15" t="str">
        <f>Analyze!A22</f>
        <v>Target</v>
      </c>
      <c r="J15">
        <f>Analyze!B22</f>
        <v>0</v>
      </c>
      <c r="K15">
        <f>Analyze!C22</f>
        <v>855119</v>
      </c>
      <c r="L15">
        <f t="shared" si="1"/>
        <v>855119</v>
      </c>
    </row>
    <row r="16" spans="4:12" x14ac:dyDescent="0.25">
      <c r="D16" t="str">
        <f>Analyze!A12</f>
        <v>Powerade</v>
      </c>
      <c r="E16" s="15">
        <f>Analyze!B12</f>
        <v>129178.29999999999</v>
      </c>
      <c r="F16" s="15">
        <f>Analyze!C12</f>
        <v>353559.50000000012</v>
      </c>
      <c r="G16" s="15">
        <f t="shared" si="0"/>
        <v>224381.20000000013</v>
      </c>
      <c r="I16" t="str">
        <f>Analyze!A23</f>
        <v>Walmart</v>
      </c>
      <c r="J16">
        <f>Analyze!B23</f>
        <v>0</v>
      </c>
      <c r="K16">
        <f>Analyze!C23</f>
        <v>83300.800000000017</v>
      </c>
      <c r="L16">
        <f t="shared" si="1"/>
        <v>83300.800000000017</v>
      </c>
    </row>
    <row r="17" spans="4:12" x14ac:dyDescent="0.25">
      <c r="D17" t="str">
        <f>Analyze!A13</f>
        <v>Sprite</v>
      </c>
      <c r="E17" s="15">
        <f>Analyze!B13</f>
        <v>160245.29999999996</v>
      </c>
      <c r="F17" s="15">
        <f>Analyze!C13</f>
        <v>414613.30000000005</v>
      </c>
      <c r="G17" s="15">
        <f t="shared" si="0"/>
        <v>254368.00000000009</v>
      </c>
      <c r="I17" t="str">
        <f>Analyze!A24</f>
        <v>West Soda</v>
      </c>
      <c r="J17">
        <f>Analyze!B24</f>
        <v>983960.99999999965</v>
      </c>
      <c r="K17">
        <f>Analyze!C24</f>
        <v>886037.00000000012</v>
      </c>
      <c r="L17">
        <f t="shared" si="1"/>
        <v>-97923.999999999534</v>
      </c>
    </row>
    <row r="18" spans="4:12" x14ac:dyDescent="0.25">
      <c r="D18" s="16" t="s">
        <v>152</v>
      </c>
      <c r="E18" s="17">
        <f>Analyze!B14</f>
        <v>1001840.3000000002</v>
      </c>
      <c r="F18" s="17">
        <f>Analyze!C14</f>
        <v>2641775.4000000004</v>
      </c>
      <c r="G18" s="17">
        <f t="shared" si="0"/>
        <v>1639935.1</v>
      </c>
      <c r="I18" s="16" t="s">
        <v>152</v>
      </c>
      <c r="J18" s="16">
        <f>Analyze!B25</f>
        <v>1001840.2999999997</v>
      </c>
      <c r="K18" s="16">
        <f>Analyze!C25</f>
        <v>2641775.4</v>
      </c>
      <c r="L18" s="16">
        <f t="shared" si="1"/>
        <v>1639935.1</v>
      </c>
    </row>
    <row r="20" spans="4:12" x14ac:dyDescent="0.25">
      <c r="D20" s="19" t="s">
        <v>135</v>
      </c>
      <c r="E20" s="20"/>
      <c r="F20" s="20"/>
      <c r="G20" s="20"/>
      <c r="H20" s="20"/>
      <c r="I20" s="20"/>
      <c r="J20" s="20"/>
      <c r="K20" s="20"/>
      <c r="L20" s="20"/>
    </row>
  </sheetData>
  <mergeCells count="1">
    <mergeCell ref="D20:L20"/>
  </mergeCells>
  <conditionalFormatting sqref="G12:G17">
    <cfRule type="dataBar" priority="2">
      <dataBar>
        <cfvo type="min"/>
        <cfvo type="max"/>
        <color rgb="FF63C384"/>
      </dataBar>
      <extLst>
        <ext xmlns:x14="http://schemas.microsoft.com/office/spreadsheetml/2009/9/main" uri="{B025F937-C7B1-47D3-B67F-A62EFF666E3E}">
          <x14:id>{2188ECD4-C684-4D8F-9A68-86F51868D578}</x14:id>
        </ext>
      </extLst>
    </cfRule>
  </conditionalFormatting>
  <conditionalFormatting sqref="L12:L17">
    <cfRule type="dataBar" priority="1">
      <dataBar>
        <cfvo type="min"/>
        <cfvo type="max"/>
        <color rgb="FF63C384"/>
      </dataBar>
      <extLst>
        <ext xmlns:x14="http://schemas.microsoft.com/office/spreadsheetml/2009/9/main" uri="{B025F937-C7B1-47D3-B67F-A62EFF666E3E}">
          <x14:id>{017238AB-066D-4BBF-A613-B76FDFB18A95}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2188ECD4-C684-4D8F-9A68-86F51868D578}">
            <x14:dataBar minLength="0" maxLength="100" border="1" negativeBarBorderColorSameAsPositive="0">
              <x14:cfvo type="autoMin"/>
              <x14:cfvo type="autoMax"/>
              <x14:borderColor rgb="FF63C384"/>
              <x14:negativeFillColor rgb="FFFF0000"/>
              <x14:negativeBorderColor rgb="FFFF0000"/>
              <x14:axisColor rgb="FF000000"/>
            </x14:dataBar>
          </x14:cfRule>
          <xm:sqref>G12:G17</xm:sqref>
        </x14:conditionalFormatting>
        <x14:conditionalFormatting xmlns:xm="http://schemas.microsoft.com/office/excel/2006/main">
          <x14:cfRule type="dataBar" id="{017238AB-066D-4BBF-A613-B76FDFB18A95}">
            <x14:dataBar minLength="0" maxLength="100" border="1" negativeBarBorderColorSameAsPositive="0">
              <x14:cfvo type="autoMin"/>
              <x14:cfvo type="autoMax"/>
              <x14:borderColor rgb="FF63C384"/>
              <x14:negativeFillColor rgb="FFFF0000"/>
              <x14:negativeBorderColor rgb="FFFF0000"/>
              <x14:axisColor rgb="FF000000"/>
            </x14:dataBar>
          </x14:cfRule>
          <xm:sqref>L12:L17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Dell</cp:lastModifiedBy>
  <dcterms:created xsi:type="dcterms:W3CDTF">2023-12-18T11:08:00Z</dcterms:created>
  <dcterms:modified xsi:type="dcterms:W3CDTF">2025-04-12T13:40:49Z</dcterms:modified>
</cp:coreProperties>
</file>