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oot Camp\20-Final-Project\"/>
    </mc:Choice>
  </mc:AlternateContent>
  <xr:revisionPtr revIDLastSave="0" documentId="8_{6E1C0B82-ED5A-4CBD-9630-87268504C9D5}" xr6:coauthVersionLast="36" xr6:coauthVersionMax="36" xr10:uidLastSave="{00000000-0000-0000-0000-000000000000}"/>
  <bookViews>
    <workbookView xWindow="0" yWindow="0" windowWidth="28800" windowHeight="11925"/>
  </bookViews>
  <sheets>
    <sheet name="Comparative Cost" sheetId="3" r:id="rId1"/>
    <sheet name="Data" sheetId="1" r:id="rId2"/>
  </sheets>
  <definedNames>
    <definedName name="_xlnm._FilterDatabase" localSheetId="1" hidden="1">Data!$A$2:$K$2</definedName>
    <definedName name="_xlnm.Print_Area" localSheetId="0">'Comparative Cost'!$A$1:$E$79</definedName>
    <definedName name="_xlnm.Print_Titles" localSheetId="0">'Comparative Cost'!$1:$3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Single"/>
      </xcalcf:calcFeatures>
    </ext>
  </extLst>
</workbook>
</file>

<file path=xl/calcChain.xml><?xml version="1.0" encoding="utf-8"?>
<calcChain xmlns="http://schemas.openxmlformats.org/spreadsheetml/2006/main">
  <c r="D424" i="1" l="1"/>
  <c r="B70" i="3"/>
  <c r="K424" i="1"/>
  <c r="C77" i="3"/>
  <c r="J424" i="1"/>
  <c r="C76" i="3"/>
  <c r="E76" i="3"/>
  <c r="C36" i="3"/>
  <c r="G424" i="1"/>
  <c r="C73" i="3"/>
  <c r="C34" i="3"/>
  <c r="C33" i="3"/>
  <c r="A4" i="3"/>
  <c r="C38" i="3"/>
  <c r="B31" i="3"/>
  <c r="C37" i="3"/>
  <c r="I424" i="1"/>
  <c r="C75" i="3"/>
  <c r="C35" i="3"/>
  <c r="H424" i="1"/>
  <c r="C74" i="3"/>
  <c r="F424" i="1"/>
  <c r="C72" i="3"/>
  <c r="E424" i="1"/>
  <c r="C71" i="3"/>
  <c r="C78" i="3"/>
  <c r="C32" i="3"/>
  <c r="C39" i="3"/>
  <c r="D32" i="3"/>
  <c r="D39" i="3"/>
  <c r="D37" i="3"/>
  <c r="E32" i="3"/>
  <c r="E36" i="3"/>
  <c r="E33" i="3"/>
  <c r="E71" i="3"/>
  <c r="E78" i="3"/>
  <c r="D76" i="3"/>
  <c r="E77" i="3"/>
  <c r="D77" i="3"/>
  <c r="E72" i="3"/>
  <c r="D72" i="3"/>
  <c r="D74" i="3"/>
  <c r="E74" i="3"/>
  <c r="E73" i="3"/>
  <c r="D73" i="3"/>
  <c r="E75" i="3"/>
  <c r="D75" i="3"/>
  <c r="D36" i="3"/>
  <c r="E37" i="3"/>
  <c r="E38" i="3"/>
  <c r="E34" i="3"/>
  <c r="D71" i="3"/>
  <c r="E35" i="3"/>
  <c r="D33" i="3"/>
  <c r="D38" i="3"/>
  <c r="E39" i="3"/>
  <c r="D35" i="3"/>
  <c r="D34" i="3"/>
  <c r="D78" i="3"/>
</calcChain>
</file>

<file path=xl/sharedStrings.xml><?xml version="1.0" encoding="utf-8"?>
<sst xmlns="http://schemas.openxmlformats.org/spreadsheetml/2006/main" count="462" uniqueCount="447">
  <si>
    <t>CODE</t>
  </si>
  <si>
    <t>DISTRICT_NAME</t>
  </si>
  <si>
    <t>FISCAL_YEAR</t>
  </si>
  <si>
    <t>Instruction</t>
  </si>
  <si>
    <t>Pupil_Staff_Support</t>
  </si>
  <si>
    <t>Transportation_cost</t>
  </si>
  <si>
    <t>Facility_cost</t>
  </si>
  <si>
    <t>Food_comm_service_cost</t>
  </si>
  <si>
    <t>Abbotsford</t>
  </si>
  <si>
    <t>Adams-Friendship Area</t>
  </si>
  <si>
    <t>Albany</t>
  </si>
  <si>
    <t>Algoma</t>
  </si>
  <si>
    <t>Alma</t>
  </si>
  <si>
    <t>Alma Center</t>
  </si>
  <si>
    <t>Almond-Bancroft</t>
  </si>
  <si>
    <t>Altoona</t>
  </si>
  <si>
    <t>Amery</t>
  </si>
  <si>
    <t>Tomorrow River</t>
  </si>
  <si>
    <t>Antigo</t>
  </si>
  <si>
    <t>Appleton Area</t>
  </si>
  <si>
    <t>Arcadia</t>
  </si>
  <si>
    <t>Argyle</t>
  </si>
  <si>
    <t>Ashland</t>
  </si>
  <si>
    <t>Ashwaubenon</t>
  </si>
  <si>
    <t>Athens</t>
  </si>
  <si>
    <t>Auburndale</t>
  </si>
  <si>
    <t>Augusta</t>
  </si>
  <si>
    <t>Baldwin-Woodville Area</t>
  </si>
  <si>
    <t>Unity</t>
  </si>
  <si>
    <t>Bangor</t>
  </si>
  <si>
    <t>Baraboo</t>
  </si>
  <si>
    <t>Barneveld</t>
  </si>
  <si>
    <t>Barron Area</t>
  </si>
  <si>
    <t>Bayfield</t>
  </si>
  <si>
    <t>Beaver Dam</t>
  </si>
  <si>
    <t>Belleville</t>
  </si>
  <si>
    <t>Belmont Community</t>
  </si>
  <si>
    <t>Beloit</t>
  </si>
  <si>
    <t>Beloit Turner</t>
  </si>
  <si>
    <t>Benton</t>
  </si>
  <si>
    <t>Berlin Area</t>
  </si>
  <si>
    <t>Birchwood</t>
  </si>
  <si>
    <t>Wisconsin Heights</t>
  </si>
  <si>
    <t>Black River Falls</t>
  </si>
  <si>
    <t>Blair-Taylor</t>
  </si>
  <si>
    <t>Pecatonica Area</t>
  </si>
  <si>
    <t>Bloomer</t>
  </si>
  <si>
    <t>Bonduel</t>
  </si>
  <si>
    <t>Bowler</t>
  </si>
  <si>
    <t>Boyceville Community</t>
  </si>
  <si>
    <t>Brighton #1</t>
  </si>
  <si>
    <t>Brillion</t>
  </si>
  <si>
    <t>Bristol #1</t>
  </si>
  <si>
    <t>Brodhead</t>
  </si>
  <si>
    <t>Elmbrook</t>
  </si>
  <si>
    <t>Brown Deer</t>
  </si>
  <si>
    <t>Bruce</t>
  </si>
  <si>
    <t>Burlington Area</t>
  </si>
  <si>
    <t>Butternut</t>
  </si>
  <si>
    <t>Cadott Community</t>
  </si>
  <si>
    <t>Cambria-Friesland</t>
  </si>
  <si>
    <t>Cambridge</t>
  </si>
  <si>
    <t>Cameron</t>
  </si>
  <si>
    <t>Campbellsport</t>
  </si>
  <si>
    <t>Cashton</t>
  </si>
  <si>
    <t>Cassville</t>
  </si>
  <si>
    <t>Cedarburg</t>
  </si>
  <si>
    <t>Cedar Grove-Belgium Area</t>
  </si>
  <si>
    <t>Chilton</t>
  </si>
  <si>
    <t>Chippewa Falls Area</t>
  </si>
  <si>
    <t>Clayton</t>
  </si>
  <si>
    <t>Clear Lake</t>
  </si>
  <si>
    <t>Clinton Community</t>
  </si>
  <si>
    <t>Clintonville</t>
  </si>
  <si>
    <t>Cochrane-Fountain City</t>
  </si>
  <si>
    <t>Colby</t>
  </si>
  <si>
    <t>Coleman</t>
  </si>
  <si>
    <t>Colfax</t>
  </si>
  <si>
    <t>Columbus</t>
  </si>
  <si>
    <t>Cornell</t>
  </si>
  <si>
    <t>Crandon</t>
  </si>
  <si>
    <t>Crivitz</t>
  </si>
  <si>
    <t>Cuba City</t>
  </si>
  <si>
    <t>Cudahy</t>
  </si>
  <si>
    <t>Cumberland</t>
  </si>
  <si>
    <t>Darlington Community</t>
  </si>
  <si>
    <t>Deerfield Community</t>
  </si>
  <si>
    <t>Kettle Moraine</t>
  </si>
  <si>
    <t>Delavan-Darien</t>
  </si>
  <si>
    <t>Denmark</t>
  </si>
  <si>
    <t>Dodgeville</t>
  </si>
  <si>
    <t>Dover #1</t>
  </si>
  <si>
    <t>Northland Pines</t>
  </si>
  <si>
    <t>East Troy Community</t>
  </si>
  <si>
    <t>Eau Claire Area</t>
  </si>
  <si>
    <t>Edgar</t>
  </si>
  <si>
    <t>Edgerton</t>
  </si>
  <si>
    <t>Elcho</t>
  </si>
  <si>
    <t>Eleva-Strum</t>
  </si>
  <si>
    <t>Elkhart Lake-Glenbeulah</t>
  </si>
  <si>
    <t>Elkhorn Area</t>
  </si>
  <si>
    <t>Elk Mound Area</t>
  </si>
  <si>
    <t>Ellsworth Community</t>
  </si>
  <si>
    <t>Elmwood</t>
  </si>
  <si>
    <t>Royall</t>
  </si>
  <si>
    <t>Erin</t>
  </si>
  <si>
    <t>Evansville Community</t>
  </si>
  <si>
    <t>Fall Creek</t>
  </si>
  <si>
    <t>Fall River</t>
  </si>
  <si>
    <t>Fennimore Community</t>
  </si>
  <si>
    <t>Florence</t>
  </si>
  <si>
    <t>Fontana J8</t>
  </si>
  <si>
    <t>Fort Atkinson</t>
  </si>
  <si>
    <t>Fox Point J2</t>
  </si>
  <si>
    <t>Maple Dale-Indian Hill</t>
  </si>
  <si>
    <t>Franklin Public</t>
  </si>
  <si>
    <t>Frederic</t>
  </si>
  <si>
    <t>Northern Ozaukee</t>
  </si>
  <si>
    <t>Freedom Area</t>
  </si>
  <si>
    <t>North Crawford</t>
  </si>
  <si>
    <t>Geneva J4</t>
  </si>
  <si>
    <t>Genoa City J2</t>
  </si>
  <si>
    <t>Germantown</t>
  </si>
  <si>
    <t>Gibraltar Area</t>
  </si>
  <si>
    <t>Gillett</t>
  </si>
  <si>
    <t>Gilman</t>
  </si>
  <si>
    <t>Gilmanton</t>
  </si>
  <si>
    <t>Glendale-River Hills</t>
  </si>
  <si>
    <t>Glenwood City</t>
  </si>
  <si>
    <t>Goodman-Armstrong</t>
  </si>
  <si>
    <t>Grafton</t>
  </si>
  <si>
    <t>Granton Area</t>
  </si>
  <si>
    <t>Grantsburg</t>
  </si>
  <si>
    <t>Black Hawk</t>
  </si>
  <si>
    <t>Green Bay Area</t>
  </si>
  <si>
    <t>Greendale</t>
  </si>
  <si>
    <t>Greenfield</t>
  </si>
  <si>
    <t>Green Lake</t>
  </si>
  <si>
    <t>Greenwood</t>
  </si>
  <si>
    <t>Hamilton</t>
  </si>
  <si>
    <t>Saint Croix Central</t>
  </si>
  <si>
    <t>Hartford UHS</t>
  </si>
  <si>
    <t>Hartford J1</t>
  </si>
  <si>
    <t>Arrowhead UHS</t>
  </si>
  <si>
    <t>Hartland-Lakeside J3</t>
  </si>
  <si>
    <t>Hayward Community</t>
  </si>
  <si>
    <t>Southwestern Wisconsin</t>
  </si>
  <si>
    <t>Highland</t>
  </si>
  <si>
    <t>Hilbert</t>
  </si>
  <si>
    <t>Hillsboro</t>
  </si>
  <si>
    <t>Holmen</t>
  </si>
  <si>
    <t>Horicon</t>
  </si>
  <si>
    <t>Hortonville</t>
  </si>
  <si>
    <t>Howard-Suamico</t>
  </si>
  <si>
    <t>Howards Grove</t>
  </si>
  <si>
    <t>Hudson</t>
  </si>
  <si>
    <t>Hurley</t>
  </si>
  <si>
    <t>Hustisford</t>
  </si>
  <si>
    <t>Independence</t>
  </si>
  <si>
    <t>Iola-Scandinavia</t>
  </si>
  <si>
    <t>Iowa-Grant</t>
  </si>
  <si>
    <t>Ithaca</t>
  </si>
  <si>
    <t>Janesville</t>
  </si>
  <si>
    <t>Jefferson</t>
  </si>
  <si>
    <t>Johnson Creek</t>
  </si>
  <si>
    <t>Juda</t>
  </si>
  <si>
    <t>Dodgeland</t>
  </si>
  <si>
    <t>Kaukauna Area</t>
  </si>
  <si>
    <t>Kenosha</t>
  </si>
  <si>
    <t>Kewaskum</t>
  </si>
  <si>
    <t>Kewaunee</t>
  </si>
  <si>
    <t>Kiel Area</t>
  </si>
  <si>
    <t>Kimberly Area</t>
  </si>
  <si>
    <t>Kohler</t>
  </si>
  <si>
    <t>Lake Geneva J1</t>
  </si>
  <si>
    <t>Lake Holcombe</t>
  </si>
  <si>
    <t>Lake Mills Area</t>
  </si>
  <si>
    <t>Lancaster Community</t>
  </si>
  <si>
    <t>Laona</t>
  </si>
  <si>
    <t>Lena</t>
  </si>
  <si>
    <t>Linn J4</t>
  </si>
  <si>
    <t>Linn J6</t>
  </si>
  <si>
    <t>Richmond</t>
  </si>
  <si>
    <t>Little Chute Area</t>
  </si>
  <si>
    <t>Lodi</t>
  </si>
  <si>
    <t>Lomira</t>
  </si>
  <si>
    <t>Loyal</t>
  </si>
  <si>
    <t>Luck</t>
  </si>
  <si>
    <t>Luxemburg-Casco</t>
  </si>
  <si>
    <t>Madison Metropolitan</t>
  </si>
  <si>
    <t>Manawa</t>
  </si>
  <si>
    <t>Manitowoc</t>
  </si>
  <si>
    <t>Maple</t>
  </si>
  <si>
    <t>Marathon City</t>
  </si>
  <si>
    <t>Marinette</t>
  </si>
  <si>
    <t>Marion</t>
  </si>
  <si>
    <t>Markesan</t>
  </si>
  <si>
    <t>Marshall</t>
  </si>
  <si>
    <t>Marshfield</t>
  </si>
  <si>
    <t>Mauston</t>
  </si>
  <si>
    <t>Mayville</t>
  </si>
  <si>
    <t>McFarland</t>
  </si>
  <si>
    <t>Medford Area</t>
  </si>
  <si>
    <t>Mellen</t>
  </si>
  <si>
    <t>Melrose-Mindoro</t>
  </si>
  <si>
    <t>Menasha</t>
  </si>
  <si>
    <t>Menominee Indian</t>
  </si>
  <si>
    <t>Menomonee Falls</t>
  </si>
  <si>
    <t>Menomonie Area</t>
  </si>
  <si>
    <t>Mequon-Thiensville</t>
  </si>
  <si>
    <t>Mercer</t>
  </si>
  <si>
    <t>Merrill Area</t>
  </si>
  <si>
    <t>Swallow</t>
  </si>
  <si>
    <t>North Lake</t>
  </si>
  <si>
    <t>Merton Community</t>
  </si>
  <si>
    <t>Middleton-Cross Plains</t>
  </si>
  <si>
    <t>Milton</t>
  </si>
  <si>
    <t>Milwaukee</t>
  </si>
  <si>
    <t>Mineral Point</t>
  </si>
  <si>
    <t>Minocqua J1</t>
  </si>
  <si>
    <t>Lakeland UHS</t>
  </si>
  <si>
    <t>Northwood</t>
  </si>
  <si>
    <t>Mishicot</t>
  </si>
  <si>
    <t>Mondovi</t>
  </si>
  <si>
    <t>Monona Grove</t>
  </si>
  <si>
    <t>Monroe</t>
  </si>
  <si>
    <t>Montello</t>
  </si>
  <si>
    <t>Monticello</t>
  </si>
  <si>
    <t>Mosinee</t>
  </si>
  <si>
    <t>Mount Horeb Area</t>
  </si>
  <si>
    <t>Mukwonago</t>
  </si>
  <si>
    <t>Riverdale</t>
  </si>
  <si>
    <t>Muskego-Norway</t>
  </si>
  <si>
    <t>Lake Country</t>
  </si>
  <si>
    <t>Necedah Area</t>
  </si>
  <si>
    <t>Neenah</t>
  </si>
  <si>
    <t>Neillsville</t>
  </si>
  <si>
    <t>Nekoosa</t>
  </si>
  <si>
    <t>New Auburn</t>
  </si>
  <si>
    <t>New Berlin</t>
  </si>
  <si>
    <t>New Glarus</t>
  </si>
  <si>
    <t>New Holstein</t>
  </si>
  <si>
    <t>New Lisbon</t>
  </si>
  <si>
    <t>New London</t>
  </si>
  <si>
    <t>New Richmond</t>
  </si>
  <si>
    <t>Niagara</t>
  </si>
  <si>
    <t>Norwalk-Ontario-Wilton</t>
  </si>
  <si>
    <t>Norway J7</t>
  </si>
  <si>
    <t>Oak Creek-Franklin</t>
  </si>
  <si>
    <t>Oakfield</t>
  </si>
  <si>
    <t>Oconomowoc Area</t>
  </si>
  <si>
    <t>Oconto</t>
  </si>
  <si>
    <t>Oconto Falls</t>
  </si>
  <si>
    <t>Omro</t>
  </si>
  <si>
    <t>Onalaska</t>
  </si>
  <si>
    <t>Oostburg</t>
  </si>
  <si>
    <t>Oregon</t>
  </si>
  <si>
    <t>Parkview</t>
  </si>
  <si>
    <t>Osceola</t>
  </si>
  <si>
    <t>Oshkosh Area</t>
  </si>
  <si>
    <t>Osseo-Fairchild</t>
  </si>
  <si>
    <t>Owen-Withee</t>
  </si>
  <si>
    <t>Palmyra-Eagle Area</t>
  </si>
  <si>
    <t>Pardeeville Area</t>
  </si>
  <si>
    <t>Paris J1</t>
  </si>
  <si>
    <t>Beecher-Dunbar-Pembine</t>
  </si>
  <si>
    <t>Pepin Area</t>
  </si>
  <si>
    <t>Peshtigo</t>
  </si>
  <si>
    <t>Pewaukee</t>
  </si>
  <si>
    <t>Phelps</t>
  </si>
  <si>
    <t>Phillips</t>
  </si>
  <si>
    <t>Pittsville</t>
  </si>
  <si>
    <t>Tri-County Area</t>
  </si>
  <si>
    <t>Platteville</t>
  </si>
  <si>
    <t>Plum City</t>
  </si>
  <si>
    <t>Plymouth</t>
  </si>
  <si>
    <t>Portage Community</t>
  </si>
  <si>
    <t>Port Edwards</t>
  </si>
  <si>
    <t>Port Washington-Saukville</t>
  </si>
  <si>
    <t>South Shore</t>
  </si>
  <si>
    <t>Potosi</t>
  </si>
  <si>
    <t>Poynette</t>
  </si>
  <si>
    <t>Prairie Farm</t>
  </si>
  <si>
    <t>Prentice</t>
  </si>
  <si>
    <t>Prescott</t>
  </si>
  <si>
    <t>Princeton</t>
  </si>
  <si>
    <t>Pulaski Community</t>
  </si>
  <si>
    <t>Racine</t>
  </si>
  <si>
    <t>Randall J1</t>
  </si>
  <si>
    <t>Randolph</t>
  </si>
  <si>
    <t>Random Lake</t>
  </si>
  <si>
    <t>Raymond #14</t>
  </si>
  <si>
    <t>North Cape</t>
  </si>
  <si>
    <t>Reedsburg</t>
  </si>
  <si>
    <t>Reedsville</t>
  </si>
  <si>
    <t>Rhinelander</t>
  </si>
  <si>
    <t>Rib Lake</t>
  </si>
  <si>
    <t>Rice Lake Area</t>
  </si>
  <si>
    <t>Richland</t>
  </si>
  <si>
    <t>Rio Community</t>
  </si>
  <si>
    <t>River Falls</t>
  </si>
  <si>
    <t>River Ridge</t>
  </si>
  <si>
    <t>Rosendale-Brandon</t>
  </si>
  <si>
    <t>Rosholt</t>
  </si>
  <si>
    <t>D C Everest Area</t>
  </si>
  <si>
    <t>Saint Croix Falls</t>
  </si>
  <si>
    <t>Saint Francis</t>
  </si>
  <si>
    <t>Central/Westosha UHS</t>
  </si>
  <si>
    <t>Salem</t>
  </si>
  <si>
    <t>Sauk Prairie</t>
  </si>
  <si>
    <t>Seneca</t>
  </si>
  <si>
    <t>Sevastopol</t>
  </si>
  <si>
    <t>Seymour Community</t>
  </si>
  <si>
    <t>Sharon J11</t>
  </si>
  <si>
    <t>Sheboygan Area</t>
  </si>
  <si>
    <t>Sheboygan Falls</t>
  </si>
  <si>
    <t>Shell Lake</t>
  </si>
  <si>
    <t>Shiocton</t>
  </si>
  <si>
    <t>Shorewood</t>
  </si>
  <si>
    <t>Shullsburg</t>
  </si>
  <si>
    <t>Silver Lake J1</t>
  </si>
  <si>
    <t>Siren</t>
  </si>
  <si>
    <t>Slinger</t>
  </si>
  <si>
    <t>Solon Springs</t>
  </si>
  <si>
    <t>Somerset</t>
  </si>
  <si>
    <t>South Milwaukee</t>
  </si>
  <si>
    <t>Southern Door County</t>
  </si>
  <si>
    <t>Sparta Area</t>
  </si>
  <si>
    <t>Spencer</t>
  </si>
  <si>
    <t>River Valley</t>
  </si>
  <si>
    <t>Spring Valley</t>
  </si>
  <si>
    <t>Stanley-Boyd Area</t>
  </si>
  <si>
    <t>Stevens Point Area</t>
  </si>
  <si>
    <t>Stockbridge</t>
  </si>
  <si>
    <t>Stoughton Area</t>
  </si>
  <si>
    <t>Stratford</t>
  </si>
  <si>
    <t>Sturgeon Bay</t>
  </si>
  <si>
    <t>Sun Prairie Area</t>
  </si>
  <si>
    <t>Superior</t>
  </si>
  <si>
    <t>Suring</t>
  </si>
  <si>
    <t>Thorp</t>
  </si>
  <si>
    <t>Three Lakes</t>
  </si>
  <si>
    <t>Tigerton</t>
  </si>
  <si>
    <t>Tomah Area</t>
  </si>
  <si>
    <t>Tomahawk</t>
  </si>
  <si>
    <t>Flambeau</t>
  </si>
  <si>
    <t>Turtle Lake</t>
  </si>
  <si>
    <t>Twin Lakes #4</t>
  </si>
  <si>
    <t>Two Rivers</t>
  </si>
  <si>
    <t>Union Grove UHS</t>
  </si>
  <si>
    <t>Union Grove J1</t>
  </si>
  <si>
    <t>Valders Area</t>
  </si>
  <si>
    <t>Verona Area</t>
  </si>
  <si>
    <t>Kickapoo Area</t>
  </si>
  <si>
    <t>Viroqua Area</t>
  </si>
  <si>
    <t>Wabeno Area</t>
  </si>
  <si>
    <t>Big Foot UHS</t>
  </si>
  <si>
    <t>Walworth J1</t>
  </si>
  <si>
    <t>Washburn</t>
  </si>
  <si>
    <t>Washington</t>
  </si>
  <si>
    <t>Waterford UHS</t>
  </si>
  <si>
    <t>Washington-Caldwell</t>
  </si>
  <si>
    <t>Waterloo</t>
  </si>
  <si>
    <t>Watertown</t>
  </si>
  <si>
    <t>Waukesha</t>
  </si>
  <si>
    <t>Waunakee Community</t>
  </si>
  <si>
    <t>Waupaca</t>
  </si>
  <si>
    <t>Waupun</t>
  </si>
  <si>
    <t>Wausau</t>
  </si>
  <si>
    <t>Wausaukee</t>
  </si>
  <si>
    <t>Wautoma Area</t>
  </si>
  <si>
    <t>Wauwatosa</t>
  </si>
  <si>
    <t>Wauzeka-Steuben</t>
  </si>
  <si>
    <t>Webster</t>
  </si>
  <si>
    <t>West Allis</t>
  </si>
  <si>
    <t>West Bend</t>
  </si>
  <si>
    <t>Westby Area</t>
  </si>
  <si>
    <t>Westfield</t>
  </si>
  <si>
    <t>Weston</t>
  </si>
  <si>
    <t>West Salem</t>
  </si>
  <si>
    <t>Weyauwega-Fremont</t>
  </si>
  <si>
    <t>Wheatland J1</t>
  </si>
  <si>
    <t>Whitefish Bay</t>
  </si>
  <si>
    <t>Whitehall</t>
  </si>
  <si>
    <t>White Lake</t>
  </si>
  <si>
    <t>Whitewater</t>
  </si>
  <si>
    <t>Whitnall</t>
  </si>
  <si>
    <t>Wild Rose</t>
  </si>
  <si>
    <t>Williams Bay</t>
  </si>
  <si>
    <t>Wilmot UHS</t>
  </si>
  <si>
    <t>Winneconne Community</t>
  </si>
  <si>
    <t>Winter</t>
  </si>
  <si>
    <t>Wisconsin Dells</t>
  </si>
  <si>
    <t>Wisconsin Rapids</t>
  </si>
  <si>
    <t>Wittenberg-Birnamwood</t>
  </si>
  <si>
    <t>Wonewoc-Union Center</t>
  </si>
  <si>
    <t>Woodruff J1</t>
  </si>
  <si>
    <t>Wrightstown Community</t>
  </si>
  <si>
    <t>Yorkville J2</t>
  </si>
  <si>
    <t>Use arrow at right to select district.</t>
  </si>
  <si>
    <t>Trevor-Wilmot Consolidated</t>
  </si>
  <si>
    <t>Total Cost</t>
  </si>
  <si>
    <t>TOTALS</t>
  </si>
  <si>
    <t>Membership</t>
  </si>
  <si>
    <t>Pupil/Staff/Support</t>
  </si>
  <si>
    <t>Transportation Costs</t>
  </si>
  <si>
    <t>Facility Costs</t>
  </si>
  <si>
    <t>Food &amp; Comm Serv Costs</t>
  </si>
  <si>
    <t>% of Total</t>
  </si>
  <si>
    <t>Cost Per Memb</t>
  </si>
  <si>
    <t>North Lakeland</t>
  </si>
  <si>
    <t>Gresham</t>
  </si>
  <si>
    <t>Ripon Area</t>
  </si>
  <si>
    <t>Shawano</t>
  </si>
  <si>
    <t>Ladysmith</t>
  </si>
  <si>
    <t>Chequamegon</t>
  </si>
  <si>
    <t>Member</t>
  </si>
  <si>
    <t>Nicolet UHS</t>
  </si>
  <si>
    <t>STATE TOTALS</t>
  </si>
  <si>
    <t>State Totals</t>
  </si>
  <si>
    <t>Boscobel</t>
  </si>
  <si>
    <t>Chetek-Weyerhaeuser</t>
  </si>
  <si>
    <t>Deforest Area</t>
  </si>
  <si>
    <t>Depere</t>
  </si>
  <si>
    <t>Drummond</t>
  </si>
  <si>
    <t>Lac Du Flambeau #1</t>
  </si>
  <si>
    <t>Fond Du Lac</t>
  </si>
  <si>
    <t>Lacrosse</t>
  </si>
  <si>
    <t>Lafarge</t>
  </si>
  <si>
    <t>Lake Geneva-Genoa UHS</t>
  </si>
  <si>
    <t>Stone Bank School District</t>
  </si>
  <si>
    <t>North Fond Du Lac</t>
  </si>
  <si>
    <t>Prairie Du Chien Area</t>
  </si>
  <si>
    <t>Spooner</t>
  </si>
  <si>
    <t>Waterford Graded</t>
  </si>
  <si>
    <t>West Depere</t>
  </si>
  <si>
    <t>*   Beginning with 2012-13, data for the Norris School District, a K-12 reform school, is excluded.</t>
  </si>
  <si>
    <t>Durand-Arkansaw</t>
  </si>
  <si>
    <t>Admin</t>
  </si>
  <si>
    <t>Operation_Other</t>
  </si>
  <si>
    <t>Oper/Other</t>
  </si>
  <si>
    <t>Herman-Neosho-Rubicon</t>
  </si>
  <si>
    <t>De Soto Area</t>
  </si>
  <si>
    <t>Gale-Ettrick-Trempealeau</t>
  </si>
  <si>
    <t>Holy Hill Area</t>
  </si>
  <si>
    <t>2019-20 Comparative Cost *</t>
  </si>
  <si>
    <t>Using Audited 19-20 Annual Report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</si>
</sst>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7" formatCode="0.0%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9"/>
      <name val="Arial"/>
      <family val="2"/>
    </font>
    <font>
      <b/>
      <sz val="16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quotePrefix="1" applyNumberFormat="1"/>
    <xf numFmtId="0" fontId="1" fillId="0" borderId="0" xfId="0" quotePrefix="1" applyNumberFormat="1" applyFont="1"/>
    <xf numFmtId="0" fontId="1" fillId="0" borderId="0" xfId="0" applyNumberFormat="1" applyFont="1"/>
    <xf numFmtId="0" fontId="1" fillId="0" borderId="0" xfId="0" applyFont="1"/>
    <xf numFmtId="0" fontId="3" fillId="0" borderId="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3" fillId="0" borderId="5" xfId="0" applyFont="1" applyBorder="1"/>
    <xf numFmtId="0" fontId="3" fillId="0" borderId="0" xfId="0" applyFont="1" applyBorder="1"/>
    <xf numFmtId="164" fontId="5" fillId="0" borderId="0" xfId="0" applyNumberFormat="1" applyFont="1" applyBorder="1"/>
    <xf numFmtId="167" fontId="5" fillId="0" borderId="0" xfId="0" applyNumberFormat="1" applyFont="1" applyBorder="1"/>
    <xf numFmtId="164" fontId="5" fillId="0" borderId="6" xfId="0" applyNumberFormat="1" applyFont="1" applyBorder="1"/>
    <xf numFmtId="164" fontId="6" fillId="0" borderId="0" xfId="0" applyNumberFormat="1" applyFont="1" applyBorder="1"/>
    <xf numFmtId="167" fontId="6" fillId="0" borderId="0" xfId="0" applyNumberFormat="1" applyFont="1" applyBorder="1"/>
    <xf numFmtId="164" fontId="6" fillId="0" borderId="6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9" fillId="0" borderId="0" xfId="0" applyFont="1"/>
    <xf numFmtId="3" fontId="1" fillId="0" borderId="0" xfId="0" quotePrefix="1" applyNumberFormat="1" applyFont="1"/>
    <xf numFmtId="3" fontId="0" fillId="0" borderId="0" xfId="0" quotePrefix="1" applyNumberFormat="1"/>
    <xf numFmtId="3" fontId="1" fillId="0" borderId="0" xfId="0" applyNumberFormat="1" applyFont="1"/>
    <xf numFmtId="3" fontId="10" fillId="0" borderId="0" xfId="0" quotePrefix="1" applyNumberFormat="1" applyFont="1"/>
    <xf numFmtId="164" fontId="3" fillId="0" borderId="8" xfId="0" applyNumberFormat="1" applyFont="1" applyBorder="1"/>
    <xf numFmtId="167" fontId="3" fillId="0" borderId="8" xfId="0" applyNumberFormat="1" applyFont="1" applyBorder="1"/>
    <xf numFmtId="164" fontId="3" fillId="0" borderId="9" xfId="0" applyNumberFormat="1" applyFont="1" applyBorder="1"/>
    <xf numFmtId="0" fontId="8" fillId="0" borderId="0" xfId="0" applyFont="1"/>
    <xf numFmtId="0" fontId="0" fillId="0" borderId="0" xfId="0" applyFill="1"/>
    <xf numFmtId="0" fontId="1" fillId="0" borderId="0" xfId="0" applyFont="1" applyFill="1"/>
    <xf numFmtId="3" fontId="8" fillId="0" borderId="0" xfId="0" applyNumberFormat="1" applyFont="1"/>
    <xf numFmtId="0" fontId="9" fillId="0" borderId="10" xfId="0" quotePrefix="1" applyNumberFormat="1" applyFont="1" applyBorder="1"/>
    <xf numFmtId="0" fontId="9" fillId="0" borderId="10" xfId="0" applyNumberFormat="1" applyFont="1" applyBorder="1"/>
    <xf numFmtId="3" fontId="9" fillId="0" borderId="10" xfId="0" quotePrefix="1" applyNumberFormat="1" applyFont="1" applyBorder="1"/>
    <xf numFmtId="0" fontId="11" fillId="0" borderId="0" xfId="0" applyFont="1"/>
    <xf numFmtId="0" fontId="13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3" fontId="11" fillId="0" borderId="0" xfId="0" applyNumberFormat="1" applyFont="1"/>
    <xf numFmtId="3" fontId="5" fillId="0" borderId="0" xfId="0" applyNumberFormat="1" applyFont="1"/>
    <xf numFmtId="3" fontId="0" fillId="0" borderId="0" xfId="0" applyNumberFormat="1"/>
    <xf numFmtId="0" fontId="1" fillId="0" borderId="0" xfId="0" quotePrefix="1" applyNumberFormat="1" applyFont="1" applyFill="1"/>
    <xf numFmtId="0" fontId="0" fillId="0" borderId="0" xfId="0" quotePrefix="1" applyNumberFormat="1" applyFill="1"/>
    <xf numFmtId="0" fontId="9" fillId="0" borderId="10" xfId="0" quotePrefix="1" applyNumberFormat="1" applyFont="1" applyFill="1" applyBorder="1"/>
    <xf numFmtId="0" fontId="12" fillId="0" borderId="0" xfId="0" applyFont="1"/>
    <xf numFmtId="3" fontId="12" fillId="0" borderId="0" xfId="0" applyNumberFormat="1" applyFont="1"/>
    <xf numFmtId="3" fontId="0" fillId="0" borderId="0" xfId="0" quotePrefix="1" applyNumberFormat="1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80"/>
      <c:rotY val="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850320687512975"/>
          <c:y val="0.23138327920243829"/>
          <c:w val="0.38375826016236142"/>
          <c:h val="0.6462774350137069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2"/>
          <c:dPt>
            <c:idx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E28-4B7E-8827-BF3119BACB4E}"/>
              </c:ext>
            </c:extLst>
          </c:dPt>
          <c:dPt>
            <c:idx val="1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E28-4B7E-8827-BF3119BACB4E}"/>
              </c:ext>
            </c:extLst>
          </c:dPt>
          <c:dPt>
            <c:idx val="2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E28-4B7E-8827-BF3119BACB4E}"/>
              </c:ext>
            </c:extLst>
          </c:dPt>
          <c:dPt>
            <c:idx val="3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E28-4B7E-8827-BF3119BACB4E}"/>
              </c:ext>
            </c:extLst>
          </c:dPt>
          <c:dPt>
            <c:idx val="4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E28-4B7E-8827-BF3119BACB4E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E28-4B7E-8827-BF3119BACB4E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1E28-4B7E-8827-BF3119BACB4E}"/>
              </c:ext>
            </c:extLst>
          </c:dPt>
          <c:dLbls>
            <c:dLbl>
              <c:idx val="0"/>
              <c:layout>
                <c:manualLayout>
                  <c:x val="2.7879221997712055E-2"/>
                  <c:y val="2.853418979408536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28-4B7E-8827-BF3119BACB4E}"/>
                </c:ext>
              </c:extLst>
            </c:dLbl>
            <c:dLbl>
              <c:idx val="1"/>
              <c:layout>
                <c:manualLayout>
                  <c:x val="-1.7629715475760505E-2"/>
                  <c:y val="1.8576036018457687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Pupil/Staff/Sup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28-4B7E-8827-BF3119BACB4E}"/>
                </c:ext>
              </c:extLst>
            </c:dLbl>
            <c:dLbl>
              <c:idx val="2"/>
              <c:layout>
                <c:manualLayout>
                  <c:x val="-0.15323374508825593"/>
                  <c:y val="2.349472819565036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Admin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28-4B7E-8827-BF3119BACB4E}"/>
                </c:ext>
              </c:extLst>
            </c:dLbl>
            <c:dLbl>
              <c:idx val="3"/>
              <c:layout>
                <c:manualLayout>
                  <c:x val="-6.467736770865963E-2"/>
                  <c:y val="-4.4177357577138317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Oper/Other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28-4B7E-8827-BF3119BACB4E}"/>
                </c:ext>
              </c:extLst>
            </c:dLbl>
            <c:dLbl>
              <c:idx val="4"/>
              <c:layout>
                <c:manualLayout>
                  <c:x val="-1.7004731090141507E-2"/>
                  <c:y val="-0.11819742933159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28-4B7E-8827-BF3119BACB4E}"/>
                </c:ext>
              </c:extLst>
            </c:dLbl>
            <c:dLbl>
              <c:idx val="5"/>
              <c:layout>
                <c:manualLayout>
                  <c:x val="9.3913396602192528E-2"/>
                  <c:y val="-0.175529843610624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28-4B7E-8827-BF3119BACB4E}"/>
                </c:ext>
              </c:extLst>
            </c:dLbl>
            <c:dLbl>
              <c:idx val="6"/>
              <c:layout>
                <c:manualLayout>
                  <c:x val="0.18175841062455397"/>
                  <c:y val="-9.647934594972694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28-4B7E-8827-BF3119BACB4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'Comparative Cost'!$A$32:$A$38</c:f>
              <c:strCache>
                <c:ptCount val="7"/>
                <c:pt idx="0">
                  <c:v>Instruction</c:v>
                </c:pt>
                <c:pt idx="1">
                  <c:v>Pupil/Staff/Support</c:v>
                </c:pt>
                <c:pt idx="2">
                  <c:v>Admin</c:v>
                </c:pt>
                <c:pt idx="3">
                  <c:v>Oper/Other</c:v>
                </c:pt>
                <c:pt idx="4">
                  <c:v>Transportation Costs</c:v>
                </c:pt>
                <c:pt idx="5">
                  <c:v>Facility Costs</c:v>
                </c:pt>
                <c:pt idx="6">
                  <c:v>Food &amp; Comm Serv Costs</c:v>
                </c:pt>
              </c:strCache>
            </c:strRef>
          </c:cat>
          <c:val>
            <c:numRef>
              <c:f>'Comparative Cost'!$E$32:$E$38</c:f>
              <c:numCache>
                <c:formatCode>"$"#,##0</c:formatCode>
                <c:ptCount val="7"/>
                <c:pt idx="0">
                  <c:v>7145</c:v>
                </c:pt>
                <c:pt idx="1">
                  <c:v>809</c:v>
                </c:pt>
                <c:pt idx="2">
                  <c:v>1230</c:v>
                </c:pt>
                <c:pt idx="3">
                  <c:v>1521</c:v>
                </c:pt>
                <c:pt idx="4">
                  <c:v>368</c:v>
                </c:pt>
                <c:pt idx="5">
                  <c:v>890</c:v>
                </c:pt>
                <c:pt idx="6">
                  <c:v>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28-4B7E-8827-BF3119BAC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80"/>
      <c:rotY val="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850320687512975"/>
          <c:y val="0.23138327920243829"/>
          <c:w val="0.38375826016236153"/>
          <c:h val="0.6462774350137071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2"/>
          <c:dPt>
            <c:idx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D7C-4AEA-96CD-97032FD659D1}"/>
              </c:ext>
            </c:extLst>
          </c:dPt>
          <c:dPt>
            <c:idx val="1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D7C-4AEA-96CD-97032FD659D1}"/>
              </c:ext>
            </c:extLst>
          </c:dPt>
          <c:dPt>
            <c:idx val="2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D7C-4AEA-96CD-97032FD659D1}"/>
              </c:ext>
            </c:extLst>
          </c:dPt>
          <c:dPt>
            <c:idx val="3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D7C-4AEA-96CD-97032FD659D1}"/>
              </c:ext>
            </c:extLst>
          </c:dPt>
          <c:dPt>
            <c:idx val="4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D7C-4AEA-96CD-97032FD659D1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D7C-4AEA-96CD-97032FD659D1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FD7C-4AEA-96CD-97032FD659D1}"/>
              </c:ext>
            </c:extLst>
          </c:dPt>
          <c:dLbls>
            <c:dLbl>
              <c:idx val="0"/>
              <c:layout>
                <c:manualLayout>
                  <c:x val="2.7879221997712061E-2"/>
                  <c:y val="2.853418979408535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7C-4AEA-96CD-97032FD659D1}"/>
                </c:ext>
              </c:extLst>
            </c:dLbl>
            <c:dLbl>
              <c:idx val="1"/>
              <c:layout>
                <c:manualLayout>
                  <c:x val="-1.7629715475760505E-2"/>
                  <c:y val="1.8576036018457687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Pupil/Staff/Sup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7C-4AEA-96CD-97032FD659D1}"/>
                </c:ext>
              </c:extLst>
            </c:dLbl>
            <c:dLbl>
              <c:idx val="2"/>
              <c:layout>
                <c:manualLayout>
                  <c:x val="-0.1596699248261807"/>
                  <c:y val="2.396962515607879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Admin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7C-4AEA-96CD-97032FD659D1}"/>
                </c:ext>
              </c:extLst>
            </c:dLbl>
            <c:dLbl>
              <c:idx val="3"/>
              <c:layout>
                <c:manualLayout>
                  <c:x val="-6.467736770865963E-2"/>
                  <c:y val="-4.4177357577138324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Oper/Other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7C-4AEA-96CD-97032FD659D1}"/>
                </c:ext>
              </c:extLst>
            </c:dLbl>
            <c:dLbl>
              <c:idx val="4"/>
              <c:layout>
                <c:manualLayout>
                  <c:x val="-1.7004731090141507E-2"/>
                  <c:y val="-0.118197429331591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7C-4AEA-96CD-97032FD659D1}"/>
                </c:ext>
              </c:extLst>
            </c:dLbl>
            <c:dLbl>
              <c:idx val="5"/>
              <c:layout>
                <c:manualLayout>
                  <c:x val="9.55223047927342E-2"/>
                  <c:y val="-0.158280457661238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7C-4AEA-96CD-97032FD659D1}"/>
                </c:ext>
              </c:extLst>
            </c:dLbl>
            <c:dLbl>
              <c:idx val="6"/>
              <c:layout>
                <c:manualLayout>
                  <c:x val="0.19107099167065478"/>
                  <c:y val="-0.110984634202278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7C-4AEA-96CD-97032FD659D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'Comparative Cost'!$A$71:$A$77</c:f>
              <c:strCache>
                <c:ptCount val="7"/>
                <c:pt idx="0">
                  <c:v>Instruction</c:v>
                </c:pt>
                <c:pt idx="1">
                  <c:v>Pupil/Staff/Support</c:v>
                </c:pt>
                <c:pt idx="2">
                  <c:v>Admin</c:v>
                </c:pt>
                <c:pt idx="3">
                  <c:v>Oper/Other</c:v>
                </c:pt>
                <c:pt idx="4">
                  <c:v>Transportation Costs</c:v>
                </c:pt>
                <c:pt idx="5">
                  <c:v>Facility Costs</c:v>
                </c:pt>
                <c:pt idx="6">
                  <c:v>Food &amp; Comm Serv Costs</c:v>
                </c:pt>
              </c:strCache>
            </c:strRef>
          </c:cat>
          <c:val>
            <c:numRef>
              <c:f>'Comparative Cost'!$E$71:$E$77</c:f>
              <c:numCache>
                <c:formatCode>"$"#,##0</c:formatCode>
                <c:ptCount val="7"/>
                <c:pt idx="0">
                  <c:v>7581.6717084085712</c:v>
                </c:pt>
                <c:pt idx="1">
                  <c:v>1408.8667749330896</c:v>
                </c:pt>
                <c:pt idx="2">
                  <c:v>1093.1427985937926</c:v>
                </c:pt>
                <c:pt idx="3">
                  <c:v>1846.6040244728772</c:v>
                </c:pt>
                <c:pt idx="4">
                  <c:v>507.26803143837782</c:v>
                </c:pt>
                <c:pt idx="5">
                  <c:v>1181.6382260206888</c:v>
                </c:pt>
                <c:pt idx="6">
                  <c:v>640.13592621156067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7C-4AEA-96CD-97032FD65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Drop" dropLines="15" dropStyle="combo" dx="22" fmlaLink="Data!$A$1" fmlaRange="Data!$B$2:$B$424" noThreeD="1" sel="2" val="0"/>
</file>

<file path=xl/ctrlProps/ctrlProp2.xml><?xml version="1.0" encoding="utf-8"?>
<formControlPr xmlns="http://schemas.microsoft.com/office/spreadsheetml/2009/9/main" objectType="Drop" dropLines="15" dropStyle="combo" dx="22" fmlaLink="Data!$A$1" fmlaRange="Data!$A$2:$A$424" noThreeD="1" sel="2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4</xdr:row>
      <xdr:rowOff>123825</xdr:rowOff>
    </xdr:from>
    <xdr:to>
      <xdr:col>4</xdr:col>
      <xdr:colOff>3981450</xdr:colOff>
      <xdr:row>28</xdr:row>
      <xdr:rowOff>409575</xdr:rowOff>
    </xdr:to>
    <xdr:graphicFrame macro="">
      <xdr:nvGraphicFramePr>
        <xdr:cNvPr id="3228" name="Chart 3">
          <a:extLst>
            <a:ext uri="{FF2B5EF4-FFF2-40B4-BE49-F238E27FC236}">
              <a16:creationId xmlns:a16="http://schemas.microsoft.com/office/drawing/2014/main" id="{C88DEA0F-B5DA-4034-B1C0-8017973C8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41</xdr:row>
      <xdr:rowOff>47625</xdr:rowOff>
    </xdr:from>
    <xdr:to>
      <xdr:col>4</xdr:col>
      <xdr:colOff>3962400</xdr:colOff>
      <xdr:row>65</xdr:row>
      <xdr:rowOff>419100</xdr:rowOff>
    </xdr:to>
    <xdr:graphicFrame macro="">
      <xdr:nvGraphicFramePr>
        <xdr:cNvPr id="3229" name="Chart 3">
          <a:extLst>
            <a:ext uri="{FF2B5EF4-FFF2-40B4-BE49-F238E27FC236}">
              <a16:creationId xmlns:a16="http://schemas.microsoft.com/office/drawing/2014/main" id="{463489DD-47C1-41CD-9BFD-8DFA2739E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1762125</xdr:colOff>
          <xdr:row>0</xdr:row>
          <xdr:rowOff>47625</xdr:rowOff>
        </xdr:from>
        <xdr:to>
          <xdr:col>3</xdr:col>
          <xdr:colOff>2343150</xdr:colOff>
          <xdr:row>0</xdr:row>
          <xdr:rowOff>1514475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2EB0FD17-CC29-44FA-A914-61D4A905E3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2371725</xdr:colOff>
          <xdr:row>0</xdr:row>
          <xdr:rowOff>47625</xdr:rowOff>
        </xdr:from>
        <xdr:to>
          <xdr:col>4</xdr:col>
          <xdr:colOff>2486025</xdr:colOff>
          <xdr:row>0</xdr:row>
          <xdr:rowOff>1514475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328E65B4-F741-40D5-B6C1-CB955568BB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0"/>
  <sheetViews>
    <sheetView tabSelected="1" zoomScale="90" zoomScaleNormal="90" workbookViewId="0">
      <selection activeCell="G20" sqref="G20"/>
    </sheetView>
  </sheetViews>
  <sheetFormatPr defaultRowHeight="12.75" x14ac:dyDescent="0.2"/>
  <cols>
    <col min="1" max="1" width="30.28515625" bestFit="1" customWidth="1"/>
    <col min="2" max="2" width="10" customWidth="1"/>
    <col min="3" max="3" width="18.5703125" customWidth="1"/>
    <col min="4" max="4" width="13.5703125" customWidth="1"/>
    <col min="5" max="5" width="18.28515625" customWidth="1"/>
    <col min="7" max="7" width="15.28515625" style="42" customWidth="1"/>
    <col min="8" max="8" width="12.7109375" style="42" bestFit="1" customWidth="1"/>
  </cols>
  <sheetData>
    <row r="1" spans="1:8" s="27" customFormat="1" ht="19.5" customHeight="1" x14ac:dyDescent="0.2">
      <c r="G1" s="30"/>
      <c r="H1" s="30"/>
    </row>
    <row r="2" spans="1:8" s="34" customFormat="1" ht="20.25" x14ac:dyDescent="0.3">
      <c r="A2" s="49" t="s">
        <v>445</v>
      </c>
      <c r="B2" s="49"/>
      <c r="C2" s="49"/>
      <c r="D2" s="49"/>
      <c r="E2" s="49"/>
      <c r="G2" s="40"/>
      <c r="H2" s="40"/>
    </row>
    <row r="3" spans="1:8" s="34" customFormat="1" ht="20.25" x14ac:dyDescent="0.3">
      <c r="A3" s="49" t="s">
        <v>446</v>
      </c>
      <c r="B3" s="49"/>
      <c r="C3" s="49"/>
      <c r="D3" s="49"/>
      <c r="E3" s="49"/>
      <c r="F3" s="35"/>
      <c r="G3" s="40"/>
      <c r="H3" s="40"/>
    </row>
    <row r="4" spans="1:8" s="34" customFormat="1" ht="20.25" x14ac:dyDescent="0.3">
      <c r="A4" s="49" t="str">
        <f>INDEX(Data!B2:B427,Data!A1)</f>
        <v>Abbotsford</v>
      </c>
      <c r="B4" s="49"/>
      <c r="C4" s="49"/>
      <c r="D4" s="49"/>
      <c r="E4" s="49"/>
      <c r="G4" s="40"/>
      <c r="H4" s="40"/>
    </row>
    <row r="6" spans="1:8" s="27" customFormat="1" x14ac:dyDescent="0.2">
      <c r="G6" s="30"/>
      <c r="H6" s="30"/>
    </row>
    <row r="7" spans="1:8" s="27" customFormat="1" x14ac:dyDescent="0.2">
      <c r="G7" s="30"/>
      <c r="H7" s="30"/>
    </row>
    <row r="8" spans="1:8" s="27" customFormat="1" x14ac:dyDescent="0.2">
      <c r="G8" s="30"/>
      <c r="H8" s="30"/>
    </row>
    <row r="9" spans="1:8" s="27" customFormat="1" x14ac:dyDescent="0.2">
      <c r="G9" s="30"/>
      <c r="H9" s="30"/>
    </row>
    <row r="10" spans="1:8" s="27" customFormat="1" x14ac:dyDescent="0.2">
      <c r="G10" s="30"/>
      <c r="H10" s="30"/>
    </row>
    <row r="11" spans="1:8" s="27" customFormat="1" x14ac:dyDescent="0.2">
      <c r="G11" s="30"/>
      <c r="H11" s="30"/>
    </row>
    <row r="12" spans="1:8" s="27" customFormat="1" x14ac:dyDescent="0.2">
      <c r="G12" s="30"/>
      <c r="H12" s="30"/>
    </row>
    <row r="13" spans="1:8" s="27" customFormat="1" x14ac:dyDescent="0.2">
      <c r="G13" s="30"/>
      <c r="H13" s="30"/>
    </row>
    <row r="14" spans="1:8" s="27" customFormat="1" x14ac:dyDescent="0.2">
      <c r="G14" s="30"/>
      <c r="H14" s="30"/>
    </row>
    <row r="15" spans="1:8" s="27" customFormat="1" x14ac:dyDescent="0.2">
      <c r="G15" s="30"/>
      <c r="H15" s="30"/>
    </row>
    <row r="16" spans="1:8" s="27" customFormat="1" x14ac:dyDescent="0.2">
      <c r="G16" s="30"/>
      <c r="H16" s="30"/>
    </row>
    <row r="17" spans="1:8" s="27" customFormat="1" x14ac:dyDescent="0.2">
      <c r="G17" s="30"/>
      <c r="H17" s="30"/>
    </row>
    <row r="18" spans="1:8" s="27" customFormat="1" x14ac:dyDescent="0.2">
      <c r="G18" s="30"/>
      <c r="H18" s="30"/>
    </row>
    <row r="19" spans="1:8" s="27" customFormat="1" x14ac:dyDescent="0.2">
      <c r="G19" s="30"/>
      <c r="H19" s="30"/>
    </row>
    <row r="20" spans="1:8" s="27" customFormat="1" x14ac:dyDescent="0.2">
      <c r="G20" s="30"/>
      <c r="H20" s="30"/>
    </row>
    <row r="21" spans="1:8" s="27" customFormat="1" x14ac:dyDescent="0.2">
      <c r="G21" s="30"/>
      <c r="H21" s="30"/>
    </row>
    <row r="22" spans="1:8" s="27" customFormat="1" x14ac:dyDescent="0.2">
      <c r="G22" s="30"/>
      <c r="H22" s="30"/>
    </row>
    <row r="23" spans="1:8" s="27" customFormat="1" x14ac:dyDescent="0.2">
      <c r="G23" s="30"/>
      <c r="H23" s="30"/>
    </row>
    <row r="24" spans="1:8" s="27" customFormat="1" x14ac:dyDescent="0.2">
      <c r="G24" s="30"/>
      <c r="H24" s="30"/>
    </row>
    <row r="25" spans="1:8" s="27" customFormat="1" x14ac:dyDescent="0.2">
      <c r="G25" s="30"/>
      <c r="H25" s="30"/>
    </row>
    <row r="26" spans="1:8" s="27" customFormat="1" x14ac:dyDescent="0.2">
      <c r="G26" s="30"/>
      <c r="H26" s="30"/>
    </row>
    <row r="27" spans="1:8" s="27" customFormat="1" x14ac:dyDescent="0.2">
      <c r="G27" s="30"/>
      <c r="H27" s="30"/>
    </row>
    <row r="28" spans="1:8" s="27" customFormat="1" x14ac:dyDescent="0.2">
      <c r="G28" s="30"/>
      <c r="H28" s="30"/>
    </row>
    <row r="29" spans="1:8" s="27" customFormat="1" x14ac:dyDescent="0.2">
      <c r="G29" s="30"/>
      <c r="H29" s="30"/>
    </row>
    <row r="30" spans="1:8" s="27" customFormat="1" ht="13.5" thickBot="1" x14ac:dyDescent="0.25">
      <c r="G30" s="30"/>
      <c r="H30" s="30"/>
    </row>
    <row r="31" spans="1:8" s="36" customFormat="1" ht="16.5" thickBot="1" x14ac:dyDescent="0.3">
      <c r="A31" s="5" t="s">
        <v>403</v>
      </c>
      <c r="B31" s="6">
        <f>INDEX(Data!D2:D427,Data!$A$1)</f>
        <v>775</v>
      </c>
      <c r="C31" s="7" t="s">
        <v>401</v>
      </c>
      <c r="D31" s="7" t="s">
        <v>408</v>
      </c>
      <c r="E31" s="8" t="s">
        <v>409</v>
      </c>
      <c r="G31" s="41"/>
      <c r="H31" s="41"/>
    </row>
    <row r="32" spans="1:8" s="36" customFormat="1" ht="15.75" x14ac:dyDescent="0.25">
      <c r="A32" s="9" t="s">
        <v>3</v>
      </c>
      <c r="B32" s="10"/>
      <c r="C32" s="11">
        <f>INDEX(Data!E2:E424,Data!A1)</f>
        <v>5537677.7599999998</v>
      </c>
      <c r="D32" s="12">
        <f t="shared" ref="D32:D38" si="0">C32/$C$39</f>
        <v>0.55957437690705347</v>
      </c>
      <c r="E32" s="13">
        <f t="shared" ref="E32:E38" si="1">ROUND(C32/$B$31,0)</f>
        <v>7145</v>
      </c>
      <c r="G32" s="41"/>
      <c r="H32" s="41"/>
    </row>
    <row r="33" spans="1:8" s="36" customFormat="1" ht="15.75" x14ac:dyDescent="0.25">
      <c r="A33" s="9" t="s">
        <v>404</v>
      </c>
      <c r="B33" s="10"/>
      <c r="C33" s="11">
        <f>INDEX(Data!F2:F424,Data!A1)</f>
        <v>626845.61</v>
      </c>
      <c r="D33" s="12">
        <f t="shared" si="0"/>
        <v>6.3341847762675138E-2</v>
      </c>
      <c r="E33" s="13">
        <f t="shared" si="1"/>
        <v>809</v>
      </c>
      <c r="G33" s="41"/>
      <c r="H33" s="41"/>
    </row>
    <row r="34" spans="1:8" s="36" customFormat="1" ht="15.75" x14ac:dyDescent="0.25">
      <c r="A34" s="9" t="s">
        <v>438</v>
      </c>
      <c r="B34" s="10"/>
      <c r="C34" s="11">
        <f>INDEX(Data!G2:G424,Data!A1)</f>
        <v>953465.76</v>
      </c>
      <c r="D34" s="12">
        <f t="shared" si="0"/>
        <v>9.6346344384294805E-2</v>
      </c>
      <c r="E34" s="13">
        <f t="shared" si="1"/>
        <v>1230</v>
      </c>
      <c r="G34" s="41"/>
      <c r="H34" s="41"/>
    </row>
    <row r="35" spans="1:8" s="36" customFormat="1" ht="15.75" x14ac:dyDescent="0.25">
      <c r="A35" s="9" t="s">
        <v>440</v>
      </c>
      <c r="B35" s="10"/>
      <c r="C35" s="11">
        <f>INDEX(Data!H2:H424,Data!A1)</f>
        <v>1178853.75</v>
      </c>
      <c r="D35" s="12">
        <f t="shared" si="0"/>
        <v>0.11912147676516184</v>
      </c>
      <c r="E35" s="13">
        <f t="shared" si="1"/>
        <v>1521</v>
      </c>
      <c r="G35" s="41"/>
      <c r="H35" s="41"/>
    </row>
    <row r="36" spans="1:8" s="36" customFormat="1" ht="15.75" x14ac:dyDescent="0.25">
      <c r="A36" s="9" t="s">
        <v>405</v>
      </c>
      <c r="B36" s="10"/>
      <c r="C36" s="11">
        <f>INDEX(Data!I2:I424,Data!A1)</f>
        <v>285017.43</v>
      </c>
      <c r="D36" s="12">
        <f t="shared" si="0"/>
        <v>2.8800601572002583E-2</v>
      </c>
      <c r="E36" s="13">
        <f t="shared" si="1"/>
        <v>368</v>
      </c>
      <c r="G36" s="41"/>
      <c r="H36" s="41"/>
    </row>
    <row r="37" spans="1:8" s="36" customFormat="1" ht="15.75" x14ac:dyDescent="0.25">
      <c r="A37" s="9" t="s">
        <v>406</v>
      </c>
      <c r="B37" s="10"/>
      <c r="C37" s="11">
        <f>INDEX(Data!J2:J424,Data!A1)</f>
        <v>690000</v>
      </c>
      <c r="D37" s="12">
        <f t="shared" si="0"/>
        <v>6.9723508083985544E-2</v>
      </c>
      <c r="E37" s="13">
        <f t="shared" si="1"/>
        <v>890</v>
      </c>
      <c r="G37" s="41"/>
      <c r="H37" s="41"/>
    </row>
    <row r="38" spans="1:8" s="36" customFormat="1" ht="15.75" x14ac:dyDescent="0.25">
      <c r="A38" s="9" t="s">
        <v>407</v>
      </c>
      <c r="B38" s="10"/>
      <c r="C38" s="14">
        <f>INDEX(Data!K2:K424,Data!A1)</f>
        <v>624371.52</v>
      </c>
      <c r="D38" s="15">
        <f t="shared" si="0"/>
        <v>6.3091844524826579E-2</v>
      </c>
      <c r="E38" s="16">
        <f t="shared" si="1"/>
        <v>806</v>
      </c>
      <c r="G38" s="41"/>
      <c r="H38" s="41"/>
    </row>
    <row r="39" spans="1:8" s="36" customFormat="1" ht="16.5" thickBot="1" x14ac:dyDescent="0.3">
      <c r="A39" s="17" t="s">
        <v>402</v>
      </c>
      <c r="B39" s="18"/>
      <c r="C39" s="24">
        <f>SUM(C32:C38)</f>
        <v>9896231.8300000001</v>
      </c>
      <c r="D39" s="25">
        <f>SUM(D32:D38)</f>
        <v>1</v>
      </c>
      <c r="E39" s="26">
        <f>C39/B31</f>
        <v>12769.331393548387</v>
      </c>
      <c r="G39" s="41"/>
      <c r="H39" s="41"/>
    </row>
    <row r="41" spans="1:8" s="34" customFormat="1" ht="20.25" x14ac:dyDescent="0.3">
      <c r="A41" s="49" t="s">
        <v>418</v>
      </c>
      <c r="B41" s="49"/>
      <c r="C41" s="49"/>
      <c r="D41" s="49"/>
      <c r="E41" s="49"/>
      <c r="G41" s="40"/>
      <c r="H41" s="40"/>
    </row>
    <row r="42" spans="1:8" s="27" customFormat="1" x14ac:dyDescent="0.2">
      <c r="A42" s="38"/>
      <c r="B42" s="38"/>
      <c r="C42" s="38"/>
      <c r="D42" s="38"/>
      <c r="E42" s="38"/>
      <c r="G42" s="30"/>
      <c r="H42" s="30"/>
    </row>
    <row r="43" spans="1:8" s="27" customFormat="1" x14ac:dyDescent="0.2">
      <c r="A43" s="38"/>
      <c r="B43" s="38"/>
      <c r="C43" s="38"/>
      <c r="D43" s="38"/>
      <c r="E43" s="38"/>
      <c r="G43" s="30"/>
      <c r="H43" s="30"/>
    </row>
    <row r="44" spans="1:8" s="27" customFormat="1" x14ac:dyDescent="0.2">
      <c r="A44" s="38"/>
      <c r="B44" s="38"/>
      <c r="C44" s="38"/>
      <c r="D44" s="38"/>
      <c r="E44" s="38"/>
      <c r="G44" s="30"/>
      <c r="H44" s="30"/>
    </row>
    <row r="45" spans="1:8" s="27" customFormat="1" x14ac:dyDescent="0.2">
      <c r="A45" s="38"/>
      <c r="B45" s="38"/>
      <c r="C45" s="38"/>
      <c r="D45" s="38"/>
      <c r="E45" s="38"/>
      <c r="G45" s="30"/>
      <c r="H45" s="30"/>
    </row>
    <row r="46" spans="1:8" s="27" customFormat="1" x14ac:dyDescent="0.2">
      <c r="A46" s="38"/>
      <c r="B46" s="38"/>
      <c r="C46" s="38"/>
      <c r="D46" s="38"/>
      <c r="E46" s="38"/>
      <c r="G46" s="30"/>
      <c r="H46" s="30"/>
    </row>
    <row r="47" spans="1:8" s="27" customFormat="1" x14ac:dyDescent="0.2">
      <c r="A47" s="38"/>
      <c r="B47" s="38"/>
      <c r="C47" s="38"/>
      <c r="D47" s="38"/>
      <c r="E47" s="38"/>
      <c r="G47" s="30"/>
      <c r="H47" s="30"/>
    </row>
    <row r="48" spans="1:8" s="27" customFormat="1" x14ac:dyDescent="0.2">
      <c r="A48" s="38"/>
      <c r="B48" s="38"/>
      <c r="C48" s="38"/>
      <c r="D48" s="38"/>
      <c r="E48" s="38"/>
      <c r="G48" s="30"/>
      <c r="H48" s="30"/>
    </row>
    <row r="49" spans="1:8" s="27" customFormat="1" x14ac:dyDescent="0.2">
      <c r="A49" s="38"/>
      <c r="B49" s="38"/>
      <c r="C49" s="38"/>
      <c r="D49" s="38"/>
      <c r="E49" s="38"/>
      <c r="G49" s="30"/>
      <c r="H49" s="30"/>
    </row>
    <row r="50" spans="1:8" s="27" customFormat="1" x14ac:dyDescent="0.2">
      <c r="A50" s="38"/>
      <c r="B50" s="38"/>
      <c r="C50" s="38"/>
      <c r="D50" s="38"/>
      <c r="E50" s="38"/>
      <c r="G50" s="30"/>
      <c r="H50" s="30"/>
    </row>
    <row r="51" spans="1:8" s="27" customFormat="1" x14ac:dyDescent="0.2">
      <c r="A51" s="38"/>
      <c r="B51" s="38"/>
      <c r="C51" s="38"/>
      <c r="D51" s="38"/>
      <c r="E51" s="38"/>
      <c r="G51" s="30"/>
      <c r="H51" s="30"/>
    </row>
    <row r="52" spans="1:8" s="27" customFormat="1" x14ac:dyDescent="0.2">
      <c r="A52" s="38"/>
      <c r="B52" s="38"/>
      <c r="C52" s="38"/>
      <c r="D52" s="38"/>
      <c r="E52" s="38"/>
      <c r="G52" s="30"/>
      <c r="H52" s="30"/>
    </row>
    <row r="53" spans="1:8" s="27" customFormat="1" x14ac:dyDescent="0.2">
      <c r="A53" s="38"/>
      <c r="B53" s="38"/>
      <c r="C53" s="38"/>
      <c r="D53" s="38"/>
      <c r="E53" s="38"/>
      <c r="G53" s="30"/>
      <c r="H53" s="30"/>
    </row>
    <row r="54" spans="1:8" s="27" customFormat="1" x14ac:dyDescent="0.2">
      <c r="A54" s="38"/>
      <c r="B54" s="38"/>
      <c r="C54" s="38"/>
      <c r="D54" s="38"/>
      <c r="E54" s="38"/>
      <c r="G54" s="30"/>
      <c r="H54" s="30"/>
    </row>
    <row r="55" spans="1:8" s="27" customFormat="1" x14ac:dyDescent="0.2">
      <c r="A55" s="38"/>
      <c r="B55" s="38"/>
      <c r="C55" s="38"/>
      <c r="D55" s="38"/>
      <c r="E55" s="38"/>
      <c r="G55" s="30"/>
      <c r="H55" s="30"/>
    </row>
    <row r="56" spans="1:8" s="27" customFormat="1" x14ac:dyDescent="0.2">
      <c r="A56" s="38"/>
      <c r="B56" s="38"/>
      <c r="C56" s="38"/>
      <c r="D56" s="38"/>
      <c r="E56" s="38"/>
      <c r="G56" s="30"/>
      <c r="H56" s="30"/>
    </row>
    <row r="57" spans="1:8" s="27" customFormat="1" x14ac:dyDescent="0.2">
      <c r="A57" s="38"/>
      <c r="B57" s="38"/>
      <c r="C57" s="38"/>
      <c r="D57" s="38"/>
      <c r="E57" s="38"/>
      <c r="G57" s="30"/>
      <c r="H57" s="30"/>
    </row>
    <row r="58" spans="1:8" s="27" customFormat="1" x14ac:dyDescent="0.2">
      <c r="A58" s="38"/>
      <c r="B58" s="38"/>
      <c r="C58" s="38"/>
      <c r="D58" s="38"/>
      <c r="E58" s="38"/>
      <c r="G58" s="30"/>
      <c r="H58" s="30"/>
    </row>
    <row r="59" spans="1:8" s="27" customFormat="1" x14ac:dyDescent="0.2">
      <c r="A59" s="38"/>
      <c r="B59" s="38"/>
      <c r="C59" s="38"/>
      <c r="D59" s="38"/>
      <c r="E59" s="38"/>
      <c r="G59" s="30"/>
      <c r="H59" s="30"/>
    </row>
    <row r="60" spans="1:8" s="27" customFormat="1" x14ac:dyDescent="0.2">
      <c r="A60" s="38"/>
      <c r="B60" s="38"/>
      <c r="C60" s="38"/>
      <c r="D60" s="38"/>
      <c r="E60" s="38"/>
      <c r="G60" s="30"/>
      <c r="H60" s="30"/>
    </row>
    <row r="61" spans="1:8" s="27" customFormat="1" x14ac:dyDescent="0.2">
      <c r="A61" s="38"/>
      <c r="B61" s="38"/>
      <c r="C61" s="38"/>
      <c r="D61" s="38"/>
      <c r="E61" s="38"/>
      <c r="G61" s="30"/>
      <c r="H61" s="30"/>
    </row>
    <row r="62" spans="1:8" s="27" customFormat="1" x14ac:dyDescent="0.2">
      <c r="A62" s="38"/>
      <c r="B62" s="38"/>
      <c r="C62" s="38"/>
      <c r="D62" s="38"/>
      <c r="E62" s="38"/>
      <c r="G62" s="30"/>
      <c r="H62" s="30"/>
    </row>
    <row r="63" spans="1:8" s="27" customFormat="1" x14ac:dyDescent="0.2">
      <c r="A63" s="38"/>
      <c r="B63" s="38"/>
      <c r="C63" s="38"/>
      <c r="D63" s="38"/>
      <c r="E63" s="38"/>
      <c r="G63" s="30"/>
      <c r="H63" s="30"/>
    </row>
    <row r="64" spans="1:8" s="27" customFormat="1" x14ac:dyDescent="0.2">
      <c r="A64" s="38"/>
      <c r="B64" s="38"/>
      <c r="C64" s="38"/>
      <c r="D64" s="38"/>
      <c r="E64" s="38"/>
      <c r="G64" s="30"/>
      <c r="H64" s="30"/>
    </row>
    <row r="65" spans="1:8" s="27" customFormat="1" x14ac:dyDescent="0.2">
      <c r="A65" s="38"/>
      <c r="B65" s="38"/>
      <c r="C65" s="38"/>
      <c r="D65" s="38"/>
      <c r="E65" s="38"/>
      <c r="G65" s="30"/>
      <c r="H65" s="30"/>
    </row>
    <row r="66" spans="1:8" s="27" customFormat="1" x14ac:dyDescent="0.2">
      <c r="A66" s="38"/>
      <c r="B66" s="38"/>
      <c r="C66" s="38"/>
      <c r="D66" s="38"/>
      <c r="E66" s="38"/>
      <c r="G66" s="30"/>
      <c r="H66" s="30"/>
    </row>
    <row r="67" spans="1:8" s="27" customFormat="1" ht="13.5" thickBot="1" x14ac:dyDescent="0.25">
      <c r="A67" s="38"/>
      <c r="B67" s="38"/>
      <c r="C67" s="38"/>
      <c r="D67" s="38"/>
      <c r="E67" s="38"/>
      <c r="G67" s="30"/>
      <c r="H67" s="30"/>
    </row>
    <row r="68" spans="1:8" s="36" customFormat="1" ht="16.5" thickBot="1" x14ac:dyDescent="0.3">
      <c r="A68" s="37"/>
      <c r="B68" s="37"/>
      <c r="C68" s="39" t="s">
        <v>419</v>
      </c>
      <c r="D68" s="37"/>
      <c r="E68" s="37"/>
      <c r="G68" s="41"/>
      <c r="H68" s="41"/>
    </row>
    <row r="69" spans="1:8" s="36" customFormat="1" ht="15.75" thickBot="1" x14ac:dyDescent="0.25">
      <c r="G69" s="41"/>
      <c r="H69" s="41"/>
    </row>
    <row r="70" spans="1:8" s="36" customFormat="1" ht="16.5" thickBot="1" x14ac:dyDescent="0.3">
      <c r="A70" s="5" t="s">
        <v>403</v>
      </c>
      <c r="B70" s="6">
        <f>Data!D424</f>
        <v>854497</v>
      </c>
      <c r="C70" s="7" t="s">
        <v>401</v>
      </c>
      <c r="D70" s="7" t="s">
        <v>408</v>
      </c>
      <c r="E70" s="8" t="s">
        <v>409</v>
      </c>
      <c r="G70" s="41"/>
      <c r="H70" s="41"/>
    </row>
    <row r="71" spans="1:8" s="36" customFormat="1" ht="15.75" x14ac:dyDescent="0.25">
      <c r="A71" s="9" t="s">
        <v>3</v>
      </c>
      <c r="B71" s="10"/>
      <c r="C71" s="11">
        <f>Data!E424</f>
        <v>6478515729.8199987</v>
      </c>
      <c r="D71" s="12">
        <f t="shared" ref="D71:D77" si="2">C71/$C$78</f>
        <v>0.53169910808792209</v>
      </c>
      <c r="E71" s="13">
        <f t="shared" ref="E71:E77" si="3">C71/$B$70</f>
        <v>7581.6717084085712</v>
      </c>
      <c r="G71" s="41"/>
      <c r="H71" s="41"/>
    </row>
    <row r="72" spans="1:8" s="36" customFormat="1" ht="15.75" x14ac:dyDescent="0.25">
      <c r="A72" s="9" t="s">
        <v>404</v>
      </c>
      <c r="B72" s="10"/>
      <c r="C72" s="11">
        <f>Data!F424</f>
        <v>1203872432.5800002</v>
      </c>
      <c r="D72" s="12">
        <f t="shared" si="2"/>
        <v>9.8803171181342159E-2</v>
      </c>
      <c r="E72" s="13">
        <f t="shared" si="3"/>
        <v>1408.8667749330896</v>
      </c>
      <c r="G72" s="41"/>
      <c r="H72" s="41"/>
    </row>
    <row r="73" spans="1:8" s="36" customFormat="1" ht="15.75" x14ac:dyDescent="0.25">
      <c r="A73" s="9" t="s">
        <v>438</v>
      </c>
      <c r="B73" s="10"/>
      <c r="C73" s="11">
        <f>Data!G424</f>
        <v>934087241.97000003</v>
      </c>
      <c r="D73" s="12">
        <f t="shared" si="2"/>
        <v>7.6661595671630056E-2</v>
      </c>
      <c r="E73" s="13">
        <f t="shared" si="3"/>
        <v>1093.1427985937926</v>
      </c>
      <c r="G73" s="41"/>
      <c r="H73" s="41"/>
    </row>
    <row r="74" spans="1:8" s="36" customFormat="1" ht="15.75" x14ac:dyDescent="0.25">
      <c r="A74" s="9" t="s">
        <v>440</v>
      </c>
      <c r="B74" s="10"/>
      <c r="C74" s="11">
        <f>Data!H424</f>
        <v>1577917599.1000001</v>
      </c>
      <c r="D74" s="12">
        <f t="shared" si="2"/>
        <v>0.12950148075059406</v>
      </c>
      <c r="E74" s="13">
        <f t="shared" si="3"/>
        <v>1846.6040244728772</v>
      </c>
      <c r="G74" s="41"/>
      <c r="H74" s="41"/>
    </row>
    <row r="75" spans="1:8" s="36" customFormat="1" ht="15.75" x14ac:dyDescent="0.25">
      <c r="A75" s="9" t="s">
        <v>405</v>
      </c>
      <c r="B75" s="10"/>
      <c r="C75" s="11">
        <f>Data!I424</f>
        <v>433459011.05999953</v>
      </c>
      <c r="D75" s="12">
        <f t="shared" si="2"/>
        <v>3.5574470941305864E-2</v>
      </c>
      <c r="E75" s="13">
        <f t="shared" si="3"/>
        <v>507.26803143837782</v>
      </c>
      <c r="G75" s="41"/>
      <c r="H75" s="41"/>
    </row>
    <row r="76" spans="1:8" s="36" customFormat="1" ht="15.75" x14ac:dyDescent="0.25">
      <c r="A76" s="9" t="s">
        <v>406</v>
      </c>
      <c r="B76" s="10"/>
      <c r="C76" s="11">
        <f>Data!J424</f>
        <v>1009706319.2200005</v>
      </c>
      <c r="D76" s="12">
        <f t="shared" si="2"/>
        <v>8.2867738807655758E-2</v>
      </c>
      <c r="E76" s="13">
        <f t="shared" si="3"/>
        <v>1181.6382260206888</v>
      </c>
      <c r="G76" s="41"/>
      <c r="H76" s="41"/>
    </row>
    <row r="77" spans="1:8" s="36" customFormat="1" ht="15.75" x14ac:dyDescent="0.25">
      <c r="A77" s="9" t="s">
        <v>407</v>
      </c>
      <c r="B77" s="10"/>
      <c r="C77" s="14">
        <f>Data!K424</f>
        <v>546994228.53999996</v>
      </c>
      <c r="D77" s="15">
        <f t="shared" si="2"/>
        <v>4.4892434559549901E-2</v>
      </c>
      <c r="E77" s="16">
        <f t="shared" si="3"/>
        <v>640.13592621156067</v>
      </c>
      <c r="G77" s="41"/>
      <c r="H77" s="41"/>
    </row>
    <row r="78" spans="1:8" s="36" customFormat="1" ht="16.5" thickBot="1" x14ac:dyDescent="0.3">
      <c r="A78" s="17" t="s">
        <v>402</v>
      </c>
      <c r="B78" s="18"/>
      <c r="C78" s="24">
        <f>SUM(C71:C77)</f>
        <v>12184552562.290001</v>
      </c>
      <c r="D78" s="25">
        <f>SUM(D71:D77)</f>
        <v>1</v>
      </c>
      <c r="E78" s="26">
        <f>C78/B70</f>
        <v>14259.32749007896</v>
      </c>
      <c r="G78" s="41"/>
      <c r="H78" s="41"/>
    </row>
    <row r="80" spans="1:8" s="46" customFormat="1" ht="12" x14ac:dyDescent="0.2">
      <c r="A80" s="46" t="s">
        <v>436</v>
      </c>
      <c r="G80" s="47"/>
      <c r="H80" s="47"/>
    </row>
  </sheetData>
  <mergeCells count="4">
    <mergeCell ref="A2:E2"/>
    <mergeCell ref="A4:E4"/>
    <mergeCell ref="A3:E3"/>
    <mergeCell ref="A41:E41"/>
  </mergeCells>
  <phoneticPr fontId="2" type="noConversion"/>
  <printOptions horizontalCentered="1"/>
  <pageMargins left="0.75" right="0.75" top="0.38" bottom="0.55000000000000004" header="0.28000000000000003" footer="0.27"/>
  <pageSetup scale="97" orientation="portrait" r:id="rId1"/>
  <headerFooter alignWithMargins="0"/>
  <rowBreaks count="1" manualBreakCount="1">
    <brk id="40" max="4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locked="0" defaultSize="0" print="0" autoFill="0" autoLine="0" autoPict="0">
                <anchor moveWithCells="1" sizeWithCells="1">
                  <from>
                    <xdr:col>1</xdr:col>
                    <xdr:colOff>1762125</xdr:colOff>
                    <xdr:row>0</xdr:row>
                    <xdr:rowOff>47625</xdr:rowOff>
                  </from>
                  <to>
                    <xdr:col>3</xdr:col>
                    <xdr:colOff>2343150</xdr:colOff>
                    <xdr:row>0</xdr:row>
                    <xdr:rowOff>1514475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Drop Down 2">
              <controlPr locked="0" defaultSize="0" print="0" autoFill="0" autoLine="0" autoPict="0">
                <anchor moveWithCells="1" sizeWithCells="1">
                  <from>
                    <xdr:col>3</xdr:col>
                    <xdr:colOff>2371725</xdr:colOff>
                    <xdr:row>0</xdr:row>
                    <xdr:rowOff>47625</xdr:rowOff>
                  </from>
                  <to>
                    <xdr:col>4</xdr:col>
                    <xdr:colOff>2486025</xdr:colOff>
                    <xdr:row>0</xdr:row>
                    <xdr:rowOff>1514475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7"/>
  <sheetViews>
    <sheetView workbookViewId="0">
      <pane xSplit="2" ySplit="2" topLeftCell="C3" activePane="bottomRight" state="frozenSplit"/>
      <selection pane="topRight" activeCell="B1" sqref="B1"/>
      <selection pane="bottomLeft" activeCell="A2" sqref="A2"/>
      <selection pane="bottomRight" activeCell="F380" sqref="F380"/>
    </sheetView>
  </sheetViews>
  <sheetFormatPr defaultRowHeight="12.75" x14ac:dyDescent="0.2"/>
  <cols>
    <col min="1" max="1" width="6.28515625" style="4" bestFit="1" customWidth="1"/>
    <col min="2" max="2" width="30.7109375" style="4" bestFit="1" customWidth="1"/>
    <col min="3" max="3" width="13.7109375" style="29" bestFit="1" customWidth="1"/>
    <col min="4" max="4" width="7.7109375" style="22" bestFit="1" customWidth="1"/>
    <col min="5" max="5" width="12.7109375" style="22" bestFit="1" customWidth="1"/>
    <col min="6" max="6" width="17.5703125" style="22" bestFit="1" customWidth="1"/>
    <col min="7" max="8" width="17.5703125" style="22" customWidth="1"/>
    <col min="9" max="9" width="17.5703125" style="22" bestFit="1" customWidth="1"/>
    <col min="10" max="10" width="12" style="22" bestFit="1" customWidth="1"/>
    <col min="11" max="11" width="23" style="22" bestFit="1" customWidth="1"/>
    <col min="12" max="16384" width="9.140625" style="4"/>
  </cols>
  <sheetData>
    <row r="1" spans="1:11" x14ac:dyDescent="0.2">
      <c r="A1" s="3">
        <v>2</v>
      </c>
      <c r="B1" s="2" t="s">
        <v>1</v>
      </c>
      <c r="C1" s="43" t="s">
        <v>2</v>
      </c>
      <c r="D1" s="23" t="s">
        <v>416</v>
      </c>
      <c r="E1" s="20" t="s">
        <v>3</v>
      </c>
      <c r="F1" s="20" t="s">
        <v>4</v>
      </c>
      <c r="G1" s="48" t="s">
        <v>438</v>
      </c>
      <c r="H1" s="48" t="s">
        <v>439</v>
      </c>
      <c r="I1" s="20" t="s">
        <v>5</v>
      </c>
      <c r="J1" s="20" t="s">
        <v>6</v>
      </c>
      <c r="K1" s="20" t="s">
        <v>7</v>
      </c>
    </row>
    <row r="2" spans="1:11" x14ac:dyDescent="0.2">
      <c r="A2" s="3" t="s">
        <v>0</v>
      </c>
      <c r="B2" s="3" t="s">
        <v>399</v>
      </c>
      <c r="C2" s="43"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</row>
    <row r="3" spans="1:11" x14ac:dyDescent="0.2">
      <c r="A3">
        <v>7</v>
      </c>
      <c r="B3" t="s">
        <v>8</v>
      </c>
      <c r="C3">
        <v>2020</v>
      </c>
      <c r="D3">
        <v>775</v>
      </c>
      <c r="E3">
        <v>5537677.7599999998</v>
      </c>
      <c r="F3">
        <v>626845.61</v>
      </c>
      <c r="G3">
        <v>953465.76</v>
      </c>
      <c r="H3">
        <v>1178853.75</v>
      </c>
      <c r="I3">
        <v>285017.43</v>
      </c>
      <c r="J3">
        <v>690000</v>
      </c>
      <c r="K3">
        <v>624371.52</v>
      </c>
    </row>
    <row r="4" spans="1:11" x14ac:dyDescent="0.2">
      <c r="A4">
        <v>14</v>
      </c>
      <c r="B4" t="s">
        <v>9</v>
      </c>
      <c r="C4">
        <v>2020</v>
      </c>
      <c r="D4">
        <v>1511</v>
      </c>
      <c r="E4">
        <v>12260874.210000001</v>
      </c>
      <c r="F4">
        <v>2285988.23</v>
      </c>
      <c r="G4">
        <v>2069684.15</v>
      </c>
      <c r="H4">
        <v>2667794.1800000002</v>
      </c>
      <c r="I4">
        <v>788916.08</v>
      </c>
      <c r="J4">
        <v>118519.6</v>
      </c>
      <c r="K4">
        <v>1287245.82</v>
      </c>
    </row>
    <row r="5" spans="1:11" x14ac:dyDescent="0.2">
      <c r="A5">
        <v>63</v>
      </c>
      <c r="B5" t="s">
        <v>10</v>
      </c>
      <c r="C5">
        <v>2020</v>
      </c>
      <c r="D5">
        <v>456</v>
      </c>
      <c r="E5">
        <v>3967462.8</v>
      </c>
      <c r="F5">
        <v>637903.47</v>
      </c>
      <c r="G5">
        <v>537812.71</v>
      </c>
      <c r="H5">
        <v>734957.61</v>
      </c>
      <c r="I5">
        <v>205236.89</v>
      </c>
      <c r="J5">
        <v>493704.16</v>
      </c>
      <c r="K5">
        <v>169144.79</v>
      </c>
    </row>
    <row r="6" spans="1:11" x14ac:dyDescent="0.2">
      <c r="A6">
        <v>70</v>
      </c>
      <c r="B6" t="s">
        <v>11</v>
      </c>
      <c r="C6">
        <v>2020</v>
      </c>
      <c r="D6">
        <v>753</v>
      </c>
      <c r="E6">
        <v>4781520.79</v>
      </c>
      <c r="F6">
        <v>898721.25</v>
      </c>
      <c r="G6">
        <v>802739.75</v>
      </c>
      <c r="H6">
        <v>1685124.12</v>
      </c>
      <c r="I6">
        <v>230456.88</v>
      </c>
      <c r="J6">
        <v>443129.64</v>
      </c>
      <c r="K6">
        <v>716421.44</v>
      </c>
    </row>
    <row r="7" spans="1:11" x14ac:dyDescent="0.2">
      <c r="A7">
        <v>84</v>
      </c>
      <c r="B7" t="s">
        <v>12</v>
      </c>
      <c r="C7">
        <v>2020</v>
      </c>
      <c r="D7">
        <v>234</v>
      </c>
      <c r="E7">
        <v>1819498.14</v>
      </c>
      <c r="F7">
        <v>245575.34</v>
      </c>
      <c r="G7">
        <v>421839</v>
      </c>
      <c r="H7">
        <v>501027.43</v>
      </c>
      <c r="I7">
        <v>370568.82</v>
      </c>
      <c r="J7">
        <v>284374.3</v>
      </c>
      <c r="K7">
        <v>169950.31</v>
      </c>
    </row>
    <row r="8" spans="1:11" x14ac:dyDescent="0.2">
      <c r="A8">
        <v>91</v>
      </c>
      <c r="B8" t="s">
        <v>13</v>
      </c>
      <c r="C8">
        <v>2020</v>
      </c>
      <c r="D8">
        <v>549</v>
      </c>
      <c r="E8">
        <v>4210811.5</v>
      </c>
      <c r="F8">
        <v>501260.45</v>
      </c>
      <c r="G8">
        <v>874722.07</v>
      </c>
      <c r="H8">
        <v>1135391.23</v>
      </c>
      <c r="I8">
        <v>394186.3</v>
      </c>
      <c r="J8">
        <v>1765654.77</v>
      </c>
      <c r="K8">
        <v>498521.51</v>
      </c>
    </row>
    <row r="9" spans="1:11" x14ac:dyDescent="0.2">
      <c r="A9">
        <v>105</v>
      </c>
      <c r="B9" t="s">
        <v>14</v>
      </c>
      <c r="C9">
        <v>2020</v>
      </c>
      <c r="D9">
        <v>440</v>
      </c>
      <c r="E9">
        <v>3474067.73</v>
      </c>
      <c r="F9">
        <v>426721.79</v>
      </c>
      <c r="G9">
        <v>561524.43000000005</v>
      </c>
      <c r="H9">
        <v>694636.73</v>
      </c>
      <c r="I9">
        <v>363358.21</v>
      </c>
      <c r="J9">
        <v>235790.05</v>
      </c>
      <c r="K9">
        <v>264715.19</v>
      </c>
    </row>
    <row r="10" spans="1:11" x14ac:dyDescent="0.2">
      <c r="A10">
        <v>112</v>
      </c>
      <c r="B10" t="s">
        <v>15</v>
      </c>
      <c r="C10">
        <v>2020</v>
      </c>
      <c r="D10">
        <v>1572</v>
      </c>
      <c r="E10">
        <v>10792950.109999999</v>
      </c>
      <c r="F10">
        <v>2283525.9</v>
      </c>
      <c r="G10">
        <v>1830202.67</v>
      </c>
      <c r="H10">
        <v>2772777.54</v>
      </c>
      <c r="I10">
        <v>797481.56</v>
      </c>
      <c r="J10">
        <v>2229055.34</v>
      </c>
      <c r="K10">
        <v>807786.77</v>
      </c>
    </row>
    <row r="11" spans="1:11" x14ac:dyDescent="0.2">
      <c r="A11">
        <v>119</v>
      </c>
      <c r="B11" t="s">
        <v>16</v>
      </c>
      <c r="C11">
        <v>2020</v>
      </c>
      <c r="D11">
        <v>1622</v>
      </c>
      <c r="E11">
        <v>11933921.369999999</v>
      </c>
      <c r="F11">
        <v>1928728.16</v>
      </c>
      <c r="G11">
        <v>2108661.66</v>
      </c>
      <c r="H11">
        <v>3075043.36</v>
      </c>
      <c r="I11">
        <v>825989.94</v>
      </c>
      <c r="J11">
        <v>2284945.77</v>
      </c>
      <c r="K11">
        <v>1833644.49</v>
      </c>
    </row>
    <row r="12" spans="1:11" x14ac:dyDescent="0.2">
      <c r="A12">
        <v>140</v>
      </c>
      <c r="B12" t="s">
        <v>18</v>
      </c>
      <c r="C12">
        <v>2020</v>
      </c>
      <c r="D12">
        <v>2323</v>
      </c>
      <c r="E12">
        <v>16619155.93</v>
      </c>
      <c r="F12">
        <v>2907036.3</v>
      </c>
      <c r="G12">
        <v>2839485.28</v>
      </c>
      <c r="H12">
        <v>3644798.37</v>
      </c>
      <c r="I12">
        <v>1355180.76</v>
      </c>
      <c r="J12">
        <v>850433.41</v>
      </c>
      <c r="K12">
        <v>1563716.46</v>
      </c>
    </row>
    <row r="13" spans="1:11" x14ac:dyDescent="0.2">
      <c r="A13">
        <v>147</v>
      </c>
      <c r="B13" t="s">
        <v>19</v>
      </c>
      <c r="C13">
        <v>2020</v>
      </c>
      <c r="D13">
        <v>15477</v>
      </c>
      <c r="E13">
        <v>109489517.95</v>
      </c>
      <c r="F13">
        <v>20620541.75</v>
      </c>
      <c r="G13">
        <v>11881806.119999999</v>
      </c>
      <c r="H13">
        <v>28432576.510000002</v>
      </c>
      <c r="I13">
        <v>4686694.8499999996</v>
      </c>
      <c r="J13">
        <v>12189296.6</v>
      </c>
      <c r="K13">
        <v>8285645.0800000001</v>
      </c>
    </row>
    <row r="14" spans="1:11" x14ac:dyDescent="0.2">
      <c r="A14">
        <v>154</v>
      </c>
      <c r="B14" t="s">
        <v>20</v>
      </c>
      <c r="C14">
        <v>2020</v>
      </c>
      <c r="D14">
        <v>1352</v>
      </c>
      <c r="E14">
        <v>10527466.1</v>
      </c>
      <c r="F14">
        <v>2064311.58</v>
      </c>
      <c r="G14">
        <v>1260895.74</v>
      </c>
      <c r="H14">
        <v>1991239.37</v>
      </c>
      <c r="I14">
        <v>584863.12</v>
      </c>
      <c r="J14">
        <v>1978967.64</v>
      </c>
      <c r="K14">
        <v>1180513.96</v>
      </c>
    </row>
    <row r="15" spans="1:11" x14ac:dyDescent="0.2">
      <c r="A15">
        <v>161</v>
      </c>
      <c r="B15" t="s">
        <v>21</v>
      </c>
      <c r="C15">
        <v>2020</v>
      </c>
      <c r="D15">
        <v>290</v>
      </c>
      <c r="E15">
        <v>2474719.4900000002</v>
      </c>
      <c r="F15">
        <v>223895.97</v>
      </c>
      <c r="G15">
        <v>543659.47</v>
      </c>
      <c r="H15">
        <v>463586.53</v>
      </c>
      <c r="I15">
        <v>237108.58</v>
      </c>
      <c r="J15">
        <v>594140.26</v>
      </c>
      <c r="K15">
        <v>176670.14</v>
      </c>
    </row>
    <row r="16" spans="1:11" x14ac:dyDescent="0.2">
      <c r="A16">
        <v>2450</v>
      </c>
      <c r="B16" t="s">
        <v>143</v>
      </c>
      <c r="C16">
        <v>2020</v>
      </c>
      <c r="D16">
        <v>2068</v>
      </c>
      <c r="E16">
        <v>14768279.119999999</v>
      </c>
      <c r="F16">
        <v>2928521.99</v>
      </c>
      <c r="G16">
        <v>1973347.04</v>
      </c>
      <c r="H16">
        <v>3912718.52</v>
      </c>
      <c r="I16">
        <v>802147.37</v>
      </c>
      <c r="J16">
        <v>3932344.25</v>
      </c>
      <c r="K16">
        <v>1024587.36</v>
      </c>
    </row>
    <row r="17" spans="1:11" x14ac:dyDescent="0.2">
      <c r="A17">
        <v>170</v>
      </c>
      <c r="B17" t="s">
        <v>22</v>
      </c>
      <c r="C17">
        <v>2020</v>
      </c>
      <c r="D17">
        <v>2205</v>
      </c>
      <c r="E17">
        <v>16055731.800000001</v>
      </c>
      <c r="F17">
        <v>3344682.22</v>
      </c>
      <c r="G17">
        <v>2466411.2799999998</v>
      </c>
      <c r="H17">
        <v>3897201.53</v>
      </c>
      <c r="I17">
        <v>1742086.54</v>
      </c>
      <c r="J17">
        <v>3034097.43</v>
      </c>
      <c r="K17">
        <v>1278241.1100000001</v>
      </c>
    </row>
    <row r="18" spans="1:11" x14ac:dyDescent="0.2">
      <c r="A18">
        <v>182</v>
      </c>
      <c r="B18" t="s">
        <v>23</v>
      </c>
      <c r="C18">
        <v>2020</v>
      </c>
      <c r="D18">
        <v>2299</v>
      </c>
      <c r="E18">
        <v>15324503.57</v>
      </c>
      <c r="F18">
        <v>2995155.47</v>
      </c>
      <c r="G18">
        <v>2637308.86</v>
      </c>
      <c r="H18">
        <v>4648877.47</v>
      </c>
      <c r="I18">
        <v>980038.74</v>
      </c>
      <c r="J18">
        <v>784458.12</v>
      </c>
      <c r="K18">
        <v>2257709.25</v>
      </c>
    </row>
    <row r="19" spans="1:11" x14ac:dyDescent="0.2">
      <c r="A19">
        <v>196</v>
      </c>
      <c r="B19" t="s">
        <v>24</v>
      </c>
      <c r="C19">
        <v>2020</v>
      </c>
      <c r="D19">
        <v>446</v>
      </c>
      <c r="E19">
        <v>4196690.1900000004</v>
      </c>
      <c r="F19">
        <v>533299.84</v>
      </c>
      <c r="G19">
        <v>683377.72</v>
      </c>
      <c r="H19">
        <v>723956.44</v>
      </c>
      <c r="I19">
        <v>416157.26</v>
      </c>
      <c r="J19">
        <v>31568.45</v>
      </c>
      <c r="K19">
        <v>236010.68</v>
      </c>
    </row>
    <row r="20" spans="1:11" x14ac:dyDescent="0.2">
      <c r="A20">
        <v>203</v>
      </c>
      <c r="B20" t="s">
        <v>25</v>
      </c>
      <c r="C20">
        <v>2020</v>
      </c>
      <c r="D20">
        <v>766</v>
      </c>
      <c r="E20">
        <v>6125192.7199999997</v>
      </c>
      <c r="F20">
        <v>689098.11</v>
      </c>
      <c r="G20">
        <v>1078641.3500000001</v>
      </c>
      <c r="H20">
        <v>1289906.5900000001</v>
      </c>
      <c r="I20">
        <v>595801.53</v>
      </c>
      <c r="J20">
        <v>81536.86</v>
      </c>
      <c r="K20">
        <v>461538.72</v>
      </c>
    </row>
    <row r="21" spans="1:11" x14ac:dyDescent="0.2">
      <c r="A21">
        <v>217</v>
      </c>
      <c r="B21" t="s">
        <v>26</v>
      </c>
      <c r="C21">
        <v>2020</v>
      </c>
      <c r="D21">
        <v>605</v>
      </c>
      <c r="E21">
        <v>4713073.3899999997</v>
      </c>
      <c r="F21">
        <v>969892.99</v>
      </c>
      <c r="G21">
        <v>999119.14</v>
      </c>
      <c r="H21">
        <v>1670080.94</v>
      </c>
      <c r="I21">
        <v>306728.62</v>
      </c>
      <c r="J21">
        <v>341046.2</v>
      </c>
      <c r="K21">
        <v>678734.69</v>
      </c>
    </row>
    <row r="22" spans="1:11" x14ac:dyDescent="0.2">
      <c r="A22">
        <v>231</v>
      </c>
      <c r="B22" t="s">
        <v>27</v>
      </c>
      <c r="C22">
        <v>2020</v>
      </c>
      <c r="D22">
        <v>1692</v>
      </c>
      <c r="E22">
        <v>11145244.76</v>
      </c>
      <c r="F22">
        <v>2261118.4500000002</v>
      </c>
      <c r="G22">
        <v>1661571.81</v>
      </c>
      <c r="H22">
        <v>2402488.89</v>
      </c>
      <c r="I22">
        <v>710357.75</v>
      </c>
      <c r="J22">
        <v>2606390.7599999998</v>
      </c>
      <c r="K22">
        <v>1464121.52</v>
      </c>
    </row>
    <row r="23" spans="1:11" x14ac:dyDescent="0.2">
      <c r="A23">
        <v>245</v>
      </c>
      <c r="B23" t="s">
        <v>29</v>
      </c>
      <c r="C23">
        <v>2020</v>
      </c>
      <c r="D23">
        <v>626</v>
      </c>
      <c r="E23">
        <v>4662916.9000000004</v>
      </c>
      <c r="F23">
        <v>724788.23</v>
      </c>
      <c r="G23">
        <v>760491.14</v>
      </c>
      <c r="H23">
        <v>1188358.71</v>
      </c>
      <c r="I23">
        <v>336660.99</v>
      </c>
      <c r="J23">
        <v>638994.91</v>
      </c>
      <c r="K23">
        <v>304663.62</v>
      </c>
    </row>
    <row r="24" spans="1:11" x14ac:dyDescent="0.2">
      <c r="A24">
        <v>280</v>
      </c>
      <c r="B24" t="s">
        <v>30</v>
      </c>
      <c r="C24">
        <v>2020</v>
      </c>
      <c r="D24">
        <v>3012</v>
      </c>
      <c r="E24">
        <v>22036161.870000001</v>
      </c>
      <c r="F24">
        <v>4495877.17</v>
      </c>
      <c r="G24">
        <v>2756007.99</v>
      </c>
      <c r="H24">
        <v>4238011.12</v>
      </c>
      <c r="I24">
        <v>1362859.04</v>
      </c>
      <c r="J24">
        <v>6125423.7000000002</v>
      </c>
      <c r="K24">
        <v>1835153.91</v>
      </c>
    </row>
    <row r="25" spans="1:11" x14ac:dyDescent="0.2">
      <c r="A25">
        <v>287</v>
      </c>
      <c r="B25" t="s">
        <v>31</v>
      </c>
      <c r="C25">
        <v>2020</v>
      </c>
      <c r="D25">
        <v>423</v>
      </c>
      <c r="E25">
        <v>3935464.66</v>
      </c>
      <c r="F25">
        <v>399568.78</v>
      </c>
      <c r="G25">
        <v>514599.74</v>
      </c>
      <c r="H25">
        <v>647855.1</v>
      </c>
      <c r="I25">
        <v>189079.56</v>
      </c>
      <c r="J25">
        <v>978493.02</v>
      </c>
      <c r="K25">
        <v>156490.93</v>
      </c>
    </row>
    <row r="26" spans="1:11" x14ac:dyDescent="0.2">
      <c r="A26">
        <v>308</v>
      </c>
      <c r="B26" t="s">
        <v>32</v>
      </c>
      <c r="C26">
        <v>2020</v>
      </c>
      <c r="D26">
        <v>1376</v>
      </c>
      <c r="E26">
        <v>11080739.98</v>
      </c>
      <c r="F26">
        <v>1632017.97</v>
      </c>
      <c r="G26">
        <v>1651616.74</v>
      </c>
      <c r="H26">
        <v>3390433.49</v>
      </c>
      <c r="I26">
        <v>883673.7</v>
      </c>
      <c r="J26">
        <v>1574222.45</v>
      </c>
      <c r="K26">
        <v>949749.08</v>
      </c>
    </row>
    <row r="27" spans="1:11" x14ac:dyDescent="0.2">
      <c r="A27">
        <v>315</v>
      </c>
      <c r="B27" t="s">
        <v>33</v>
      </c>
      <c r="C27">
        <v>2020</v>
      </c>
      <c r="D27">
        <v>442</v>
      </c>
      <c r="E27">
        <v>5588547.9100000001</v>
      </c>
      <c r="F27">
        <v>1371665.73</v>
      </c>
      <c r="G27">
        <v>881574.9</v>
      </c>
      <c r="H27">
        <v>1091569.44</v>
      </c>
      <c r="I27">
        <v>605129.42000000004</v>
      </c>
      <c r="J27">
        <v>632870.43999999994</v>
      </c>
      <c r="K27">
        <v>592507.53</v>
      </c>
    </row>
    <row r="28" spans="1:11" x14ac:dyDescent="0.2">
      <c r="A28">
        <v>336</v>
      </c>
      <c r="B28" t="s">
        <v>34</v>
      </c>
      <c r="C28">
        <v>2020</v>
      </c>
      <c r="D28">
        <v>3522</v>
      </c>
      <c r="E28">
        <v>25932518.68</v>
      </c>
      <c r="F28">
        <v>4433426.8</v>
      </c>
      <c r="G28">
        <v>3309638.26</v>
      </c>
      <c r="H28">
        <v>8628115.2799999993</v>
      </c>
      <c r="I28">
        <v>1411073.85</v>
      </c>
      <c r="J28">
        <v>4148660.6</v>
      </c>
      <c r="K28">
        <v>1765232.78</v>
      </c>
    </row>
    <row r="29" spans="1:11" x14ac:dyDescent="0.2">
      <c r="A29">
        <v>4263</v>
      </c>
      <c r="B29" t="s">
        <v>265</v>
      </c>
      <c r="C29">
        <v>2020</v>
      </c>
      <c r="D29">
        <v>242</v>
      </c>
      <c r="E29">
        <v>2657089.2999999998</v>
      </c>
      <c r="F29">
        <v>421303.05</v>
      </c>
      <c r="G29">
        <v>646028.68000000005</v>
      </c>
      <c r="H29">
        <v>627041.42000000004</v>
      </c>
      <c r="I29">
        <v>169055.72</v>
      </c>
      <c r="J29">
        <v>5339.63</v>
      </c>
      <c r="K29">
        <v>222522.7</v>
      </c>
    </row>
    <row r="30" spans="1:11" x14ac:dyDescent="0.2">
      <c r="A30">
        <v>350</v>
      </c>
      <c r="B30" t="s">
        <v>35</v>
      </c>
      <c r="C30">
        <v>2020</v>
      </c>
      <c r="D30">
        <v>953</v>
      </c>
      <c r="E30">
        <v>6584892.7000000002</v>
      </c>
      <c r="F30">
        <v>1398587.21</v>
      </c>
      <c r="G30">
        <v>1210337.8899999999</v>
      </c>
      <c r="H30">
        <v>1807438</v>
      </c>
      <c r="I30">
        <v>267284.15999999997</v>
      </c>
      <c r="J30">
        <v>1978123.93</v>
      </c>
      <c r="K30">
        <v>470216.22</v>
      </c>
    </row>
    <row r="31" spans="1:11" x14ac:dyDescent="0.2">
      <c r="A31">
        <v>364</v>
      </c>
      <c r="B31" t="s">
        <v>36</v>
      </c>
      <c r="C31">
        <v>2020</v>
      </c>
      <c r="D31">
        <v>376</v>
      </c>
      <c r="E31">
        <v>2756106.33</v>
      </c>
      <c r="F31">
        <v>417227.64</v>
      </c>
      <c r="G31">
        <v>434278.83</v>
      </c>
      <c r="H31">
        <v>749889.53</v>
      </c>
      <c r="I31">
        <v>178091.44</v>
      </c>
      <c r="J31">
        <v>1155217.42</v>
      </c>
      <c r="K31">
        <v>209685.22</v>
      </c>
    </row>
    <row r="32" spans="1:11" x14ac:dyDescent="0.2">
      <c r="A32">
        <v>413</v>
      </c>
      <c r="B32" t="s">
        <v>37</v>
      </c>
      <c r="C32">
        <v>2020</v>
      </c>
      <c r="D32">
        <v>7101</v>
      </c>
      <c r="E32">
        <v>53936200.229999997</v>
      </c>
      <c r="F32">
        <v>11953531.16</v>
      </c>
      <c r="G32">
        <v>7693704.4699999997</v>
      </c>
      <c r="H32">
        <v>13029445.949999999</v>
      </c>
      <c r="I32">
        <v>2569709.35</v>
      </c>
      <c r="J32">
        <v>13564532.08</v>
      </c>
      <c r="K32">
        <v>5841016.7999999998</v>
      </c>
    </row>
    <row r="33" spans="1:11" x14ac:dyDescent="0.2">
      <c r="A33">
        <v>422</v>
      </c>
      <c r="B33" t="s">
        <v>38</v>
      </c>
      <c r="C33">
        <v>2020</v>
      </c>
      <c r="D33">
        <v>1224</v>
      </c>
      <c r="E33">
        <v>7020741.7199999997</v>
      </c>
      <c r="F33">
        <v>2550067.41</v>
      </c>
      <c r="G33">
        <v>1306068.98</v>
      </c>
      <c r="H33">
        <v>3039072.63</v>
      </c>
      <c r="I33">
        <v>620784.34</v>
      </c>
      <c r="J33">
        <v>2231905.9</v>
      </c>
      <c r="K33">
        <v>624610.84</v>
      </c>
    </row>
    <row r="34" spans="1:11" x14ac:dyDescent="0.2">
      <c r="A34">
        <v>427</v>
      </c>
      <c r="B34" t="s">
        <v>39</v>
      </c>
      <c r="C34">
        <v>2020</v>
      </c>
      <c r="D34">
        <v>247</v>
      </c>
      <c r="E34">
        <v>2138155.33</v>
      </c>
      <c r="F34">
        <v>120812.79</v>
      </c>
      <c r="G34">
        <v>550773.71</v>
      </c>
      <c r="H34">
        <v>495214.38</v>
      </c>
      <c r="I34">
        <v>122715.95</v>
      </c>
      <c r="J34">
        <v>342370</v>
      </c>
      <c r="K34">
        <v>167447.19</v>
      </c>
    </row>
    <row r="35" spans="1:11" x14ac:dyDescent="0.2">
      <c r="A35">
        <v>434</v>
      </c>
      <c r="B35" t="s">
        <v>40</v>
      </c>
      <c r="C35">
        <v>2020</v>
      </c>
      <c r="D35">
        <v>1579</v>
      </c>
      <c r="E35">
        <v>11952658.720000001</v>
      </c>
      <c r="F35">
        <v>2317676.9500000002</v>
      </c>
      <c r="G35">
        <v>1496603.26</v>
      </c>
      <c r="H35">
        <v>2183282.96</v>
      </c>
      <c r="I35">
        <v>849751.04000000004</v>
      </c>
      <c r="J35">
        <v>1573599.98</v>
      </c>
      <c r="K35">
        <v>910528.24</v>
      </c>
    </row>
    <row r="36" spans="1:11" x14ac:dyDescent="0.2">
      <c r="A36">
        <v>6013</v>
      </c>
      <c r="B36" t="s">
        <v>356</v>
      </c>
      <c r="C36">
        <v>2020</v>
      </c>
      <c r="D36">
        <v>510</v>
      </c>
      <c r="E36">
        <v>3665409.99</v>
      </c>
      <c r="F36">
        <v>750338.83</v>
      </c>
      <c r="G36">
        <v>810192.86</v>
      </c>
      <c r="H36">
        <v>1703328.9</v>
      </c>
      <c r="I36">
        <v>287163.03999999998</v>
      </c>
      <c r="J36">
        <v>1965676.37</v>
      </c>
      <c r="K36">
        <v>853300.15</v>
      </c>
    </row>
    <row r="37" spans="1:11" x14ac:dyDescent="0.2">
      <c r="A37">
        <v>441</v>
      </c>
      <c r="B37" t="s">
        <v>41</v>
      </c>
      <c r="C37">
        <v>2020</v>
      </c>
      <c r="D37">
        <v>220</v>
      </c>
      <c r="E37">
        <v>1647862.56</v>
      </c>
      <c r="F37">
        <v>293943.73</v>
      </c>
      <c r="G37">
        <v>628110.03</v>
      </c>
      <c r="H37">
        <v>431294.13</v>
      </c>
      <c r="I37">
        <v>228530.5</v>
      </c>
      <c r="J37">
        <v>970137.4</v>
      </c>
      <c r="K37">
        <v>346154.85</v>
      </c>
    </row>
    <row r="38" spans="1:11" x14ac:dyDescent="0.2">
      <c r="A38">
        <v>2240</v>
      </c>
      <c r="B38" t="s">
        <v>133</v>
      </c>
      <c r="C38">
        <v>2020</v>
      </c>
      <c r="D38">
        <v>404</v>
      </c>
      <c r="E38">
        <v>3347868.39</v>
      </c>
      <c r="F38">
        <v>367696.7</v>
      </c>
      <c r="G38">
        <v>531146.17000000004</v>
      </c>
      <c r="H38">
        <v>683841.2</v>
      </c>
      <c r="I38">
        <v>179734.26</v>
      </c>
      <c r="J38">
        <v>200284.55</v>
      </c>
      <c r="K38">
        <v>171227.17</v>
      </c>
    </row>
    <row r="39" spans="1:11" x14ac:dyDescent="0.2">
      <c r="A39">
        <v>476</v>
      </c>
      <c r="B39" t="s">
        <v>43</v>
      </c>
      <c r="C39">
        <v>2020</v>
      </c>
      <c r="D39">
        <v>1737</v>
      </c>
      <c r="E39">
        <v>13613562.140000001</v>
      </c>
      <c r="F39">
        <v>2356772.62</v>
      </c>
      <c r="G39">
        <v>2088483.63</v>
      </c>
      <c r="H39">
        <v>2624686.87</v>
      </c>
      <c r="I39">
        <v>1156423.6299999999</v>
      </c>
      <c r="J39">
        <v>2083755.04</v>
      </c>
      <c r="K39">
        <v>1250931.77</v>
      </c>
    </row>
    <row r="40" spans="1:11" x14ac:dyDescent="0.2">
      <c r="A40">
        <v>485</v>
      </c>
      <c r="B40" t="s">
        <v>44</v>
      </c>
      <c r="C40">
        <v>2020</v>
      </c>
      <c r="D40">
        <v>661</v>
      </c>
      <c r="E40">
        <v>4795911.34</v>
      </c>
      <c r="F40">
        <v>784944.24</v>
      </c>
      <c r="G40">
        <v>889229.87</v>
      </c>
      <c r="H40">
        <v>1239132.52</v>
      </c>
      <c r="I40">
        <v>413539.43</v>
      </c>
      <c r="J40">
        <v>1233525</v>
      </c>
      <c r="K40">
        <v>471442.39</v>
      </c>
    </row>
    <row r="41" spans="1:11" x14ac:dyDescent="0.2">
      <c r="A41">
        <v>497</v>
      </c>
      <c r="B41" t="s">
        <v>46</v>
      </c>
      <c r="C41">
        <v>2020</v>
      </c>
      <c r="D41">
        <v>1301</v>
      </c>
      <c r="E41">
        <v>8793315.6999999993</v>
      </c>
      <c r="F41">
        <v>1583054.91</v>
      </c>
      <c r="G41">
        <v>1585170.03</v>
      </c>
      <c r="H41">
        <v>1802911.9</v>
      </c>
      <c r="I41">
        <v>997119.7</v>
      </c>
      <c r="J41">
        <v>2141461.9</v>
      </c>
      <c r="K41">
        <v>516593.98</v>
      </c>
    </row>
    <row r="42" spans="1:11" x14ac:dyDescent="0.2">
      <c r="A42">
        <v>602</v>
      </c>
      <c r="B42" t="s">
        <v>47</v>
      </c>
      <c r="C42">
        <v>2020</v>
      </c>
      <c r="D42">
        <v>828</v>
      </c>
      <c r="E42">
        <v>6839463.8300000001</v>
      </c>
      <c r="F42">
        <v>819252.67</v>
      </c>
      <c r="G42">
        <v>1089200.0900000001</v>
      </c>
      <c r="H42">
        <v>1021327.37</v>
      </c>
      <c r="I42">
        <v>514434.48</v>
      </c>
      <c r="J42">
        <v>959814.62</v>
      </c>
      <c r="K42">
        <v>464914.44</v>
      </c>
    </row>
    <row r="43" spans="1:11" x14ac:dyDescent="0.2">
      <c r="A43">
        <v>609</v>
      </c>
      <c r="B43" t="s">
        <v>420</v>
      </c>
      <c r="C43">
        <v>2020</v>
      </c>
      <c r="D43">
        <v>795</v>
      </c>
      <c r="E43">
        <v>7291321.0099999998</v>
      </c>
      <c r="F43">
        <v>721781.81</v>
      </c>
      <c r="G43">
        <v>982914.65</v>
      </c>
      <c r="H43">
        <v>1254853.46</v>
      </c>
      <c r="I43">
        <v>375781.61</v>
      </c>
      <c r="J43">
        <v>2250</v>
      </c>
      <c r="K43">
        <v>365778.58</v>
      </c>
    </row>
    <row r="44" spans="1:11" x14ac:dyDescent="0.2">
      <c r="A44">
        <v>623</v>
      </c>
      <c r="B44" t="s">
        <v>48</v>
      </c>
      <c r="C44">
        <v>2020</v>
      </c>
      <c r="D44">
        <v>407</v>
      </c>
      <c r="E44">
        <v>3537579.27</v>
      </c>
      <c r="F44">
        <v>647167.68999999994</v>
      </c>
      <c r="G44">
        <v>762306.49</v>
      </c>
      <c r="H44">
        <v>1261770.06</v>
      </c>
      <c r="I44">
        <v>286781.33</v>
      </c>
      <c r="J44">
        <v>83307.23</v>
      </c>
      <c r="K44">
        <v>424264.35</v>
      </c>
    </row>
    <row r="45" spans="1:11" x14ac:dyDescent="0.2">
      <c r="A45">
        <v>637</v>
      </c>
      <c r="B45" t="s">
        <v>49</v>
      </c>
      <c r="C45">
        <v>2020</v>
      </c>
      <c r="D45">
        <v>731</v>
      </c>
      <c r="E45">
        <v>5610148.5099999998</v>
      </c>
      <c r="F45">
        <v>841290.61</v>
      </c>
      <c r="G45">
        <v>996691.28</v>
      </c>
      <c r="H45">
        <v>1272553.8600000001</v>
      </c>
      <c r="I45">
        <v>371731.7</v>
      </c>
      <c r="J45">
        <v>989500</v>
      </c>
      <c r="K45">
        <v>518147.42</v>
      </c>
    </row>
    <row r="46" spans="1:11" x14ac:dyDescent="0.2">
      <c r="A46">
        <v>657</v>
      </c>
      <c r="B46" t="s">
        <v>50</v>
      </c>
      <c r="C46">
        <v>2020</v>
      </c>
      <c r="D46">
        <v>117</v>
      </c>
      <c r="E46">
        <v>526526.47</v>
      </c>
      <c r="F46">
        <v>169748.23</v>
      </c>
      <c r="G46">
        <v>304090.78999999998</v>
      </c>
      <c r="H46">
        <v>347166.79</v>
      </c>
      <c r="I46">
        <v>97836.479999999996</v>
      </c>
      <c r="J46">
        <v>169620</v>
      </c>
      <c r="K46">
        <v>58129.07</v>
      </c>
    </row>
    <row r="47" spans="1:11" x14ac:dyDescent="0.2">
      <c r="A47">
        <v>658</v>
      </c>
      <c r="B47" t="s">
        <v>51</v>
      </c>
      <c r="C47">
        <v>2020</v>
      </c>
      <c r="D47">
        <v>908</v>
      </c>
      <c r="E47">
        <v>5504815.8700000001</v>
      </c>
      <c r="F47">
        <v>1118759.01</v>
      </c>
      <c r="G47">
        <v>1117502.21</v>
      </c>
      <c r="H47">
        <v>1400001.36</v>
      </c>
      <c r="I47">
        <v>362445.83</v>
      </c>
      <c r="J47">
        <v>1856394.75</v>
      </c>
      <c r="K47">
        <v>597451.05000000005</v>
      </c>
    </row>
    <row r="48" spans="1:11" x14ac:dyDescent="0.2">
      <c r="A48">
        <v>665</v>
      </c>
      <c r="B48" t="s">
        <v>52</v>
      </c>
      <c r="C48">
        <v>2020</v>
      </c>
      <c r="D48">
        <v>762</v>
      </c>
      <c r="E48">
        <v>5137316.79</v>
      </c>
      <c r="F48">
        <v>915738.22</v>
      </c>
      <c r="G48">
        <v>1079451.47</v>
      </c>
      <c r="H48">
        <v>984716.18</v>
      </c>
      <c r="I48">
        <v>283503.08</v>
      </c>
      <c r="J48">
        <v>959824.87</v>
      </c>
      <c r="K48">
        <v>239555.14</v>
      </c>
    </row>
    <row r="49" spans="1:11" x14ac:dyDescent="0.2">
      <c r="A49">
        <v>700</v>
      </c>
      <c r="B49" t="s">
        <v>53</v>
      </c>
      <c r="C49">
        <v>2020</v>
      </c>
      <c r="D49">
        <v>1036</v>
      </c>
      <c r="E49">
        <v>8157997</v>
      </c>
      <c r="F49">
        <v>1073922.5</v>
      </c>
      <c r="G49">
        <v>1465504.21</v>
      </c>
      <c r="H49">
        <v>1837106.93</v>
      </c>
      <c r="I49">
        <v>453107.84</v>
      </c>
      <c r="J49">
        <v>0</v>
      </c>
      <c r="K49">
        <v>542524.69999999995</v>
      </c>
    </row>
    <row r="50" spans="1:11" x14ac:dyDescent="0.2">
      <c r="A50">
        <v>721</v>
      </c>
      <c r="B50" t="s">
        <v>55</v>
      </c>
      <c r="C50">
        <v>2020</v>
      </c>
      <c r="D50">
        <v>1726</v>
      </c>
      <c r="E50">
        <v>14060801.380000001</v>
      </c>
      <c r="F50">
        <v>2125342.59</v>
      </c>
      <c r="G50">
        <v>2759201.15</v>
      </c>
      <c r="H50">
        <v>3478706.33</v>
      </c>
      <c r="I50">
        <v>540590.62</v>
      </c>
      <c r="J50">
        <v>3059856.69</v>
      </c>
      <c r="K50">
        <v>992401.34</v>
      </c>
    </row>
    <row r="51" spans="1:11" x14ac:dyDescent="0.2">
      <c r="A51">
        <v>735</v>
      </c>
      <c r="B51" t="s">
        <v>56</v>
      </c>
      <c r="C51">
        <v>2020</v>
      </c>
      <c r="D51">
        <v>503</v>
      </c>
      <c r="E51">
        <v>4120192.76</v>
      </c>
      <c r="F51">
        <v>414024.66</v>
      </c>
      <c r="G51">
        <v>717842.97</v>
      </c>
      <c r="H51">
        <v>1223608.57</v>
      </c>
      <c r="I51">
        <v>289459.86</v>
      </c>
      <c r="J51">
        <v>0</v>
      </c>
      <c r="K51">
        <v>339065.49</v>
      </c>
    </row>
    <row r="52" spans="1:11" x14ac:dyDescent="0.2">
      <c r="A52">
        <v>777</v>
      </c>
      <c r="B52" t="s">
        <v>57</v>
      </c>
      <c r="C52">
        <v>2020</v>
      </c>
      <c r="D52">
        <v>3415</v>
      </c>
      <c r="E52">
        <v>29347739.809999999</v>
      </c>
      <c r="F52">
        <v>3589793.85</v>
      </c>
      <c r="G52">
        <v>2782237.42</v>
      </c>
      <c r="H52">
        <v>4906817.79</v>
      </c>
      <c r="I52">
        <v>2037658.64</v>
      </c>
      <c r="J52">
        <v>2900655.47</v>
      </c>
      <c r="K52">
        <v>1089864.53</v>
      </c>
    </row>
    <row r="53" spans="1:11" x14ac:dyDescent="0.2">
      <c r="A53">
        <v>840</v>
      </c>
      <c r="B53" t="s">
        <v>58</v>
      </c>
      <c r="C53">
        <v>2020</v>
      </c>
      <c r="D53">
        <v>152</v>
      </c>
      <c r="E53">
        <v>1569482.97</v>
      </c>
      <c r="F53">
        <v>331651.49</v>
      </c>
      <c r="G53">
        <v>408966.1</v>
      </c>
      <c r="H53">
        <v>569766.43999999994</v>
      </c>
      <c r="I53">
        <v>151600.78</v>
      </c>
      <c r="J53">
        <v>0</v>
      </c>
      <c r="K53">
        <v>134872.87</v>
      </c>
    </row>
    <row r="54" spans="1:11" x14ac:dyDescent="0.2">
      <c r="A54">
        <v>870</v>
      </c>
      <c r="B54" t="s">
        <v>59</v>
      </c>
      <c r="C54">
        <v>2020</v>
      </c>
      <c r="D54">
        <v>850</v>
      </c>
      <c r="E54">
        <v>7156501.4800000004</v>
      </c>
      <c r="F54">
        <v>1441620.71</v>
      </c>
      <c r="G54">
        <v>1179322.71</v>
      </c>
      <c r="H54">
        <v>1331775.05</v>
      </c>
      <c r="I54">
        <v>664517.96</v>
      </c>
      <c r="J54">
        <v>1279610.1000000001</v>
      </c>
      <c r="K54">
        <v>530988.34</v>
      </c>
    </row>
    <row r="55" spans="1:11" x14ac:dyDescent="0.2">
      <c r="A55">
        <v>882</v>
      </c>
      <c r="B55" t="s">
        <v>60</v>
      </c>
      <c r="C55">
        <v>2020</v>
      </c>
      <c r="D55">
        <v>395</v>
      </c>
      <c r="E55">
        <v>3889383.9</v>
      </c>
      <c r="F55">
        <v>485735.39</v>
      </c>
      <c r="G55">
        <v>599355.82999999996</v>
      </c>
      <c r="H55">
        <v>764030.17</v>
      </c>
      <c r="I55">
        <v>246479.55</v>
      </c>
      <c r="J55">
        <v>177921.39</v>
      </c>
      <c r="K55">
        <v>471574.2</v>
      </c>
    </row>
    <row r="56" spans="1:11" x14ac:dyDescent="0.2">
      <c r="A56">
        <v>896</v>
      </c>
      <c r="B56" t="s">
        <v>61</v>
      </c>
      <c r="C56">
        <v>2020</v>
      </c>
      <c r="D56">
        <v>904</v>
      </c>
      <c r="E56">
        <v>6248378.71</v>
      </c>
      <c r="F56">
        <v>1190597.76</v>
      </c>
      <c r="G56">
        <v>1399597.67</v>
      </c>
      <c r="H56">
        <v>2208809.58</v>
      </c>
      <c r="I56">
        <v>564759.13</v>
      </c>
      <c r="J56">
        <v>619034.34</v>
      </c>
      <c r="K56">
        <v>817592.52</v>
      </c>
    </row>
    <row r="57" spans="1:11" x14ac:dyDescent="0.2">
      <c r="A57">
        <v>903</v>
      </c>
      <c r="B57" t="s">
        <v>62</v>
      </c>
      <c r="C57">
        <v>2020</v>
      </c>
      <c r="D57">
        <v>940</v>
      </c>
      <c r="E57">
        <v>5798373.3099999996</v>
      </c>
      <c r="F57">
        <v>1256503.49</v>
      </c>
      <c r="G57">
        <v>1419921.02</v>
      </c>
      <c r="H57">
        <v>1619031.91</v>
      </c>
      <c r="I57">
        <v>342688.74</v>
      </c>
      <c r="J57">
        <v>2544323.34</v>
      </c>
      <c r="K57">
        <v>659593.99</v>
      </c>
    </row>
    <row r="58" spans="1:11" x14ac:dyDescent="0.2">
      <c r="A58">
        <v>910</v>
      </c>
      <c r="B58" t="s">
        <v>63</v>
      </c>
      <c r="C58">
        <v>2020</v>
      </c>
      <c r="D58">
        <v>1364</v>
      </c>
      <c r="E58">
        <v>9445105.9399999995</v>
      </c>
      <c r="F58">
        <v>1665025.07</v>
      </c>
      <c r="G58">
        <v>1516198.33</v>
      </c>
      <c r="H58">
        <v>2613699.09</v>
      </c>
      <c r="I58">
        <v>987897.92</v>
      </c>
      <c r="J58">
        <v>3431469.19</v>
      </c>
      <c r="K58">
        <v>497396.62</v>
      </c>
    </row>
    <row r="59" spans="1:11" x14ac:dyDescent="0.2">
      <c r="A59">
        <v>980</v>
      </c>
      <c r="B59" t="s">
        <v>64</v>
      </c>
      <c r="C59">
        <v>2020</v>
      </c>
      <c r="D59">
        <v>600</v>
      </c>
      <c r="E59">
        <v>4699077.24</v>
      </c>
      <c r="F59">
        <v>578067.22</v>
      </c>
      <c r="G59">
        <v>747248.28</v>
      </c>
      <c r="H59">
        <v>797038.01</v>
      </c>
      <c r="I59">
        <v>324003.61</v>
      </c>
      <c r="J59">
        <v>1098052.74</v>
      </c>
      <c r="K59">
        <v>361331.32</v>
      </c>
    </row>
    <row r="60" spans="1:11" x14ac:dyDescent="0.2">
      <c r="A60">
        <v>994</v>
      </c>
      <c r="B60" t="s">
        <v>65</v>
      </c>
      <c r="C60">
        <v>2020</v>
      </c>
      <c r="D60">
        <v>241</v>
      </c>
      <c r="E60">
        <v>2400761.0699999998</v>
      </c>
      <c r="F60">
        <v>213270.49</v>
      </c>
      <c r="G60">
        <v>380661.41</v>
      </c>
      <c r="H60">
        <v>567647.9</v>
      </c>
      <c r="I60">
        <v>148329.66</v>
      </c>
      <c r="J60">
        <v>0</v>
      </c>
      <c r="K60">
        <v>159494.29999999999</v>
      </c>
    </row>
    <row r="61" spans="1:11" x14ac:dyDescent="0.2">
      <c r="A61">
        <v>1029</v>
      </c>
      <c r="B61" t="s">
        <v>67</v>
      </c>
      <c r="C61">
        <v>2020</v>
      </c>
      <c r="D61">
        <v>1025</v>
      </c>
      <c r="E61">
        <v>7153662.6299999999</v>
      </c>
      <c r="F61">
        <v>936912.55</v>
      </c>
      <c r="G61">
        <v>1320910.43</v>
      </c>
      <c r="H61">
        <v>1784164.69</v>
      </c>
      <c r="I61">
        <v>402088.12</v>
      </c>
      <c r="J61">
        <v>1227220.78</v>
      </c>
      <c r="K61">
        <v>401504.18</v>
      </c>
    </row>
    <row r="62" spans="1:11" s="29" customFormat="1" x14ac:dyDescent="0.2">
      <c r="A62">
        <v>1015</v>
      </c>
      <c r="B62" t="s">
        <v>66</v>
      </c>
      <c r="C62">
        <v>2020</v>
      </c>
      <c r="D62">
        <v>3047</v>
      </c>
      <c r="E62">
        <v>20818487.57</v>
      </c>
      <c r="F62">
        <v>3881570.2</v>
      </c>
      <c r="G62">
        <v>3142680.67</v>
      </c>
      <c r="H62">
        <v>5375812.4199999999</v>
      </c>
      <c r="I62">
        <v>1039587.52</v>
      </c>
      <c r="J62">
        <v>4803329.42</v>
      </c>
      <c r="K62">
        <v>1712340.67</v>
      </c>
    </row>
    <row r="63" spans="1:11" s="29" customFormat="1" x14ac:dyDescent="0.2">
      <c r="A63">
        <v>5054</v>
      </c>
      <c r="B63" t="s">
        <v>307</v>
      </c>
      <c r="C63">
        <v>2020</v>
      </c>
      <c r="D63">
        <v>1129</v>
      </c>
      <c r="E63">
        <v>8727604.5299999993</v>
      </c>
      <c r="F63">
        <v>1626304.22</v>
      </c>
      <c r="G63">
        <v>1423201.76</v>
      </c>
      <c r="H63">
        <v>2768913.89</v>
      </c>
      <c r="I63">
        <v>506266</v>
      </c>
      <c r="J63">
        <v>1509693.05</v>
      </c>
      <c r="K63">
        <v>392829.39</v>
      </c>
    </row>
    <row r="64" spans="1:11" s="28" customFormat="1" x14ac:dyDescent="0.2">
      <c r="A64">
        <v>1071</v>
      </c>
      <c r="B64" t="s">
        <v>415</v>
      </c>
      <c r="C64">
        <v>2020</v>
      </c>
      <c r="D64">
        <v>783</v>
      </c>
      <c r="E64">
        <v>6437150.3300000001</v>
      </c>
      <c r="F64">
        <v>916294.46</v>
      </c>
      <c r="G64">
        <v>1216750.94</v>
      </c>
      <c r="H64">
        <v>1719461.25</v>
      </c>
      <c r="I64">
        <v>579597.18999999994</v>
      </c>
      <c r="J64">
        <v>528306.55000000005</v>
      </c>
      <c r="K64">
        <v>586244.05000000005</v>
      </c>
    </row>
    <row r="65" spans="1:11" x14ac:dyDescent="0.2">
      <c r="A65">
        <v>1080</v>
      </c>
      <c r="B65" t="s">
        <v>421</v>
      </c>
      <c r="C65">
        <v>2020</v>
      </c>
      <c r="D65">
        <v>1068</v>
      </c>
      <c r="E65">
        <v>8417749.3300000001</v>
      </c>
      <c r="F65">
        <v>937732.93</v>
      </c>
      <c r="G65">
        <v>1322057.81</v>
      </c>
      <c r="H65">
        <v>2179329.19</v>
      </c>
      <c r="I65">
        <v>1089855.49</v>
      </c>
      <c r="J65">
        <v>325880.76</v>
      </c>
      <c r="K65">
        <v>989237.59</v>
      </c>
    </row>
    <row r="66" spans="1:11" x14ac:dyDescent="0.2">
      <c r="A66">
        <v>1085</v>
      </c>
      <c r="B66" t="s">
        <v>68</v>
      </c>
      <c r="C66">
        <v>2020</v>
      </c>
      <c r="D66">
        <v>1073</v>
      </c>
      <c r="E66">
        <v>7304296.7800000003</v>
      </c>
      <c r="F66">
        <v>1138085.02</v>
      </c>
      <c r="G66">
        <v>1473634.61</v>
      </c>
      <c r="H66">
        <v>1579990.32</v>
      </c>
      <c r="I66">
        <v>365811.58</v>
      </c>
      <c r="J66">
        <v>3047632</v>
      </c>
      <c r="K66">
        <v>870058.76</v>
      </c>
    </row>
    <row r="67" spans="1:11" x14ac:dyDescent="0.2">
      <c r="A67">
        <v>1092</v>
      </c>
      <c r="B67" t="s">
        <v>69</v>
      </c>
      <c r="C67">
        <v>2020</v>
      </c>
      <c r="D67">
        <v>5196</v>
      </c>
      <c r="E67">
        <v>39560302.909999996</v>
      </c>
      <c r="F67">
        <v>6661343.5599999996</v>
      </c>
      <c r="G67">
        <v>5614957.7999999998</v>
      </c>
      <c r="H67">
        <v>8020003.4400000004</v>
      </c>
      <c r="I67">
        <v>3111894.9</v>
      </c>
      <c r="J67">
        <v>4234490.12</v>
      </c>
      <c r="K67">
        <v>2736687.44</v>
      </c>
    </row>
    <row r="68" spans="1:11" x14ac:dyDescent="0.2">
      <c r="A68">
        <v>1120</v>
      </c>
      <c r="B68" t="s">
        <v>70</v>
      </c>
      <c r="C68">
        <v>2020</v>
      </c>
      <c r="D68">
        <v>318</v>
      </c>
      <c r="E68">
        <v>2834881.42</v>
      </c>
      <c r="F68">
        <v>296377.06</v>
      </c>
      <c r="G68">
        <v>474976.59</v>
      </c>
      <c r="H68">
        <v>963412.67</v>
      </c>
      <c r="I68">
        <v>148156.72</v>
      </c>
      <c r="J68">
        <v>66064</v>
      </c>
      <c r="K68">
        <v>289555.26</v>
      </c>
    </row>
    <row r="69" spans="1:11" x14ac:dyDescent="0.2">
      <c r="A69">
        <v>1127</v>
      </c>
      <c r="B69" t="s">
        <v>71</v>
      </c>
      <c r="C69">
        <v>2020</v>
      </c>
      <c r="D69">
        <v>615</v>
      </c>
      <c r="E69">
        <v>4193861.71</v>
      </c>
      <c r="F69">
        <v>580966.46</v>
      </c>
      <c r="G69">
        <v>949398.22</v>
      </c>
      <c r="H69">
        <v>1144886.54</v>
      </c>
      <c r="I69">
        <v>442405.88</v>
      </c>
      <c r="J69">
        <v>991672.52</v>
      </c>
      <c r="K69">
        <v>518817.7</v>
      </c>
    </row>
    <row r="70" spans="1:11" x14ac:dyDescent="0.2">
      <c r="A70">
        <v>1134</v>
      </c>
      <c r="B70" t="s">
        <v>72</v>
      </c>
      <c r="C70">
        <v>2020</v>
      </c>
      <c r="D70">
        <v>1015</v>
      </c>
      <c r="E70">
        <v>6850836.1600000001</v>
      </c>
      <c r="F70">
        <v>1186148.51</v>
      </c>
      <c r="G70">
        <v>1487118.01</v>
      </c>
      <c r="H70">
        <v>2854581.06</v>
      </c>
      <c r="I70">
        <v>579424.42000000004</v>
      </c>
      <c r="J70">
        <v>633150</v>
      </c>
      <c r="K70">
        <v>571635.65</v>
      </c>
    </row>
    <row r="71" spans="1:11" x14ac:dyDescent="0.2">
      <c r="A71">
        <v>1141</v>
      </c>
      <c r="B71" t="s">
        <v>73</v>
      </c>
      <c r="C71">
        <v>2020</v>
      </c>
      <c r="D71">
        <v>1313</v>
      </c>
      <c r="E71">
        <v>11612672.1</v>
      </c>
      <c r="F71">
        <v>1817546</v>
      </c>
      <c r="G71">
        <v>1951050.51</v>
      </c>
      <c r="H71">
        <v>2414593.98</v>
      </c>
      <c r="I71">
        <v>456807.53</v>
      </c>
      <c r="J71">
        <v>2796696.39</v>
      </c>
      <c r="K71">
        <v>1384257.57</v>
      </c>
    </row>
    <row r="72" spans="1:11" x14ac:dyDescent="0.2">
      <c r="A72">
        <v>1155</v>
      </c>
      <c r="B72" t="s">
        <v>74</v>
      </c>
      <c r="C72">
        <v>2020</v>
      </c>
      <c r="D72">
        <v>579</v>
      </c>
      <c r="E72">
        <v>4101890.61</v>
      </c>
      <c r="F72">
        <v>475450.26</v>
      </c>
      <c r="G72">
        <v>733619.96</v>
      </c>
      <c r="H72">
        <v>1499305.12</v>
      </c>
      <c r="I72">
        <v>567248.12</v>
      </c>
      <c r="J72">
        <v>854902.49</v>
      </c>
      <c r="K72">
        <v>392282.86</v>
      </c>
    </row>
    <row r="73" spans="1:11" x14ac:dyDescent="0.2">
      <c r="A73">
        <v>1162</v>
      </c>
      <c r="B73" t="s">
        <v>75</v>
      </c>
      <c r="C73">
        <v>2020</v>
      </c>
      <c r="D73">
        <v>1034</v>
      </c>
      <c r="E73">
        <v>7084134.46</v>
      </c>
      <c r="F73">
        <v>925490.78</v>
      </c>
      <c r="G73">
        <v>1132293.1599999999</v>
      </c>
      <c r="H73">
        <v>1532899.23</v>
      </c>
      <c r="I73">
        <v>650241.11</v>
      </c>
      <c r="J73">
        <v>855923.5</v>
      </c>
      <c r="K73">
        <v>616743.1</v>
      </c>
    </row>
    <row r="74" spans="1:11" x14ac:dyDescent="0.2">
      <c r="A74">
        <v>1169</v>
      </c>
      <c r="B74" t="s">
        <v>76</v>
      </c>
      <c r="C74">
        <v>2020</v>
      </c>
      <c r="D74">
        <v>725</v>
      </c>
      <c r="E74">
        <v>4688049.63</v>
      </c>
      <c r="F74">
        <v>854066.31</v>
      </c>
      <c r="G74">
        <v>685834.84</v>
      </c>
      <c r="H74">
        <v>1508522.56</v>
      </c>
      <c r="I74">
        <v>516436.43</v>
      </c>
      <c r="J74">
        <v>2224375.52</v>
      </c>
      <c r="K74">
        <v>331183.39</v>
      </c>
    </row>
    <row r="75" spans="1:11" x14ac:dyDescent="0.2">
      <c r="A75">
        <v>1176</v>
      </c>
      <c r="B75" t="s">
        <v>77</v>
      </c>
      <c r="C75">
        <v>2020</v>
      </c>
      <c r="D75">
        <v>814</v>
      </c>
      <c r="E75">
        <v>5476921.7400000002</v>
      </c>
      <c r="F75">
        <v>570112.22</v>
      </c>
      <c r="G75">
        <v>1053248.19</v>
      </c>
      <c r="H75">
        <v>1625529.99</v>
      </c>
      <c r="I75">
        <v>485017.76</v>
      </c>
      <c r="J75">
        <v>566755.41</v>
      </c>
      <c r="K75">
        <v>511307.87</v>
      </c>
    </row>
    <row r="76" spans="1:11" x14ac:dyDescent="0.2">
      <c r="A76">
        <v>1183</v>
      </c>
      <c r="B76" t="s">
        <v>78</v>
      </c>
      <c r="C76">
        <v>2020</v>
      </c>
      <c r="D76">
        <v>1289</v>
      </c>
      <c r="E76">
        <v>8882804.8800000008</v>
      </c>
      <c r="F76">
        <v>2190371.4500000002</v>
      </c>
      <c r="G76">
        <v>1446247.36</v>
      </c>
      <c r="H76">
        <v>2516904.2000000002</v>
      </c>
      <c r="I76">
        <v>722203.67</v>
      </c>
      <c r="J76">
        <v>-294304.09000000003</v>
      </c>
      <c r="K76">
        <v>885720.71</v>
      </c>
    </row>
    <row r="77" spans="1:11" x14ac:dyDescent="0.2">
      <c r="A77">
        <v>1204</v>
      </c>
      <c r="B77" t="s">
        <v>79</v>
      </c>
      <c r="C77">
        <v>2020</v>
      </c>
      <c r="D77">
        <v>437</v>
      </c>
      <c r="E77">
        <v>3101905.73</v>
      </c>
      <c r="F77">
        <v>368740.7</v>
      </c>
      <c r="G77">
        <v>652025.46</v>
      </c>
      <c r="H77">
        <v>462752.42</v>
      </c>
      <c r="I77">
        <v>345786.76</v>
      </c>
      <c r="J77">
        <v>0.3</v>
      </c>
      <c r="K77">
        <v>405034.74</v>
      </c>
    </row>
    <row r="78" spans="1:11" x14ac:dyDescent="0.2">
      <c r="A78">
        <v>1218</v>
      </c>
      <c r="B78" t="s">
        <v>80</v>
      </c>
      <c r="C78">
        <v>2020</v>
      </c>
      <c r="D78">
        <v>901</v>
      </c>
      <c r="E78">
        <v>7704899.8200000003</v>
      </c>
      <c r="F78">
        <v>1210939.1100000001</v>
      </c>
      <c r="G78">
        <v>1345068.61</v>
      </c>
      <c r="H78">
        <v>1639705.47</v>
      </c>
      <c r="I78">
        <v>437591.2</v>
      </c>
      <c r="J78">
        <v>574641.74</v>
      </c>
      <c r="K78">
        <v>570980.49</v>
      </c>
    </row>
    <row r="79" spans="1:11" x14ac:dyDescent="0.2">
      <c r="A79">
        <v>1232</v>
      </c>
      <c r="B79" t="s">
        <v>81</v>
      </c>
      <c r="C79">
        <v>2020</v>
      </c>
      <c r="D79">
        <v>774</v>
      </c>
      <c r="E79">
        <v>5070890.2</v>
      </c>
      <c r="F79">
        <v>903082.36</v>
      </c>
      <c r="G79">
        <v>882754.53</v>
      </c>
      <c r="H79">
        <v>1452520.87</v>
      </c>
      <c r="I79">
        <v>441067.47</v>
      </c>
      <c r="J79">
        <v>596039.85</v>
      </c>
      <c r="K79">
        <v>393263.87</v>
      </c>
    </row>
    <row r="80" spans="1:11" x14ac:dyDescent="0.2">
      <c r="A80">
        <v>1246</v>
      </c>
      <c r="B80" t="s">
        <v>82</v>
      </c>
      <c r="C80">
        <v>2020</v>
      </c>
      <c r="D80">
        <v>635</v>
      </c>
      <c r="E80">
        <v>5549750</v>
      </c>
      <c r="F80">
        <v>899917.03</v>
      </c>
      <c r="G80">
        <v>978637.83</v>
      </c>
      <c r="H80">
        <v>1550088.19</v>
      </c>
      <c r="I80">
        <v>329565.55</v>
      </c>
      <c r="J80">
        <v>710037.1</v>
      </c>
      <c r="K80">
        <v>521924.18</v>
      </c>
    </row>
    <row r="81" spans="1:11" x14ac:dyDescent="0.2">
      <c r="A81">
        <v>1253</v>
      </c>
      <c r="B81" t="s">
        <v>83</v>
      </c>
      <c r="C81">
        <v>2020</v>
      </c>
      <c r="D81">
        <v>2475</v>
      </c>
      <c r="E81">
        <v>21840199.039999999</v>
      </c>
      <c r="F81">
        <v>2990989.46</v>
      </c>
      <c r="G81">
        <v>3254884.94</v>
      </c>
      <c r="H81">
        <v>4674987.37</v>
      </c>
      <c r="I81">
        <v>134322.85999999999</v>
      </c>
      <c r="J81">
        <v>5149642</v>
      </c>
      <c r="K81">
        <v>1659827.64</v>
      </c>
    </row>
    <row r="82" spans="1:11" x14ac:dyDescent="0.2">
      <c r="A82">
        <v>1260</v>
      </c>
      <c r="B82" t="s">
        <v>84</v>
      </c>
      <c r="C82">
        <v>2020</v>
      </c>
      <c r="D82">
        <v>939</v>
      </c>
      <c r="E82">
        <v>7261297.9900000002</v>
      </c>
      <c r="F82">
        <v>1068342.28</v>
      </c>
      <c r="G82">
        <v>1489994.67</v>
      </c>
      <c r="H82">
        <v>1614438.82</v>
      </c>
      <c r="I82">
        <v>731554.45</v>
      </c>
      <c r="J82">
        <v>171197.21</v>
      </c>
      <c r="K82">
        <v>722257.8</v>
      </c>
    </row>
    <row r="83" spans="1:11" x14ac:dyDescent="0.2">
      <c r="A83">
        <v>4970</v>
      </c>
      <c r="B83" t="s">
        <v>304</v>
      </c>
      <c r="C83">
        <v>2020</v>
      </c>
      <c r="D83">
        <v>6007</v>
      </c>
      <c r="E83">
        <v>44343125.25</v>
      </c>
      <c r="F83">
        <v>8418358.0999999996</v>
      </c>
      <c r="G83">
        <v>4458290.54</v>
      </c>
      <c r="H83">
        <v>12777436.98</v>
      </c>
      <c r="I83">
        <v>2834214.36</v>
      </c>
      <c r="J83">
        <v>6683308.0199999996</v>
      </c>
      <c r="K83">
        <v>3664722.84</v>
      </c>
    </row>
    <row r="84" spans="1:11" x14ac:dyDescent="0.2">
      <c r="A84">
        <v>1295</v>
      </c>
      <c r="B84" t="s">
        <v>85</v>
      </c>
      <c r="C84">
        <v>2020</v>
      </c>
      <c r="D84">
        <v>864</v>
      </c>
      <c r="E84">
        <v>6597999.7599999998</v>
      </c>
      <c r="F84">
        <v>1206649.31</v>
      </c>
      <c r="G84">
        <v>1119675.58</v>
      </c>
      <c r="H84">
        <v>1534648.95</v>
      </c>
      <c r="I84">
        <v>462335.44</v>
      </c>
      <c r="J84">
        <v>806267.88</v>
      </c>
      <c r="K84">
        <v>440233.01</v>
      </c>
    </row>
    <row r="85" spans="1:11" x14ac:dyDescent="0.2">
      <c r="A85">
        <v>1421</v>
      </c>
      <c r="B85" t="s">
        <v>442</v>
      </c>
      <c r="C85">
        <v>2020</v>
      </c>
      <c r="D85">
        <v>564</v>
      </c>
      <c r="E85">
        <v>4109408.5</v>
      </c>
      <c r="F85">
        <v>461295.18</v>
      </c>
      <c r="G85">
        <v>757642.4</v>
      </c>
      <c r="H85">
        <v>1163972.6000000001</v>
      </c>
      <c r="I85">
        <v>468052.97</v>
      </c>
      <c r="J85">
        <v>588202.09</v>
      </c>
      <c r="K85">
        <v>362745.93</v>
      </c>
    </row>
    <row r="86" spans="1:11" x14ac:dyDescent="0.2">
      <c r="A86">
        <v>1309</v>
      </c>
      <c r="B86" t="s">
        <v>86</v>
      </c>
      <c r="C86">
        <v>2020</v>
      </c>
      <c r="D86">
        <v>788</v>
      </c>
      <c r="E86">
        <v>5965704.0999999996</v>
      </c>
      <c r="F86">
        <v>979892.18</v>
      </c>
      <c r="G86">
        <v>968966.43</v>
      </c>
      <c r="H86">
        <v>1357082.42</v>
      </c>
      <c r="I86">
        <v>299762.42</v>
      </c>
      <c r="J86">
        <v>1243842.5900000001</v>
      </c>
      <c r="K86">
        <v>439498.59</v>
      </c>
    </row>
    <row r="87" spans="1:11" x14ac:dyDescent="0.2">
      <c r="A87">
        <v>1316</v>
      </c>
      <c r="B87" t="s">
        <v>422</v>
      </c>
      <c r="C87">
        <v>2020</v>
      </c>
      <c r="D87">
        <v>3881</v>
      </c>
      <c r="E87">
        <v>25561450.25</v>
      </c>
      <c r="F87">
        <v>6184899.1399999997</v>
      </c>
      <c r="G87">
        <v>3601649.44</v>
      </c>
      <c r="H87">
        <v>6897045.5899999999</v>
      </c>
      <c r="I87">
        <v>1530626.44</v>
      </c>
      <c r="J87">
        <v>13145295.210000001</v>
      </c>
      <c r="K87">
        <v>1588178.88</v>
      </c>
    </row>
    <row r="88" spans="1:11" x14ac:dyDescent="0.2">
      <c r="A88">
        <v>1380</v>
      </c>
      <c r="B88" t="s">
        <v>88</v>
      </c>
      <c r="C88">
        <v>2020</v>
      </c>
      <c r="D88">
        <v>2518</v>
      </c>
      <c r="E88">
        <v>19007282.809999999</v>
      </c>
      <c r="F88">
        <v>3296903.35</v>
      </c>
      <c r="G88">
        <v>2369703.9500000002</v>
      </c>
      <c r="H88">
        <v>5806986.2300000004</v>
      </c>
      <c r="I88">
        <v>1032910.05</v>
      </c>
      <c r="J88">
        <v>1478497.48</v>
      </c>
      <c r="K88">
        <v>1300193.42</v>
      </c>
    </row>
    <row r="89" spans="1:11" x14ac:dyDescent="0.2">
      <c r="A89">
        <v>1407</v>
      </c>
      <c r="B89" t="s">
        <v>89</v>
      </c>
      <c r="C89">
        <v>2020</v>
      </c>
      <c r="D89">
        <v>1493</v>
      </c>
      <c r="E89">
        <v>10165197.83</v>
      </c>
      <c r="F89">
        <v>1399326.48</v>
      </c>
      <c r="G89">
        <v>1468634.76</v>
      </c>
      <c r="H89">
        <v>2495892.13</v>
      </c>
      <c r="I89">
        <v>797476.82</v>
      </c>
      <c r="J89">
        <v>2425973.77</v>
      </c>
      <c r="K89">
        <v>822139.45</v>
      </c>
    </row>
    <row r="90" spans="1:11" x14ac:dyDescent="0.2">
      <c r="A90">
        <v>1414</v>
      </c>
      <c r="B90" t="s">
        <v>423</v>
      </c>
      <c r="C90">
        <v>2020</v>
      </c>
      <c r="D90">
        <v>4170</v>
      </c>
      <c r="E90">
        <v>26947078.140000001</v>
      </c>
      <c r="F90">
        <v>4903139.51</v>
      </c>
      <c r="G90">
        <v>3579914.44</v>
      </c>
      <c r="H90">
        <v>7949237.8099999996</v>
      </c>
      <c r="I90">
        <v>1243358.1399999999</v>
      </c>
      <c r="J90">
        <v>8742977.5199999996</v>
      </c>
      <c r="K90">
        <v>1838643.19</v>
      </c>
    </row>
    <row r="91" spans="1:11" x14ac:dyDescent="0.2">
      <c r="A91">
        <v>2744</v>
      </c>
      <c r="B91" t="s">
        <v>166</v>
      </c>
      <c r="C91">
        <v>2020</v>
      </c>
      <c r="D91">
        <v>755</v>
      </c>
      <c r="E91">
        <v>6172266.5300000003</v>
      </c>
      <c r="F91">
        <v>947852.5</v>
      </c>
      <c r="G91">
        <v>981144.02</v>
      </c>
      <c r="H91">
        <v>1386823.51</v>
      </c>
      <c r="I91">
        <v>566435.66</v>
      </c>
      <c r="J91">
        <v>1504232.04</v>
      </c>
      <c r="K91">
        <v>376498.69</v>
      </c>
    </row>
    <row r="92" spans="1:11" x14ac:dyDescent="0.2">
      <c r="A92">
        <v>1428</v>
      </c>
      <c r="B92" t="s">
        <v>90</v>
      </c>
      <c r="C92">
        <v>2020</v>
      </c>
      <c r="D92">
        <v>1321</v>
      </c>
      <c r="E92">
        <v>9899916.4399999995</v>
      </c>
      <c r="F92">
        <v>1639151.61</v>
      </c>
      <c r="G92">
        <v>1912606.82</v>
      </c>
      <c r="H92">
        <v>2383342.04</v>
      </c>
      <c r="I92">
        <v>705364.33</v>
      </c>
      <c r="J92">
        <v>3391659.62</v>
      </c>
      <c r="K92">
        <v>619068.14</v>
      </c>
    </row>
    <row r="93" spans="1:11" x14ac:dyDescent="0.2">
      <c r="A93">
        <v>1449</v>
      </c>
      <c r="B93" t="s">
        <v>91</v>
      </c>
      <c r="C93">
        <v>2020</v>
      </c>
      <c r="D93">
        <v>95</v>
      </c>
      <c r="E93">
        <v>858721.51</v>
      </c>
      <c r="F93">
        <v>72072.759999999995</v>
      </c>
      <c r="G93">
        <v>175490.3</v>
      </c>
      <c r="H93">
        <v>137421.21</v>
      </c>
      <c r="I93">
        <v>43511.19</v>
      </c>
      <c r="J93">
        <v>267816</v>
      </c>
      <c r="K93">
        <v>21193.22</v>
      </c>
    </row>
    <row r="94" spans="1:11" x14ac:dyDescent="0.2">
      <c r="A94">
        <v>1491</v>
      </c>
      <c r="B94" t="s">
        <v>424</v>
      </c>
      <c r="C94">
        <v>2020</v>
      </c>
      <c r="D94">
        <v>388</v>
      </c>
      <c r="E94">
        <v>3511811.62</v>
      </c>
      <c r="F94">
        <v>340400.33</v>
      </c>
      <c r="G94">
        <v>502983.35</v>
      </c>
      <c r="H94">
        <v>575390.4</v>
      </c>
      <c r="I94">
        <v>586842.21</v>
      </c>
      <c r="J94">
        <v>50122.86</v>
      </c>
      <c r="K94">
        <v>226971.04</v>
      </c>
    </row>
    <row r="95" spans="1:11" x14ac:dyDescent="0.2">
      <c r="A95">
        <v>1499</v>
      </c>
      <c r="B95" t="s">
        <v>437</v>
      </c>
      <c r="C95">
        <v>2020</v>
      </c>
      <c r="D95">
        <v>994</v>
      </c>
      <c r="E95">
        <v>6592390.3799999999</v>
      </c>
      <c r="F95">
        <v>1318986.8999999999</v>
      </c>
      <c r="G95">
        <v>958616.97</v>
      </c>
      <c r="H95">
        <v>1670207.05</v>
      </c>
      <c r="I95">
        <v>976969.89</v>
      </c>
      <c r="J95">
        <v>1218676.98</v>
      </c>
      <c r="K95">
        <v>471412.28</v>
      </c>
    </row>
    <row r="96" spans="1:11" x14ac:dyDescent="0.2">
      <c r="A96">
        <v>1540</v>
      </c>
      <c r="B96" t="s">
        <v>93</v>
      </c>
      <c r="C96">
        <v>2020</v>
      </c>
      <c r="D96">
        <v>1762</v>
      </c>
      <c r="E96">
        <v>12300555.449999999</v>
      </c>
      <c r="F96">
        <v>2671586.06</v>
      </c>
      <c r="G96">
        <v>1795757.1</v>
      </c>
      <c r="H96">
        <v>3230632.4</v>
      </c>
      <c r="I96">
        <v>927763.41</v>
      </c>
      <c r="J96">
        <v>1933723.74</v>
      </c>
      <c r="K96">
        <v>756951.28</v>
      </c>
    </row>
    <row r="97" spans="1:11" x14ac:dyDescent="0.2">
      <c r="A97">
        <v>1554</v>
      </c>
      <c r="B97" t="s">
        <v>94</v>
      </c>
      <c r="C97">
        <v>2020</v>
      </c>
      <c r="D97">
        <v>11968</v>
      </c>
      <c r="E97">
        <v>89810365.569999993</v>
      </c>
      <c r="F97">
        <v>12987573.550000001</v>
      </c>
      <c r="G97">
        <v>8513451.1899999995</v>
      </c>
      <c r="H97">
        <v>18331401.600000001</v>
      </c>
      <c r="I97">
        <v>5423674.9900000002</v>
      </c>
      <c r="J97">
        <v>9705047.0800000001</v>
      </c>
      <c r="K97">
        <v>5290903.78</v>
      </c>
    </row>
    <row r="98" spans="1:11" x14ac:dyDescent="0.2">
      <c r="A98">
        <v>1561</v>
      </c>
      <c r="B98" t="s">
        <v>95</v>
      </c>
      <c r="C98">
        <v>2020</v>
      </c>
      <c r="D98">
        <v>620</v>
      </c>
      <c r="E98">
        <v>4451377.92</v>
      </c>
      <c r="F98">
        <v>1134914.7</v>
      </c>
      <c r="G98">
        <v>768186.7</v>
      </c>
      <c r="H98">
        <v>807270.41</v>
      </c>
      <c r="I98">
        <v>449841.83</v>
      </c>
      <c r="J98">
        <v>1056587.23</v>
      </c>
      <c r="K98">
        <v>396944.67</v>
      </c>
    </row>
    <row r="99" spans="1:11" x14ac:dyDescent="0.2">
      <c r="A99">
        <v>1568</v>
      </c>
      <c r="B99" t="s">
        <v>96</v>
      </c>
      <c r="C99">
        <v>2020</v>
      </c>
      <c r="D99">
        <v>1956</v>
      </c>
      <c r="E99">
        <v>14194992.029999999</v>
      </c>
      <c r="F99">
        <v>2680663.84</v>
      </c>
      <c r="G99">
        <v>2165153.1800000002</v>
      </c>
      <c r="H99">
        <v>4150662.36</v>
      </c>
      <c r="I99">
        <v>965334.51</v>
      </c>
      <c r="J99">
        <v>4017785.93</v>
      </c>
      <c r="K99">
        <v>1048480.82</v>
      </c>
    </row>
    <row r="100" spans="1:11" x14ac:dyDescent="0.2">
      <c r="A100">
        <v>1582</v>
      </c>
      <c r="B100" t="s">
        <v>97</v>
      </c>
      <c r="C100">
        <v>2020</v>
      </c>
      <c r="D100">
        <v>272</v>
      </c>
      <c r="E100">
        <v>2566467.4300000002</v>
      </c>
      <c r="F100">
        <v>253298.29</v>
      </c>
      <c r="G100">
        <v>767129.57</v>
      </c>
      <c r="H100">
        <v>1116880.26</v>
      </c>
      <c r="I100">
        <v>263520.42</v>
      </c>
      <c r="J100">
        <v>1285794</v>
      </c>
      <c r="K100">
        <v>517961.19</v>
      </c>
    </row>
    <row r="101" spans="1:11" x14ac:dyDescent="0.2">
      <c r="A101">
        <v>1600</v>
      </c>
      <c r="B101" t="s">
        <v>98</v>
      </c>
      <c r="C101">
        <v>2020</v>
      </c>
      <c r="D101">
        <v>664</v>
      </c>
      <c r="E101">
        <v>4683345.8899999997</v>
      </c>
      <c r="F101">
        <v>1004187</v>
      </c>
      <c r="G101">
        <v>882269.39</v>
      </c>
      <c r="H101">
        <v>828047.76</v>
      </c>
      <c r="I101">
        <v>358501.96</v>
      </c>
      <c r="J101">
        <v>1620509.96</v>
      </c>
      <c r="K101">
        <v>280905.11</v>
      </c>
    </row>
    <row r="102" spans="1:11" x14ac:dyDescent="0.2">
      <c r="A102">
        <v>1645</v>
      </c>
      <c r="B102" t="s">
        <v>101</v>
      </c>
      <c r="C102">
        <v>2020</v>
      </c>
      <c r="D102">
        <v>1112</v>
      </c>
      <c r="E102">
        <v>7525272.6299999999</v>
      </c>
      <c r="F102">
        <v>964933.87</v>
      </c>
      <c r="G102">
        <v>1182108.99</v>
      </c>
      <c r="H102">
        <v>1613994.12</v>
      </c>
      <c r="I102">
        <v>443890.93</v>
      </c>
      <c r="J102">
        <v>1484564.13</v>
      </c>
      <c r="K102">
        <v>557114.14</v>
      </c>
    </row>
    <row r="103" spans="1:11" x14ac:dyDescent="0.2">
      <c r="A103">
        <v>1631</v>
      </c>
      <c r="B103" t="s">
        <v>99</v>
      </c>
      <c r="C103">
        <v>2020</v>
      </c>
      <c r="D103">
        <v>450</v>
      </c>
      <c r="E103">
        <v>3500718.34</v>
      </c>
      <c r="F103">
        <v>745423.73</v>
      </c>
      <c r="G103">
        <v>830288.14</v>
      </c>
      <c r="H103">
        <v>1101882.01</v>
      </c>
      <c r="I103">
        <v>230072.38</v>
      </c>
      <c r="J103">
        <v>669644.80000000005</v>
      </c>
      <c r="K103">
        <v>258024.53</v>
      </c>
    </row>
    <row r="104" spans="1:11" x14ac:dyDescent="0.2">
      <c r="A104">
        <v>1638</v>
      </c>
      <c r="B104" t="s">
        <v>100</v>
      </c>
      <c r="C104">
        <v>2020</v>
      </c>
      <c r="D104">
        <v>3122</v>
      </c>
      <c r="E104">
        <v>21560806.969999999</v>
      </c>
      <c r="F104">
        <v>4086328.75</v>
      </c>
      <c r="G104">
        <v>3661158.09</v>
      </c>
      <c r="H104">
        <v>4430898.62</v>
      </c>
      <c r="I104">
        <v>2079396.11</v>
      </c>
      <c r="J104">
        <v>4304585.88</v>
      </c>
      <c r="K104">
        <v>1716560.49</v>
      </c>
    </row>
    <row r="105" spans="1:11" x14ac:dyDescent="0.2">
      <c r="A105">
        <v>1659</v>
      </c>
      <c r="B105" t="s">
        <v>102</v>
      </c>
      <c r="C105">
        <v>2020</v>
      </c>
      <c r="D105">
        <v>1743</v>
      </c>
      <c r="E105">
        <v>12056181.43</v>
      </c>
      <c r="F105">
        <v>2054153.7</v>
      </c>
      <c r="G105">
        <v>1988347.52</v>
      </c>
      <c r="H105">
        <v>3214532.78</v>
      </c>
      <c r="I105">
        <v>1620397.4</v>
      </c>
      <c r="J105">
        <v>2496850</v>
      </c>
      <c r="K105">
        <v>1249492.82</v>
      </c>
    </row>
    <row r="106" spans="1:11" x14ac:dyDescent="0.2">
      <c r="A106">
        <v>714</v>
      </c>
      <c r="B106" t="s">
        <v>54</v>
      </c>
      <c r="C106">
        <v>2020</v>
      </c>
      <c r="D106">
        <v>7430</v>
      </c>
      <c r="E106">
        <v>56714266.25</v>
      </c>
      <c r="F106">
        <v>10588739.279999999</v>
      </c>
      <c r="G106">
        <v>6151580.7599999998</v>
      </c>
      <c r="H106">
        <v>11512585.859999999</v>
      </c>
      <c r="I106">
        <v>4279043.04</v>
      </c>
      <c r="J106">
        <v>18655138.75</v>
      </c>
      <c r="K106">
        <v>3198229.36</v>
      </c>
    </row>
    <row r="107" spans="1:11" x14ac:dyDescent="0.2">
      <c r="A107">
        <v>1666</v>
      </c>
      <c r="B107" t="s">
        <v>103</v>
      </c>
      <c r="C107">
        <v>2020</v>
      </c>
      <c r="D107">
        <v>334</v>
      </c>
      <c r="E107">
        <v>2708877.08</v>
      </c>
      <c r="F107">
        <v>292918.84999999998</v>
      </c>
      <c r="G107">
        <v>565281.31999999995</v>
      </c>
      <c r="H107">
        <v>944215.98</v>
      </c>
      <c r="I107">
        <v>192499.69</v>
      </c>
      <c r="J107">
        <v>226526.13</v>
      </c>
      <c r="K107">
        <v>385079.03999999998</v>
      </c>
    </row>
    <row r="108" spans="1:11" x14ac:dyDescent="0.2">
      <c r="A108">
        <v>1687</v>
      </c>
      <c r="B108" t="s">
        <v>105</v>
      </c>
      <c r="C108">
        <v>2020</v>
      </c>
      <c r="D108">
        <v>230</v>
      </c>
      <c r="E108">
        <v>1196173.32</v>
      </c>
      <c r="F108">
        <v>370506.35</v>
      </c>
      <c r="G108">
        <v>405683.34</v>
      </c>
      <c r="H108">
        <v>511934.13</v>
      </c>
      <c r="I108">
        <v>147418.41</v>
      </c>
      <c r="J108">
        <v>642839.80000000005</v>
      </c>
      <c r="K108">
        <v>184787.05</v>
      </c>
    </row>
    <row r="109" spans="1:11" x14ac:dyDescent="0.2">
      <c r="A109">
        <v>1694</v>
      </c>
      <c r="B109" t="s">
        <v>106</v>
      </c>
      <c r="C109">
        <v>2020</v>
      </c>
      <c r="D109">
        <v>1793</v>
      </c>
      <c r="E109">
        <v>13978460.93</v>
      </c>
      <c r="F109">
        <v>2406454.5299999998</v>
      </c>
      <c r="G109">
        <v>1922879.38</v>
      </c>
      <c r="H109">
        <v>3665472.71</v>
      </c>
      <c r="I109">
        <v>691794.3</v>
      </c>
      <c r="J109">
        <v>1462978.55</v>
      </c>
      <c r="K109">
        <v>573382.31999999995</v>
      </c>
    </row>
    <row r="110" spans="1:11" x14ac:dyDescent="0.2">
      <c r="A110">
        <v>1729</v>
      </c>
      <c r="B110" t="s">
        <v>107</v>
      </c>
      <c r="C110">
        <v>2020</v>
      </c>
      <c r="D110">
        <v>769</v>
      </c>
      <c r="E110">
        <v>5512041.5099999998</v>
      </c>
      <c r="F110">
        <v>590742.81999999995</v>
      </c>
      <c r="G110">
        <v>1025368.11</v>
      </c>
      <c r="H110">
        <v>1517953.18</v>
      </c>
      <c r="I110">
        <v>272749.90000000002</v>
      </c>
      <c r="J110">
        <v>1639981.55</v>
      </c>
      <c r="K110">
        <v>399132.13</v>
      </c>
    </row>
    <row r="111" spans="1:11" x14ac:dyDescent="0.2">
      <c r="A111">
        <v>1736</v>
      </c>
      <c r="B111" t="s">
        <v>108</v>
      </c>
      <c r="C111">
        <v>2020</v>
      </c>
      <c r="D111">
        <v>523</v>
      </c>
      <c r="E111">
        <v>3931860.94</v>
      </c>
      <c r="F111">
        <v>621411.98</v>
      </c>
      <c r="G111">
        <v>714867.84</v>
      </c>
      <c r="H111">
        <v>1052073.22</v>
      </c>
      <c r="I111">
        <v>115821.73</v>
      </c>
      <c r="J111">
        <v>537963.76</v>
      </c>
      <c r="K111">
        <v>275344.34999999998</v>
      </c>
    </row>
    <row r="112" spans="1:11" x14ac:dyDescent="0.2">
      <c r="A112">
        <v>1813</v>
      </c>
      <c r="B112" t="s">
        <v>109</v>
      </c>
      <c r="C112">
        <v>2020</v>
      </c>
      <c r="D112">
        <v>765</v>
      </c>
      <c r="E112">
        <v>6199374.6100000003</v>
      </c>
      <c r="F112">
        <v>838120.76</v>
      </c>
      <c r="G112">
        <v>989398.28</v>
      </c>
      <c r="H112">
        <v>1338833.6599999999</v>
      </c>
      <c r="I112">
        <v>561213.63</v>
      </c>
      <c r="J112">
        <v>543706.75</v>
      </c>
      <c r="K112">
        <v>443598.51</v>
      </c>
    </row>
    <row r="113" spans="1:11" x14ac:dyDescent="0.2">
      <c r="A113">
        <v>5757</v>
      </c>
      <c r="B113" t="s">
        <v>345</v>
      </c>
      <c r="C113">
        <v>2020</v>
      </c>
      <c r="D113">
        <v>617</v>
      </c>
      <c r="E113">
        <v>4722966.5599999996</v>
      </c>
      <c r="F113">
        <v>785910.31</v>
      </c>
      <c r="G113">
        <v>705855.93</v>
      </c>
      <c r="H113">
        <v>1486400.12</v>
      </c>
      <c r="I113">
        <v>478742.23</v>
      </c>
      <c r="J113">
        <v>18013.66</v>
      </c>
      <c r="K113">
        <v>436380.9</v>
      </c>
    </row>
    <row r="114" spans="1:11" x14ac:dyDescent="0.2">
      <c r="A114">
        <v>1855</v>
      </c>
      <c r="B114" t="s">
        <v>110</v>
      </c>
      <c r="C114">
        <v>2020</v>
      </c>
      <c r="D114">
        <v>469</v>
      </c>
      <c r="E114">
        <v>4228583.07</v>
      </c>
      <c r="F114">
        <v>670483.80000000005</v>
      </c>
      <c r="G114">
        <v>751259.24</v>
      </c>
      <c r="H114">
        <v>1463991.37</v>
      </c>
      <c r="I114">
        <v>619047.76</v>
      </c>
      <c r="J114">
        <v>844499.5</v>
      </c>
      <c r="K114">
        <v>186285.19</v>
      </c>
    </row>
    <row r="115" spans="1:11" x14ac:dyDescent="0.2">
      <c r="A115">
        <v>1862</v>
      </c>
      <c r="B115" t="s">
        <v>426</v>
      </c>
      <c r="C115">
        <v>2020</v>
      </c>
      <c r="D115">
        <v>7550</v>
      </c>
      <c r="E115">
        <v>59812579.740000002</v>
      </c>
      <c r="F115">
        <v>9267271.2200000007</v>
      </c>
      <c r="G115">
        <v>5977806.9100000001</v>
      </c>
      <c r="H115">
        <v>12577055.300000001</v>
      </c>
      <c r="I115">
        <v>1195082.01</v>
      </c>
      <c r="J115">
        <v>5076525.59</v>
      </c>
      <c r="K115">
        <v>4060313.12</v>
      </c>
    </row>
    <row r="116" spans="1:11" x14ac:dyDescent="0.2">
      <c r="A116">
        <v>1870</v>
      </c>
      <c r="B116" t="s">
        <v>111</v>
      </c>
      <c r="C116">
        <v>2020</v>
      </c>
      <c r="D116">
        <v>153</v>
      </c>
      <c r="E116">
        <v>1603896.52</v>
      </c>
      <c r="F116">
        <v>262657.68</v>
      </c>
      <c r="G116">
        <v>518074.8</v>
      </c>
      <c r="H116">
        <v>604850.06000000006</v>
      </c>
      <c r="I116">
        <v>82887.31</v>
      </c>
      <c r="J116">
        <v>346862.5</v>
      </c>
      <c r="K116">
        <v>163464.38</v>
      </c>
    </row>
    <row r="117" spans="1:11" x14ac:dyDescent="0.2">
      <c r="A117">
        <v>1883</v>
      </c>
      <c r="B117" t="s">
        <v>112</v>
      </c>
      <c r="C117">
        <v>2020</v>
      </c>
      <c r="D117">
        <v>2826</v>
      </c>
      <c r="E117">
        <v>25848714.890000001</v>
      </c>
      <c r="F117">
        <v>3999325.6</v>
      </c>
      <c r="G117">
        <v>2774842.27</v>
      </c>
      <c r="H117">
        <v>5043875.6500000004</v>
      </c>
      <c r="I117">
        <v>1006566.87</v>
      </c>
      <c r="J117">
        <v>1222984.6499999999</v>
      </c>
      <c r="K117">
        <v>1254705.26</v>
      </c>
    </row>
    <row r="118" spans="1:11" x14ac:dyDescent="0.2">
      <c r="A118">
        <v>1890</v>
      </c>
      <c r="B118" t="s">
        <v>113</v>
      </c>
      <c r="C118">
        <v>2020</v>
      </c>
      <c r="D118">
        <v>704</v>
      </c>
      <c r="E118">
        <v>6111710.5700000003</v>
      </c>
      <c r="F118">
        <v>1723619.23</v>
      </c>
      <c r="G118">
        <v>1596180.27</v>
      </c>
      <c r="H118">
        <v>2573676.2400000002</v>
      </c>
      <c r="I118">
        <v>481903.78</v>
      </c>
      <c r="J118">
        <v>240320.03</v>
      </c>
      <c r="K118">
        <v>180449.24</v>
      </c>
    </row>
    <row r="119" spans="1:11" x14ac:dyDescent="0.2">
      <c r="A119">
        <v>1900</v>
      </c>
      <c r="B119" t="s">
        <v>115</v>
      </c>
      <c r="C119">
        <v>2020</v>
      </c>
      <c r="D119">
        <v>4439</v>
      </c>
      <c r="E119">
        <v>34880719.759999998</v>
      </c>
      <c r="F119">
        <v>4587287.32</v>
      </c>
      <c r="G119">
        <v>4676542.41</v>
      </c>
      <c r="H119">
        <v>8870401.5</v>
      </c>
      <c r="I119">
        <v>1876411.99</v>
      </c>
      <c r="J119">
        <v>4841319.63</v>
      </c>
      <c r="K119">
        <v>2996684.53</v>
      </c>
    </row>
    <row r="120" spans="1:11" x14ac:dyDescent="0.2">
      <c r="A120">
        <v>1939</v>
      </c>
      <c r="B120" t="s">
        <v>116</v>
      </c>
      <c r="C120">
        <v>2020</v>
      </c>
      <c r="D120">
        <v>524</v>
      </c>
      <c r="E120">
        <v>3602998.02</v>
      </c>
      <c r="F120">
        <v>624414.32999999996</v>
      </c>
      <c r="G120">
        <v>775722.81</v>
      </c>
      <c r="H120">
        <v>992156.55</v>
      </c>
      <c r="I120">
        <v>333775.2</v>
      </c>
      <c r="J120">
        <v>437031.66</v>
      </c>
      <c r="K120">
        <v>871812.24</v>
      </c>
    </row>
    <row r="121" spans="1:11" x14ac:dyDescent="0.2">
      <c r="A121">
        <v>1953</v>
      </c>
      <c r="B121" t="s">
        <v>118</v>
      </c>
      <c r="C121">
        <v>2020</v>
      </c>
      <c r="D121">
        <v>1676</v>
      </c>
      <c r="E121">
        <v>12276297.869999999</v>
      </c>
      <c r="F121">
        <v>1568544.79</v>
      </c>
      <c r="G121">
        <v>1528446.43</v>
      </c>
      <c r="H121">
        <v>2610791.04</v>
      </c>
      <c r="I121">
        <v>682097.58</v>
      </c>
      <c r="J121">
        <v>5040</v>
      </c>
      <c r="K121">
        <v>456380.08</v>
      </c>
    </row>
    <row r="122" spans="1:11" x14ac:dyDescent="0.2">
      <c r="A122">
        <v>2009</v>
      </c>
      <c r="B122" t="s">
        <v>443</v>
      </c>
      <c r="C122">
        <v>2020</v>
      </c>
      <c r="D122">
        <v>1465</v>
      </c>
      <c r="E122">
        <v>10576160.07</v>
      </c>
      <c r="F122">
        <v>1765797.45</v>
      </c>
      <c r="G122">
        <v>1624447.21</v>
      </c>
      <c r="H122">
        <v>3117371.74</v>
      </c>
      <c r="I122">
        <v>914260.66</v>
      </c>
      <c r="J122">
        <v>2026424.14</v>
      </c>
      <c r="K122">
        <v>693501.04</v>
      </c>
    </row>
    <row r="123" spans="1:11" x14ac:dyDescent="0.2">
      <c r="A123">
        <v>2044</v>
      </c>
      <c r="B123" t="s">
        <v>120</v>
      </c>
      <c r="C123">
        <v>2020</v>
      </c>
      <c r="D123">
        <v>128</v>
      </c>
      <c r="E123">
        <v>724457.91</v>
      </c>
      <c r="F123">
        <v>366686.3</v>
      </c>
      <c r="G123">
        <v>352748.29</v>
      </c>
      <c r="H123">
        <v>396606.8</v>
      </c>
      <c r="I123">
        <v>70880.25</v>
      </c>
      <c r="J123">
        <v>525201.77</v>
      </c>
      <c r="K123">
        <v>59769.9</v>
      </c>
    </row>
    <row r="124" spans="1:11" x14ac:dyDescent="0.2">
      <c r="A124">
        <v>2051</v>
      </c>
      <c r="B124" t="s">
        <v>121</v>
      </c>
      <c r="C124">
        <v>2020</v>
      </c>
      <c r="D124">
        <v>629</v>
      </c>
      <c r="E124">
        <v>4707551.34</v>
      </c>
      <c r="F124">
        <v>779937.81</v>
      </c>
      <c r="G124">
        <v>756127.28</v>
      </c>
      <c r="H124">
        <v>1202350.28</v>
      </c>
      <c r="I124">
        <v>249991.94</v>
      </c>
      <c r="J124">
        <v>867787.57</v>
      </c>
      <c r="K124">
        <v>37115.4</v>
      </c>
    </row>
    <row r="125" spans="1:11" x14ac:dyDescent="0.2">
      <c r="A125">
        <v>2058</v>
      </c>
      <c r="B125" t="s">
        <v>122</v>
      </c>
      <c r="C125">
        <v>2020</v>
      </c>
      <c r="D125">
        <v>3961</v>
      </c>
      <c r="E125">
        <v>28774450.48</v>
      </c>
      <c r="F125">
        <v>4723240.8600000003</v>
      </c>
      <c r="G125">
        <v>3687189.52</v>
      </c>
      <c r="H125">
        <v>9250607.4000000004</v>
      </c>
      <c r="I125">
        <v>1875123.79</v>
      </c>
      <c r="J125">
        <v>7182266.9699999997</v>
      </c>
      <c r="K125">
        <v>1315200</v>
      </c>
    </row>
    <row r="126" spans="1:11" x14ac:dyDescent="0.2">
      <c r="A126">
        <v>2114</v>
      </c>
      <c r="B126" t="s">
        <v>123</v>
      </c>
      <c r="C126">
        <v>2020</v>
      </c>
      <c r="D126">
        <v>538</v>
      </c>
      <c r="E126">
        <v>6694887.6100000003</v>
      </c>
      <c r="F126">
        <v>1075231.44</v>
      </c>
      <c r="G126">
        <v>1325913.71</v>
      </c>
      <c r="H126">
        <v>1836147.64</v>
      </c>
      <c r="I126">
        <v>585156.47</v>
      </c>
      <c r="J126">
        <v>1840338.35</v>
      </c>
      <c r="K126">
        <v>267064.94</v>
      </c>
    </row>
    <row r="127" spans="1:11" x14ac:dyDescent="0.2">
      <c r="A127">
        <v>2128</v>
      </c>
      <c r="B127" t="s">
        <v>124</v>
      </c>
      <c r="C127">
        <v>2020</v>
      </c>
      <c r="D127">
        <v>589</v>
      </c>
      <c r="E127">
        <v>4634706.0599999996</v>
      </c>
      <c r="F127">
        <v>799697.41</v>
      </c>
      <c r="G127">
        <v>754100.99</v>
      </c>
      <c r="H127">
        <v>1072078.0900000001</v>
      </c>
      <c r="I127">
        <v>406270.59</v>
      </c>
      <c r="J127">
        <v>852101.42</v>
      </c>
      <c r="K127">
        <v>316564.19</v>
      </c>
    </row>
    <row r="128" spans="1:11" x14ac:dyDescent="0.2">
      <c r="A128">
        <v>2135</v>
      </c>
      <c r="B128" t="s">
        <v>125</v>
      </c>
      <c r="C128">
        <v>2020</v>
      </c>
      <c r="D128">
        <v>374</v>
      </c>
      <c r="E128">
        <v>3386227.98</v>
      </c>
      <c r="F128">
        <v>545977.91</v>
      </c>
      <c r="G128">
        <v>781690.28</v>
      </c>
      <c r="H128">
        <v>981187.37</v>
      </c>
      <c r="I128">
        <v>434038.12</v>
      </c>
      <c r="J128">
        <v>175618</v>
      </c>
      <c r="K128">
        <v>297657.37</v>
      </c>
    </row>
    <row r="129" spans="1:11" x14ac:dyDescent="0.2">
      <c r="A129">
        <v>2142</v>
      </c>
      <c r="B129" t="s">
        <v>126</v>
      </c>
      <c r="C129">
        <v>2020</v>
      </c>
      <c r="D129">
        <v>170</v>
      </c>
      <c r="E129">
        <v>1401400.28</v>
      </c>
      <c r="F129">
        <v>190016.78</v>
      </c>
      <c r="G129">
        <v>409394.47</v>
      </c>
      <c r="H129">
        <v>455073.71</v>
      </c>
      <c r="I129">
        <v>125596.31</v>
      </c>
      <c r="J129">
        <v>0</v>
      </c>
      <c r="K129">
        <v>110680.29</v>
      </c>
    </row>
    <row r="130" spans="1:11" x14ac:dyDescent="0.2">
      <c r="A130">
        <v>2184</v>
      </c>
      <c r="B130" t="s">
        <v>127</v>
      </c>
      <c r="C130">
        <v>2020</v>
      </c>
      <c r="D130">
        <v>974</v>
      </c>
      <c r="E130">
        <v>8918410.3000000007</v>
      </c>
      <c r="F130">
        <v>1707175.51</v>
      </c>
      <c r="G130">
        <v>1619457.55</v>
      </c>
      <c r="H130">
        <v>2625096.04</v>
      </c>
      <c r="I130">
        <v>952552.81</v>
      </c>
      <c r="J130">
        <v>56791.34</v>
      </c>
      <c r="K130">
        <v>942025.94</v>
      </c>
    </row>
    <row r="131" spans="1:11" x14ac:dyDescent="0.2">
      <c r="A131">
        <v>2198</v>
      </c>
      <c r="B131" t="s">
        <v>128</v>
      </c>
      <c r="C131">
        <v>2020</v>
      </c>
      <c r="D131">
        <v>712</v>
      </c>
      <c r="E131">
        <v>4493587.38</v>
      </c>
      <c r="F131">
        <v>494083.96</v>
      </c>
      <c r="G131">
        <v>1055530.57</v>
      </c>
      <c r="H131">
        <v>1226923.03</v>
      </c>
      <c r="I131">
        <v>320877.98</v>
      </c>
      <c r="J131">
        <v>730812.5</v>
      </c>
      <c r="K131">
        <v>520361.31</v>
      </c>
    </row>
    <row r="132" spans="1:11" x14ac:dyDescent="0.2">
      <c r="A132">
        <v>2212</v>
      </c>
      <c r="B132" t="s">
        <v>129</v>
      </c>
      <c r="C132">
        <v>2020</v>
      </c>
      <c r="D132">
        <v>110</v>
      </c>
      <c r="E132">
        <v>1328066.83</v>
      </c>
      <c r="F132">
        <v>216841.7</v>
      </c>
      <c r="G132">
        <v>306381.8</v>
      </c>
      <c r="H132">
        <v>293266.71999999997</v>
      </c>
      <c r="I132">
        <v>91954.69</v>
      </c>
      <c r="J132">
        <v>0</v>
      </c>
      <c r="K132">
        <v>121752.57</v>
      </c>
    </row>
    <row r="133" spans="1:11" x14ac:dyDescent="0.2">
      <c r="A133">
        <v>2217</v>
      </c>
      <c r="B133" t="s">
        <v>130</v>
      </c>
      <c r="C133">
        <v>2020</v>
      </c>
      <c r="D133">
        <v>2026</v>
      </c>
      <c r="E133">
        <v>15705656.66</v>
      </c>
      <c r="F133">
        <v>2684098.94</v>
      </c>
      <c r="G133">
        <v>2429314.59</v>
      </c>
      <c r="H133">
        <v>3201113.14</v>
      </c>
      <c r="I133">
        <v>864000.33</v>
      </c>
      <c r="J133">
        <v>4057791.19</v>
      </c>
      <c r="K133">
        <v>700110.2</v>
      </c>
    </row>
    <row r="134" spans="1:11" x14ac:dyDescent="0.2">
      <c r="A134">
        <v>2226</v>
      </c>
      <c r="B134" t="s">
        <v>131</v>
      </c>
      <c r="C134">
        <v>2020</v>
      </c>
      <c r="D134">
        <v>239</v>
      </c>
      <c r="E134">
        <v>2026019.74</v>
      </c>
      <c r="F134">
        <v>307066.33</v>
      </c>
      <c r="G134">
        <v>523723.92</v>
      </c>
      <c r="H134">
        <v>624857.21</v>
      </c>
      <c r="I134">
        <v>162920.6</v>
      </c>
      <c r="J134">
        <v>213990</v>
      </c>
      <c r="K134">
        <v>351409.27</v>
      </c>
    </row>
    <row r="135" spans="1:11" x14ac:dyDescent="0.2">
      <c r="A135">
        <v>2233</v>
      </c>
      <c r="B135" t="s">
        <v>132</v>
      </c>
      <c r="C135">
        <v>2020</v>
      </c>
      <c r="D135">
        <v>870</v>
      </c>
      <c r="E135">
        <v>1998699.61</v>
      </c>
      <c r="F135">
        <v>1282605.8899999999</v>
      </c>
      <c r="G135">
        <v>3143326.8</v>
      </c>
      <c r="H135">
        <v>1893904.12</v>
      </c>
      <c r="I135">
        <v>719475.45</v>
      </c>
      <c r="J135">
        <v>12662</v>
      </c>
      <c r="K135">
        <v>617859.81999999995</v>
      </c>
    </row>
    <row r="136" spans="1:11" x14ac:dyDescent="0.2">
      <c r="A136">
        <v>2289</v>
      </c>
      <c r="B136" t="s">
        <v>134</v>
      </c>
      <c r="C136">
        <v>2020</v>
      </c>
      <c r="D136">
        <v>22320</v>
      </c>
      <c r="E136">
        <v>172738581.90000001</v>
      </c>
      <c r="F136">
        <v>36061479.549999997</v>
      </c>
      <c r="G136">
        <v>22239847.449999999</v>
      </c>
      <c r="H136">
        <v>33631584.280000001</v>
      </c>
      <c r="I136">
        <v>8806633.2300000004</v>
      </c>
      <c r="J136">
        <v>25492691.969999999</v>
      </c>
      <c r="K136">
        <v>13327905.24</v>
      </c>
    </row>
    <row r="137" spans="1:11" x14ac:dyDescent="0.2">
      <c r="A137">
        <v>2310</v>
      </c>
      <c r="B137" t="s">
        <v>137</v>
      </c>
      <c r="C137">
        <v>2020</v>
      </c>
      <c r="D137">
        <v>267</v>
      </c>
      <c r="E137">
        <v>1882676.36</v>
      </c>
      <c r="F137">
        <v>599758.48</v>
      </c>
      <c r="G137">
        <v>650351.25</v>
      </c>
      <c r="H137">
        <v>759301.64</v>
      </c>
      <c r="I137">
        <v>103048.76</v>
      </c>
      <c r="J137">
        <v>261416</v>
      </c>
      <c r="K137">
        <v>239891.78</v>
      </c>
    </row>
    <row r="138" spans="1:11" x14ac:dyDescent="0.2">
      <c r="A138">
        <v>2296</v>
      </c>
      <c r="B138" t="s">
        <v>135</v>
      </c>
      <c r="C138">
        <v>2020</v>
      </c>
      <c r="D138">
        <v>2629</v>
      </c>
      <c r="E138">
        <v>21849297.82</v>
      </c>
      <c r="F138">
        <v>2761084.43</v>
      </c>
      <c r="G138">
        <v>2973432.18</v>
      </c>
      <c r="H138">
        <v>4697714.4800000004</v>
      </c>
      <c r="I138">
        <v>539370.93000000005</v>
      </c>
      <c r="J138">
        <v>3067717.05</v>
      </c>
      <c r="K138">
        <v>2463256.0699999998</v>
      </c>
    </row>
    <row r="139" spans="1:11" x14ac:dyDescent="0.2">
      <c r="A139">
        <v>2303</v>
      </c>
      <c r="B139" t="s">
        <v>136</v>
      </c>
      <c r="C139">
        <v>2020</v>
      </c>
      <c r="D139">
        <v>3575</v>
      </c>
      <c r="E139">
        <v>26085309.52</v>
      </c>
      <c r="F139">
        <v>4590703.74</v>
      </c>
      <c r="G139">
        <v>3518837.08</v>
      </c>
      <c r="H139">
        <v>7242014.71</v>
      </c>
      <c r="I139">
        <v>1180994.25</v>
      </c>
      <c r="J139">
        <v>5198076.22</v>
      </c>
      <c r="K139">
        <v>1714242.47</v>
      </c>
    </row>
    <row r="140" spans="1:11" x14ac:dyDescent="0.2">
      <c r="A140">
        <v>2394</v>
      </c>
      <c r="B140" t="s">
        <v>138</v>
      </c>
      <c r="C140">
        <v>2020</v>
      </c>
      <c r="D140">
        <v>400</v>
      </c>
      <c r="E140">
        <v>3499461.69</v>
      </c>
      <c r="F140">
        <v>571594.96</v>
      </c>
      <c r="G140">
        <v>731243.64</v>
      </c>
      <c r="H140">
        <v>912977.57</v>
      </c>
      <c r="I140">
        <v>448149.41</v>
      </c>
      <c r="J140">
        <v>160865.82</v>
      </c>
      <c r="K140">
        <v>329795.84000000003</v>
      </c>
    </row>
    <row r="141" spans="1:11" x14ac:dyDescent="0.2">
      <c r="A141">
        <v>2415</v>
      </c>
      <c r="B141" t="s">
        <v>411</v>
      </c>
      <c r="C141">
        <v>2020</v>
      </c>
      <c r="D141">
        <v>242</v>
      </c>
      <c r="E141">
        <v>2173802.11</v>
      </c>
      <c r="F141">
        <v>343730.76</v>
      </c>
      <c r="G141">
        <v>646386.19999999995</v>
      </c>
      <c r="H141">
        <v>493349.69</v>
      </c>
      <c r="I141">
        <v>226048.75</v>
      </c>
      <c r="J141">
        <v>28160.82</v>
      </c>
      <c r="K141">
        <v>183176.57</v>
      </c>
    </row>
    <row r="142" spans="1:11" x14ac:dyDescent="0.2">
      <c r="A142">
        <v>2420</v>
      </c>
      <c r="B142" t="s">
        <v>139</v>
      </c>
      <c r="C142">
        <v>2020</v>
      </c>
      <c r="D142">
        <v>4958</v>
      </c>
      <c r="E142">
        <v>34925950.090000004</v>
      </c>
      <c r="F142">
        <v>4647351.26</v>
      </c>
      <c r="G142">
        <v>5485965.9299999997</v>
      </c>
      <c r="H142">
        <v>9968602.9000000004</v>
      </c>
      <c r="I142">
        <v>3379605.27</v>
      </c>
      <c r="J142">
        <v>3732358.37</v>
      </c>
      <c r="K142">
        <v>1185340.6000000001</v>
      </c>
    </row>
    <row r="143" spans="1:11" x14ac:dyDescent="0.2">
      <c r="A143">
        <v>2443</v>
      </c>
      <c r="B143" t="s">
        <v>142</v>
      </c>
      <c r="C143">
        <v>2020</v>
      </c>
      <c r="D143">
        <v>2017</v>
      </c>
      <c r="E143">
        <v>15635685.710000001</v>
      </c>
      <c r="F143">
        <v>1888178.89</v>
      </c>
      <c r="G143">
        <v>1882853.4</v>
      </c>
      <c r="H143">
        <v>2597249.29</v>
      </c>
      <c r="I143">
        <v>447335.16</v>
      </c>
      <c r="J143">
        <v>1802449.87</v>
      </c>
      <c r="K143">
        <v>1000093.43</v>
      </c>
    </row>
    <row r="144" spans="1:11" x14ac:dyDescent="0.2">
      <c r="A144">
        <v>2436</v>
      </c>
      <c r="B144" t="s">
        <v>141</v>
      </c>
      <c r="C144">
        <v>2020</v>
      </c>
      <c r="D144">
        <v>1511</v>
      </c>
      <c r="E144">
        <v>11283111.24</v>
      </c>
      <c r="F144">
        <v>2004509.12</v>
      </c>
      <c r="G144">
        <v>1460228.98</v>
      </c>
      <c r="H144">
        <v>3031203.29</v>
      </c>
      <c r="I144">
        <v>711654.51</v>
      </c>
      <c r="J144">
        <v>3360860.37</v>
      </c>
      <c r="K144">
        <v>865920.02</v>
      </c>
    </row>
    <row r="145" spans="1:11" x14ac:dyDescent="0.2">
      <c r="A145">
        <v>2460</v>
      </c>
      <c r="B145" t="s">
        <v>144</v>
      </c>
      <c r="C145">
        <v>2020</v>
      </c>
      <c r="D145">
        <v>1276</v>
      </c>
      <c r="E145">
        <v>8436807.2400000002</v>
      </c>
      <c r="F145">
        <v>1497140.66</v>
      </c>
      <c r="G145">
        <v>1505568.61</v>
      </c>
      <c r="H145">
        <v>2022605.77</v>
      </c>
      <c r="I145">
        <v>415889.87</v>
      </c>
      <c r="J145">
        <v>771850</v>
      </c>
      <c r="K145">
        <v>920599.97</v>
      </c>
    </row>
    <row r="146" spans="1:11" x14ac:dyDescent="0.2">
      <c r="A146">
        <v>2478</v>
      </c>
      <c r="B146" t="s">
        <v>145</v>
      </c>
      <c r="C146">
        <v>2020</v>
      </c>
      <c r="D146">
        <v>1815</v>
      </c>
      <c r="E146">
        <v>12898780.57</v>
      </c>
      <c r="F146">
        <v>3063264.86</v>
      </c>
      <c r="G146">
        <v>2083850.31</v>
      </c>
      <c r="H146">
        <v>2875437.64</v>
      </c>
      <c r="I146">
        <v>1317768.17</v>
      </c>
      <c r="J146">
        <v>1647079.92</v>
      </c>
      <c r="K146">
        <v>947329.39</v>
      </c>
    </row>
    <row r="147" spans="1:11" x14ac:dyDescent="0.2">
      <c r="A147">
        <v>2525</v>
      </c>
      <c r="B147" t="s">
        <v>441</v>
      </c>
      <c r="C147">
        <v>2020</v>
      </c>
      <c r="D147">
        <v>341</v>
      </c>
      <c r="E147">
        <v>2929696.32</v>
      </c>
      <c r="F147">
        <v>316668.99</v>
      </c>
      <c r="G147">
        <v>538205.89</v>
      </c>
      <c r="H147">
        <v>519971.07</v>
      </c>
      <c r="I147">
        <v>242194.78</v>
      </c>
      <c r="J147">
        <v>152851.54</v>
      </c>
      <c r="K147">
        <v>119254.85</v>
      </c>
    </row>
    <row r="148" spans="1:11" x14ac:dyDescent="0.2">
      <c r="A148">
        <v>2527</v>
      </c>
      <c r="B148" t="s">
        <v>147</v>
      </c>
      <c r="C148">
        <v>2020</v>
      </c>
      <c r="D148">
        <v>314</v>
      </c>
      <c r="E148">
        <v>2590268.52</v>
      </c>
      <c r="F148">
        <v>319996.68</v>
      </c>
      <c r="G148">
        <v>455507.02</v>
      </c>
      <c r="H148">
        <v>840996.03</v>
      </c>
      <c r="I148">
        <v>127820.37</v>
      </c>
      <c r="J148">
        <v>376092.36</v>
      </c>
      <c r="K148">
        <v>194175.31</v>
      </c>
    </row>
    <row r="149" spans="1:11" x14ac:dyDescent="0.2">
      <c r="A149">
        <v>2534</v>
      </c>
      <c r="B149" t="s">
        <v>148</v>
      </c>
      <c r="C149">
        <v>2020</v>
      </c>
      <c r="D149">
        <v>490</v>
      </c>
      <c r="E149">
        <v>3195470.64</v>
      </c>
      <c r="F149">
        <v>542361.82999999996</v>
      </c>
      <c r="G149">
        <v>594659.64</v>
      </c>
      <c r="H149">
        <v>933205.32</v>
      </c>
      <c r="I149">
        <v>211225.63</v>
      </c>
      <c r="J149">
        <v>1282082.79</v>
      </c>
      <c r="K149">
        <v>246109.8</v>
      </c>
    </row>
    <row r="150" spans="1:11" x14ac:dyDescent="0.2">
      <c r="A150">
        <v>2541</v>
      </c>
      <c r="B150" t="s">
        <v>149</v>
      </c>
      <c r="C150">
        <v>2020</v>
      </c>
      <c r="D150">
        <v>528</v>
      </c>
      <c r="E150">
        <v>4543787.6399999997</v>
      </c>
      <c r="F150">
        <v>590089.79</v>
      </c>
      <c r="G150">
        <v>838913.13</v>
      </c>
      <c r="H150">
        <v>1150472.6399999999</v>
      </c>
      <c r="I150">
        <v>276434.69</v>
      </c>
      <c r="J150">
        <v>561651.59</v>
      </c>
      <c r="K150">
        <v>375355.31</v>
      </c>
    </row>
    <row r="151" spans="1:11" x14ac:dyDescent="0.2">
      <c r="A151">
        <v>2562</v>
      </c>
      <c r="B151" t="s">
        <v>150</v>
      </c>
      <c r="C151">
        <v>2020</v>
      </c>
      <c r="D151">
        <v>4176</v>
      </c>
      <c r="E151">
        <v>31574497.539999999</v>
      </c>
      <c r="F151">
        <v>6297048.7300000004</v>
      </c>
      <c r="G151">
        <v>3445964.15</v>
      </c>
      <c r="H151">
        <v>5806537.8300000001</v>
      </c>
      <c r="I151">
        <v>2115068.66</v>
      </c>
      <c r="J151">
        <v>7673872.9299999997</v>
      </c>
      <c r="K151">
        <v>2522189.7799999998</v>
      </c>
    </row>
    <row r="152" spans="1:11" x14ac:dyDescent="0.2">
      <c r="A152">
        <v>2570</v>
      </c>
      <c r="B152" t="s">
        <v>444</v>
      </c>
      <c r="C152">
        <v>2020</v>
      </c>
      <c r="D152">
        <v>517</v>
      </c>
      <c r="E152">
        <v>3293511.96</v>
      </c>
      <c r="F152">
        <v>673700.42</v>
      </c>
      <c r="G152">
        <v>898536.25</v>
      </c>
      <c r="H152">
        <v>985270.86</v>
      </c>
      <c r="I152">
        <v>492012.04</v>
      </c>
      <c r="J152">
        <v>224075.7</v>
      </c>
      <c r="K152">
        <v>141651.37</v>
      </c>
    </row>
    <row r="153" spans="1:11" x14ac:dyDescent="0.2">
      <c r="A153">
        <v>2576</v>
      </c>
      <c r="B153" t="s">
        <v>151</v>
      </c>
      <c r="C153">
        <v>2020</v>
      </c>
      <c r="D153">
        <v>820</v>
      </c>
      <c r="E153">
        <v>6102474.4100000001</v>
      </c>
      <c r="F153">
        <v>673562.74</v>
      </c>
      <c r="G153">
        <v>1221603.5</v>
      </c>
      <c r="H153">
        <v>1284068.1499999999</v>
      </c>
      <c r="I153">
        <v>306532.71000000002</v>
      </c>
      <c r="J153">
        <v>1605069.2</v>
      </c>
      <c r="K153">
        <v>385804.19</v>
      </c>
    </row>
    <row r="154" spans="1:11" x14ac:dyDescent="0.2">
      <c r="A154">
        <v>2583</v>
      </c>
      <c r="B154" t="s">
        <v>152</v>
      </c>
      <c r="C154">
        <v>2020</v>
      </c>
      <c r="D154">
        <v>4039</v>
      </c>
      <c r="E154">
        <v>26315428.859999999</v>
      </c>
      <c r="F154">
        <v>3916310.83</v>
      </c>
      <c r="G154">
        <v>3267821.07</v>
      </c>
      <c r="H154">
        <v>5455448.8399999999</v>
      </c>
      <c r="I154">
        <v>2690788.65</v>
      </c>
      <c r="J154">
        <v>4501269.55</v>
      </c>
      <c r="K154">
        <v>1414160.39</v>
      </c>
    </row>
    <row r="155" spans="1:11" x14ac:dyDescent="0.2">
      <c r="A155">
        <v>2605</v>
      </c>
      <c r="B155" t="s">
        <v>154</v>
      </c>
      <c r="C155">
        <v>2020</v>
      </c>
      <c r="D155">
        <v>852</v>
      </c>
      <c r="E155">
        <v>5528604.8799999999</v>
      </c>
      <c r="F155">
        <v>1000305.41</v>
      </c>
      <c r="G155">
        <v>1256143.0900000001</v>
      </c>
      <c r="H155">
        <v>1448601.17</v>
      </c>
      <c r="I155">
        <v>512394.07</v>
      </c>
      <c r="J155">
        <v>1269128.48</v>
      </c>
      <c r="K155">
        <v>290809.56</v>
      </c>
    </row>
    <row r="156" spans="1:11" x14ac:dyDescent="0.2">
      <c r="A156">
        <v>2604</v>
      </c>
      <c r="B156" t="s">
        <v>153</v>
      </c>
      <c r="C156">
        <v>2020</v>
      </c>
      <c r="D156">
        <v>5744</v>
      </c>
      <c r="E156">
        <v>40549604.530000001</v>
      </c>
      <c r="F156">
        <v>10031173.51</v>
      </c>
      <c r="G156">
        <v>6966288.8600000003</v>
      </c>
      <c r="H156">
        <v>11464465.140000001</v>
      </c>
      <c r="I156">
        <v>2405935.71</v>
      </c>
      <c r="J156">
        <v>4267108.83</v>
      </c>
      <c r="K156">
        <v>3457499.97</v>
      </c>
    </row>
    <row r="157" spans="1:11" x14ac:dyDescent="0.2">
      <c r="A157">
        <v>2611</v>
      </c>
      <c r="B157" t="s">
        <v>155</v>
      </c>
      <c r="C157">
        <v>2020</v>
      </c>
      <c r="D157">
        <v>5613</v>
      </c>
      <c r="E157">
        <v>40991220.859999999</v>
      </c>
      <c r="F157">
        <v>7040441.1699999999</v>
      </c>
      <c r="G157">
        <v>4964452.63</v>
      </c>
      <c r="H157">
        <v>10522241.189999999</v>
      </c>
      <c r="I157">
        <v>2948440.61</v>
      </c>
      <c r="J157">
        <v>8862752.2400000002</v>
      </c>
      <c r="K157">
        <v>3815665.29</v>
      </c>
    </row>
    <row r="158" spans="1:11" x14ac:dyDescent="0.2">
      <c r="A158">
        <v>2618</v>
      </c>
      <c r="B158" t="s">
        <v>156</v>
      </c>
      <c r="C158">
        <v>2020</v>
      </c>
      <c r="D158">
        <v>546</v>
      </c>
      <c r="E158">
        <v>4183183.26</v>
      </c>
      <c r="F158">
        <v>437084.25</v>
      </c>
      <c r="G158">
        <v>785483.5</v>
      </c>
      <c r="H158">
        <v>1207967.04</v>
      </c>
      <c r="I158">
        <v>401737.93</v>
      </c>
      <c r="J158">
        <v>784710.2</v>
      </c>
      <c r="K158">
        <v>361144.66</v>
      </c>
    </row>
    <row r="159" spans="1:11" x14ac:dyDescent="0.2">
      <c r="A159">
        <v>2625</v>
      </c>
      <c r="B159" t="s">
        <v>157</v>
      </c>
      <c r="C159">
        <v>2020</v>
      </c>
      <c r="D159">
        <v>412</v>
      </c>
      <c r="E159">
        <v>3437623.75</v>
      </c>
      <c r="F159">
        <v>402024.95</v>
      </c>
      <c r="G159">
        <v>856514.9</v>
      </c>
      <c r="H159">
        <v>861383.47</v>
      </c>
      <c r="I159">
        <v>221449.49</v>
      </c>
      <c r="J159">
        <v>66057.67</v>
      </c>
      <c r="K159">
        <v>241202</v>
      </c>
    </row>
    <row r="160" spans="1:11" x14ac:dyDescent="0.2">
      <c r="A160">
        <v>2632</v>
      </c>
      <c r="B160" t="s">
        <v>158</v>
      </c>
      <c r="C160">
        <v>2020</v>
      </c>
      <c r="D160">
        <v>473</v>
      </c>
      <c r="E160">
        <v>3550771.68</v>
      </c>
      <c r="F160">
        <v>867202.47</v>
      </c>
      <c r="G160">
        <v>650640.48</v>
      </c>
      <c r="H160">
        <v>745694.2</v>
      </c>
      <c r="I160">
        <v>339054.2</v>
      </c>
      <c r="J160">
        <v>89410.03</v>
      </c>
      <c r="K160">
        <v>285937.44</v>
      </c>
    </row>
    <row r="161" spans="1:11" x14ac:dyDescent="0.2">
      <c r="A161">
        <v>2639</v>
      </c>
      <c r="B161" t="s">
        <v>159</v>
      </c>
      <c r="C161">
        <v>2020</v>
      </c>
      <c r="D161">
        <v>676</v>
      </c>
      <c r="E161">
        <v>5272427.45</v>
      </c>
      <c r="F161">
        <v>616972.06999999995</v>
      </c>
      <c r="G161">
        <v>976199.96</v>
      </c>
      <c r="H161">
        <v>1345984.74</v>
      </c>
      <c r="I161">
        <v>446931.17</v>
      </c>
      <c r="J161">
        <v>659265</v>
      </c>
      <c r="K161">
        <v>500621.94</v>
      </c>
    </row>
    <row r="162" spans="1:11" x14ac:dyDescent="0.2">
      <c r="A162">
        <v>2646</v>
      </c>
      <c r="B162" t="s">
        <v>160</v>
      </c>
      <c r="C162">
        <v>2020</v>
      </c>
      <c r="D162">
        <v>710</v>
      </c>
      <c r="E162">
        <v>6198651.9000000004</v>
      </c>
      <c r="F162">
        <v>706880.38</v>
      </c>
      <c r="G162">
        <v>1043609.98</v>
      </c>
      <c r="H162">
        <v>1466659.14</v>
      </c>
      <c r="I162">
        <v>417798.65</v>
      </c>
      <c r="J162">
        <v>404135.98</v>
      </c>
      <c r="K162">
        <v>432596.22</v>
      </c>
    </row>
    <row r="163" spans="1:11" x14ac:dyDescent="0.2">
      <c r="A163">
        <v>2660</v>
      </c>
      <c r="B163" t="s">
        <v>161</v>
      </c>
      <c r="C163">
        <v>2020</v>
      </c>
      <c r="D163">
        <v>308</v>
      </c>
      <c r="E163">
        <v>2252791.9900000002</v>
      </c>
      <c r="F163">
        <v>370696.3</v>
      </c>
      <c r="G163">
        <v>717672.6</v>
      </c>
      <c r="H163">
        <v>814299.23</v>
      </c>
      <c r="I163">
        <v>394739.93</v>
      </c>
      <c r="J163">
        <v>360344.26</v>
      </c>
      <c r="K163">
        <v>207044.21</v>
      </c>
    </row>
    <row r="164" spans="1:11" x14ac:dyDescent="0.2">
      <c r="A164">
        <v>2695</v>
      </c>
      <c r="B164" t="s">
        <v>162</v>
      </c>
      <c r="C164">
        <v>2020</v>
      </c>
      <c r="D164">
        <v>9581</v>
      </c>
      <c r="E164">
        <v>70309497.109999999</v>
      </c>
      <c r="F164">
        <v>14436563.77</v>
      </c>
      <c r="G164">
        <v>8078628.5</v>
      </c>
      <c r="H164">
        <v>19631754.899999999</v>
      </c>
      <c r="I164">
        <v>2048833.91</v>
      </c>
      <c r="J164">
        <v>11887936.210000001</v>
      </c>
      <c r="K164">
        <v>5348107.8499999996</v>
      </c>
    </row>
    <row r="165" spans="1:11" x14ac:dyDescent="0.2">
      <c r="A165">
        <v>2702</v>
      </c>
      <c r="B165" t="s">
        <v>163</v>
      </c>
      <c r="C165">
        <v>2020</v>
      </c>
      <c r="D165">
        <v>1899</v>
      </c>
      <c r="E165">
        <v>14809322</v>
      </c>
      <c r="F165">
        <v>2158023.64</v>
      </c>
      <c r="G165">
        <v>2338112.8199999998</v>
      </c>
      <c r="H165">
        <v>3440733.77</v>
      </c>
      <c r="I165">
        <v>873076.6</v>
      </c>
      <c r="J165">
        <v>3818080.12</v>
      </c>
      <c r="K165">
        <v>1178577.73</v>
      </c>
    </row>
    <row r="166" spans="1:11" x14ac:dyDescent="0.2">
      <c r="A166">
        <v>2730</v>
      </c>
      <c r="B166" t="s">
        <v>164</v>
      </c>
      <c r="C166">
        <v>2020</v>
      </c>
      <c r="D166">
        <v>758</v>
      </c>
      <c r="E166">
        <v>6132814.3300000001</v>
      </c>
      <c r="F166">
        <v>839621.15</v>
      </c>
      <c r="G166">
        <v>897769.74</v>
      </c>
      <c r="H166">
        <v>1198150</v>
      </c>
      <c r="I166">
        <v>238471.26</v>
      </c>
      <c r="J166">
        <v>1589538.85</v>
      </c>
      <c r="K166">
        <v>552662.25</v>
      </c>
    </row>
    <row r="167" spans="1:11" x14ac:dyDescent="0.2">
      <c r="A167">
        <v>2737</v>
      </c>
      <c r="B167" t="s">
        <v>165</v>
      </c>
      <c r="C167">
        <v>2020</v>
      </c>
      <c r="D167">
        <v>238</v>
      </c>
      <c r="E167">
        <v>1886701.27</v>
      </c>
      <c r="F167">
        <v>303565.14</v>
      </c>
      <c r="G167">
        <v>488950.37</v>
      </c>
      <c r="H167">
        <v>501883.47</v>
      </c>
      <c r="I167">
        <v>179950.99</v>
      </c>
      <c r="J167">
        <v>435540.83</v>
      </c>
      <c r="K167">
        <v>207214.36</v>
      </c>
    </row>
    <row r="168" spans="1:11" x14ac:dyDescent="0.2">
      <c r="A168">
        <v>2758</v>
      </c>
      <c r="B168" t="s">
        <v>167</v>
      </c>
      <c r="C168">
        <v>2020</v>
      </c>
      <c r="D168">
        <v>4773</v>
      </c>
      <c r="E168">
        <v>33837995.619999997</v>
      </c>
      <c r="F168">
        <v>6460904.7999999998</v>
      </c>
      <c r="G168">
        <v>3143083.98</v>
      </c>
      <c r="H168">
        <v>6049575.5</v>
      </c>
      <c r="I168">
        <v>2232099.38</v>
      </c>
      <c r="J168">
        <v>6704538.9699999997</v>
      </c>
      <c r="K168">
        <v>1458387.28</v>
      </c>
    </row>
    <row r="169" spans="1:11" x14ac:dyDescent="0.2">
      <c r="A169">
        <v>2793</v>
      </c>
      <c r="B169" t="s">
        <v>168</v>
      </c>
      <c r="C169">
        <v>2020</v>
      </c>
      <c r="D169">
        <v>21092</v>
      </c>
      <c r="E169">
        <v>167378549.5</v>
      </c>
      <c r="F169">
        <v>32524360.93</v>
      </c>
      <c r="G169">
        <v>19264210.420000002</v>
      </c>
      <c r="H169">
        <v>33504302.420000002</v>
      </c>
      <c r="I169">
        <v>6950478.2699999996</v>
      </c>
      <c r="J169">
        <v>23759378.969999999</v>
      </c>
      <c r="K169">
        <v>9264113.6300000008</v>
      </c>
    </row>
    <row r="170" spans="1:11" x14ac:dyDescent="0.2">
      <c r="A170">
        <v>1376</v>
      </c>
      <c r="B170" t="s">
        <v>87</v>
      </c>
      <c r="C170">
        <v>2020</v>
      </c>
      <c r="D170">
        <v>3579</v>
      </c>
      <c r="E170">
        <v>25859743.690000001</v>
      </c>
      <c r="F170">
        <v>4528512.21</v>
      </c>
      <c r="G170">
        <v>2933797.09</v>
      </c>
      <c r="H170">
        <v>6355716.29</v>
      </c>
      <c r="I170">
        <v>2412116.63</v>
      </c>
      <c r="J170">
        <v>3479287.42</v>
      </c>
      <c r="K170">
        <v>1864283.83</v>
      </c>
    </row>
    <row r="171" spans="1:11" x14ac:dyDescent="0.2">
      <c r="A171">
        <v>2800</v>
      </c>
      <c r="B171" t="s">
        <v>169</v>
      </c>
      <c r="C171">
        <v>2020</v>
      </c>
      <c r="D171">
        <v>1902</v>
      </c>
      <c r="E171">
        <v>12096134.050000001</v>
      </c>
      <c r="F171">
        <v>2861773.82</v>
      </c>
      <c r="G171">
        <v>1686625.75</v>
      </c>
      <c r="H171">
        <v>2894734.24</v>
      </c>
      <c r="I171">
        <v>926233.03</v>
      </c>
      <c r="J171">
        <v>2560952.34</v>
      </c>
      <c r="K171">
        <v>954087.44</v>
      </c>
    </row>
    <row r="172" spans="1:11" x14ac:dyDescent="0.2">
      <c r="A172">
        <v>2814</v>
      </c>
      <c r="B172" t="s">
        <v>170</v>
      </c>
      <c r="C172">
        <v>2020</v>
      </c>
      <c r="D172">
        <v>1009</v>
      </c>
      <c r="E172">
        <v>6698228.25</v>
      </c>
      <c r="F172">
        <v>1059487.72</v>
      </c>
      <c r="G172">
        <v>1039471.45</v>
      </c>
      <c r="H172">
        <v>2480897.19</v>
      </c>
      <c r="I172">
        <v>408856.71</v>
      </c>
      <c r="J172">
        <v>1247899.92</v>
      </c>
      <c r="K172">
        <v>678826.06</v>
      </c>
    </row>
    <row r="173" spans="1:11" x14ac:dyDescent="0.2">
      <c r="A173">
        <v>5960</v>
      </c>
      <c r="B173" t="s">
        <v>353</v>
      </c>
      <c r="C173">
        <v>2020</v>
      </c>
      <c r="D173">
        <v>465</v>
      </c>
      <c r="E173">
        <v>3006567.98</v>
      </c>
      <c r="F173">
        <v>412310.04</v>
      </c>
      <c r="G173">
        <v>763679.22</v>
      </c>
      <c r="H173">
        <v>1239902.77</v>
      </c>
      <c r="I173">
        <v>374680.82</v>
      </c>
      <c r="J173">
        <v>742610.49</v>
      </c>
      <c r="K173">
        <v>344950.59</v>
      </c>
    </row>
    <row r="174" spans="1:11" x14ac:dyDescent="0.2">
      <c r="A174">
        <v>2828</v>
      </c>
      <c r="B174" t="s">
        <v>171</v>
      </c>
      <c r="C174">
        <v>2020</v>
      </c>
      <c r="D174">
        <v>1282</v>
      </c>
      <c r="E174">
        <v>8945802.4100000001</v>
      </c>
      <c r="F174">
        <v>1208421.1399999999</v>
      </c>
      <c r="G174">
        <v>1316743.3400000001</v>
      </c>
      <c r="H174">
        <v>2807777.75</v>
      </c>
      <c r="I174">
        <v>444014.83</v>
      </c>
      <c r="J174">
        <v>1361483.38</v>
      </c>
      <c r="K174">
        <v>812768.24</v>
      </c>
    </row>
    <row r="175" spans="1:11" x14ac:dyDescent="0.2">
      <c r="A175">
        <v>2835</v>
      </c>
      <c r="B175" t="s">
        <v>172</v>
      </c>
      <c r="C175">
        <v>2020</v>
      </c>
      <c r="D175">
        <v>4906</v>
      </c>
      <c r="E175">
        <v>32339887.34</v>
      </c>
      <c r="F175">
        <v>4933635.5999999996</v>
      </c>
      <c r="G175">
        <v>4300561.66</v>
      </c>
      <c r="H175">
        <v>9169468.1099999994</v>
      </c>
      <c r="I175">
        <v>1511421.16</v>
      </c>
      <c r="J175">
        <v>3311250.95</v>
      </c>
      <c r="K175">
        <v>1607857.9</v>
      </c>
    </row>
    <row r="176" spans="1:11" x14ac:dyDescent="0.2">
      <c r="A176">
        <v>2842</v>
      </c>
      <c r="B176" t="s">
        <v>173</v>
      </c>
      <c r="C176">
        <v>2020</v>
      </c>
      <c r="D176">
        <v>500</v>
      </c>
      <c r="E176">
        <v>3009550.62</v>
      </c>
      <c r="F176">
        <v>649671.11</v>
      </c>
      <c r="G176">
        <v>854989.13</v>
      </c>
      <c r="H176">
        <v>973754.15</v>
      </c>
      <c r="I176">
        <v>93057.54</v>
      </c>
      <c r="J176">
        <v>1573545.72</v>
      </c>
      <c r="K176">
        <v>407290.01</v>
      </c>
    </row>
    <row r="177" spans="1:11" x14ac:dyDescent="0.2">
      <c r="A177">
        <v>1848</v>
      </c>
      <c r="B177" t="s">
        <v>425</v>
      </c>
      <c r="C177">
        <v>2020</v>
      </c>
      <c r="D177">
        <v>588</v>
      </c>
      <c r="E177">
        <v>8311920.75</v>
      </c>
      <c r="F177">
        <v>1417534.74</v>
      </c>
      <c r="G177">
        <v>1333806.31</v>
      </c>
      <c r="H177">
        <v>1740727.53</v>
      </c>
      <c r="I177">
        <v>574185.31000000006</v>
      </c>
      <c r="J177">
        <v>2164939.36</v>
      </c>
      <c r="K177">
        <v>759295.74</v>
      </c>
    </row>
    <row r="178" spans="1:11" x14ac:dyDescent="0.2">
      <c r="A178">
        <v>2849</v>
      </c>
      <c r="B178" t="s">
        <v>427</v>
      </c>
      <c r="C178">
        <v>2020</v>
      </c>
      <c r="D178">
        <v>6570</v>
      </c>
      <c r="E178">
        <v>58572421.460000001</v>
      </c>
      <c r="F178">
        <v>12039177.09</v>
      </c>
      <c r="G178">
        <v>6638658.8499999996</v>
      </c>
      <c r="H178">
        <v>14538005.26</v>
      </c>
      <c r="I178">
        <v>3626671.66</v>
      </c>
      <c r="J178">
        <v>6730185.0300000003</v>
      </c>
      <c r="K178">
        <v>4993501.53</v>
      </c>
    </row>
    <row r="179" spans="1:11" x14ac:dyDescent="0.2">
      <c r="A179">
        <v>2856</v>
      </c>
      <c r="B179" t="s">
        <v>414</v>
      </c>
      <c r="C179">
        <v>2020</v>
      </c>
      <c r="D179">
        <v>797</v>
      </c>
      <c r="E179">
        <v>5552408.9900000002</v>
      </c>
      <c r="F179">
        <v>991917.57</v>
      </c>
      <c r="G179">
        <v>1004124.3</v>
      </c>
      <c r="H179">
        <v>1702172.89</v>
      </c>
      <c r="I179">
        <v>644730.77</v>
      </c>
      <c r="J179">
        <v>2046323.12</v>
      </c>
      <c r="K179">
        <v>617611.65</v>
      </c>
    </row>
    <row r="180" spans="1:11" x14ac:dyDescent="0.2">
      <c r="A180">
        <v>2863</v>
      </c>
      <c r="B180" t="s">
        <v>428</v>
      </c>
      <c r="C180">
        <v>2020</v>
      </c>
      <c r="D180">
        <v>263</v>
      </c>
      <c r="E180">
        <v>2195001.4</v>
      </c>
      <c r="F180">
        <v>379699.59</v>
      </c>
      <c r="G180">
        <v>541759.88</v>
      </c>
      <c r="H180">
        <v>370860</v>
      </c>
      <c r="I180">
        <v>113239.6</v>
      </c>
      <c r="J180">
        <v>114382.26</v>
      </c>
      <c r="K180">
        <v>153588.53</v>
      </c>
    </row>
    <row r="181" spans="1:11" x14ac:dyDescent="0.2">
      <c r="A181">
        <v>3862</v>
      </c>
      <c r="B181" t="s">
        <v>233</v>
      </c>
      <c r="C181">
        <v>2020</v>
      </c>
      <c r="D181">
        <v>389</v>
      </c>
      <c r="E181">
        <v>3072345.14</v>
      </c>
      <c r="F181">
        <v>311467.46000000002</v>
      </c>
      <c r="G181">
        <v>562843.13</v>
      </c>
      <c r="H181">
        <v>674296.92</v>
      </c>
      <c r="I181">
        <v>179429.14</v>
      </c>
      <c r="J181">
        <v>16565</v>
      </c>
      <c r="K181">
        <v>230155.9</v>
      </c>
    </row>
    <row r="182" spans="1:11" x14ac:dyDescent="0.2">
      <c r="A182">
        <v>2885</v>
      </c>
      <c r="B182" t="s">
        <v>174</v>
      </c>
      <c r="C182">
        <v>2020</v>
      </c>
      <c r="D182">
        <v>1908</v>
      </c>
      <c r="E182">
        <v>16077013.42</v>
      </c>
      <c r="F182">
        <v>2477722.5299999998</v>
      </c>
      <c r="G182">
        <v>1647023.98</v>
      </c>
      <c r="H182">
        <v>2788928.77</v>
      </c>
      <c r="I182">
        <v>860992.01</v>
      </c>
      <c r="J182">
        <v>2361374.06</v>
      </c>
      <c r="K182">
        <v>1285886.04</v>
      </c>
    </row>
    <row r="183" spans="1:11" x14ac:dyDescent="0.2">
      <c r="A183">
        <v>2884</v>
      </c>
      <c r="B183" t="s">
        <v>429</v>
      </c>
      <c r="C183">
        <v>2020</v>
      </c>
      <c r="D183">
        <v>1265</v>
      </c>
      <c r="E183">
        <v>11281638.640000001</v>
      </c>
      <c r="F183">
        <v>1602078.92</v>
      </c>
      <c r="G183">
        <v>1284729.1599999999</v>
      </c>
      <c r="H183">
        <v>2749724.4</v>
      </c>
      <c r="I183">
        <v>844372.38</v>
      </c>
      <c r="J183">
        <v>2209439.6</v>
      </c>
      <c r="K183">
        <v>1138174.17</v>
      </c>
    </row>
    <row r="184" spans="1:11" x14ac:dyDescent="0.2">
      <c r="A184">
        <v>2891</v>
      </c>
      <c r="B184" t="s">
        <v>175</v>
      </c>
      <c r="C184">
        <v>2020</v>
      </c>
      <c r="D184">
        <v>309</v>
      </c>
      <c r="E184">
        <v>2680484.0499999998</v>
      </c>
      <c r="F184">
        <v>406627.02</v>
      </c>
      <c r="G184">
        <v>562160.59</v>
      </c>
      <c r="H184">
        <v>939289.58</v>
      </c>
      <c r="I184">
        <v>440358.79</v>
      </c>
      <c r="J184">
        <v>0</v>
      </c>
      <c r="K184">
        <v>267742.58</v>
      </c>
    </row>
    <row r="185" spans="1:11" x14ac:dyDescent="0.2">
      <c r="A185">
        <v>2898</v>
      </c>
      <c r="B185" t="s">
        <v>176</v>
      </c>
      <c r="C185">
        <v>2020</v>
      </c>
      <c r="D185">
        <v>1625</v>
      </c>
      <c r="E185">
        <v>10555394.68</v>
      </c>
      <c r="F185">
        <v>1993759.77</v>
      </c>
      <c r="G185">
        <v>1932893.02</v>
      </c>
      <c r="H185">
        <v>2472198.39</v>
      </c>
      <c r="I185">
        <v>644393.37</v>
      </c>
      <c r="J185">
        <v>3489425.3</v>
      </c>
      <c r="K185">
        <v>1079326.6299999999</v>
      </c>
    </row>
    <row r="186" spans="1:11" x14ac:dyDescent="0.2">
      <c r="A186">
        <v>3647</v>
      </c>
      <c r="B186" t="s">
        <v>220</v>
      </c>
      <c r="C186">
        <v>2020</v>
      </c>
      <c r="D186">
        <v>744</v>
      </c>
      <c r="E186">
        <v>7109898.54</v>
      </c>
      <c r="F186">
        <v>2488154.87</v>
      </c>
      <c r="G186">
        <v>1779293.38</v>
      </c>
      <c r="H186">
        <v>2406254.5</v>
      </c>
      <c r="I186">
        <v>880591.66</v>
      </c>
      <c r="J186">
        <v>1163391</v>
      </c>
      <c r="K186">
        <v>663363.34</v>
      </c>
    </row>
    <row r="187" spans="1:11" x14ac:dyDescent="0.2">
      <c r="A187">
        <v>2912</v>
      </c>
      <c r="B187" t="s">
        <v>177</v>
      </c>
      <c r="C187">
        <v>2020</v>
      </c>
      <c r="D187">
        <v>1027</v>
      </c>
      <c r="E187">
        <v>7891983.29</v>
      </c>
      <c r="F187">
        <v>894482.61</v>
      </c>
      <c r="G187">
        <v>1002554.08</v>
      </c>
      <c r="H187">
        <v>2575717.2799999998</v>
      </c>
      <c r="I187">
        <v>370921.78</v>
      </c>
      <c r="J187">
        <v>0</v>
      </c>
      <c r="K187">
        <v>538133</v>
      </c>
    </row>
    <row r="188" spans="1:11" x14ac:dyDescent="0.2">
      <c r="A188">
        <v>2940</v>
      </c>
      <c r="B188" t="s">
        <v>178</v>
      </c>
      <c r="C188">
        <v>2020</v>
      </c>
      <c r="D188">
        <v>231</v>
      </c>
      <c r="E188">
        <v>1787754.93</v>
      </c>
      <c r="F188">
        <v>312326.36</v>
      </c>
      <c r="G188">
        <v>513141.68</v>
      </c>
      <c r="H188">
        <v>913470.9</v>
      </c>
      <c r="I188">
        <v>142004.32999999999</v>
      </c>
      <c r="J188">
        <v>0</v>
      </c>
      <c r="K188">
        <v>335322.61</v>
      </c>
    </row>
    <row r="189" spans="1:11" x14ac:dyDescent="0.2">
      <c r="A189">
        <v>2961</v>
      </c>
      <c r="B189" t="s">
        <v>179</v>
      </c>
      <c r="C189">
        <v>2020</v>
      </c>
      <c r="D189">
        <v>426</v>
      </c>
      <c r="E189">
        <v>3299169.77</v>
      </c>
      <c r="F189">
        <v>528814.89</v>
      </c>
      <c r="G189">
        <v>504366.75</v>
      </c>
      <c r="H189">
        <v>741973.76</v>
      </c>
      <c r="I189">
        <v>209985.38</v>
      </c>
      <c r="J189">
        <v>251116</v>
      </c>
      <c r="K189">
        <v>208519.12</v>
      </c>
    </row>
    <row r="190" spans="1:11" x14ac:dyDescent="0.2">
      <c r="A190">
        <v>3087</v>
      </c>
      <c r="B190" t="s">
        <v>180</v>
      </c>
      <c r="C190">
        <v>2020</v>
      </c>
      <c r="D190">
        <v>95</v>
      </c>
      <c r="E190">
        <v>1191539.7</v>
      </c>
      <c r="F190">
        <v>132385</v>
      </c>
      <c r="G190">
        <v>213467.09</v>
      </c>
      <c r="H190">
        <v>248209.34</v>
      </c>
      <c r="I190">
        <v>57490.97</v>
      </c>
      <c r="J190">
        <v>278338</v>
      </c>
      <c r="K190">
        <v>36235.94</v>
      </c>
    </row>
    <row r="191" spans="1:11" x14ac:dyDescent="0.2">
      <c r="A191">
        <v>3094</v>
      </c>
      <c r="B191" t="s">
        <v>181</v>
      </c>
      <c r="C191">
        <v>2020</v>
      </c>
      <c r="D191">
        <v>82</v>
      </c>
      <c r="E191">
        <v>740744.66</v>
      </c>
      <c r="F191">
        <v>129396.45</v>
      </c>
      <c r="G191">
        <v>318902.65000000002</v>
      </c>
      <c r="H191">
        <v>265079.95</v>
      </c>
      <c r="I191">
        <v>80060</v>
      </c>
      <c r="J191">
        <v>272757.45</v>
      </c>
      <c r="K191">
        <v>88617.67</v>
      </c>
    </row>
    <row r="192" spans="1:11" x14ac:dyDescent="0.2">
      <c r="A192">
        <v>3129</v>
      </c>
      <c r="B192" t="s">
        <v>183</v>
      </c>
      <c r="C192">
        <v>2020</v>
      </c>
      <c r="D192">
        <v>1281</v>
      </c>
      <c r="E192">
        <v>8176637.8600000003</v>
      </c>
      <c r="F192">
        <v>1757116.22</v>
      </c>
      <c r="G192">
        <v>1903611.68</v>
      </c>
      <c r="H192">
        <v>3891622.46</v>
      </c>
      <c r="I192">
        <v>163615.82999999999</v>
      </c>
      <c r="J192">
        <v>1629481.26</v>
      </c>
      <c r="K192">
        <v>649336.62</v>
      </c>
    </row>
    <row r="193" spans="1:11" x14ac:dyDescent="0.2">
      <c r="A193">
        <v>3150</v>
      </c>
      <c r="B193" t="s">
        <v>184</v>
      </c>
      <c r="C193">
        <v>2020</v>
      </c>
      <c r="D193">
        <v>1524</v>
      </c>
      <c r="E193">
        <v>11486185.859999999</v>
      </c>
      <c r="F193">
        <v>1536076.01</v>
      </c>
      <c r="G193">
        <v>1963736.89</v>
      </c>
      <c r="H193">
        <v>3052235.94</v>
      </c>
      <c r="I193">
        <v>1104329.6000000001</v>
      </c>
      <c r="J193">
        <v>2950407.77</v>
      </c>
      <c r="K193">
        <v>1164235.1399999999</v>
      </c>
    </row>
    <row r="194" spans="1:11" x14ac:dyDescent="0.2">
      <c r="A194">
        <v>3171</v>
      </c>
      <c r="B194" t="s">
        <v>185</v>
      </c>
      <c r="C194">
        <v>2020</v>
      </c>
      <c r="D194">
        <v>1125</v>
      </c>
      <c r="E194">
        <v>7943227.1600000001</v>
      </c>
      <c r="F194">
        <v>854635.06</v>
      </c>
      <c r="G194">
        <v>1077141.51</v>
      </c>
      <c r="H194">
        <v>1825530.32</v>
      </c>
      <c r="I194">
        <v>422899.7</v>
      </c>
      <c r="J194">
        <v>1679820</v>
      </c>
      <c r="K194">
        <v>444743.58</v>
      </c>
    </row>
    <row r="195" spans="1:11" x14ac:dyDescent="0.2">
      <c r="A195">
        <v>3206</v>
      </c>
      <c r="B195" t="s">
        <v>186</v>
      </c>
      <c r="C195">
        <v>2020</v>
      </c>
      <c r="D195">
        <v>543</v>
      </c>
      <c r="E195">
        <v>4359883.47</v>
      </c>
      <c r="F195">
        <v>520134.76</v>
      </c>
      <c r="G195">
        <v>822939.76</v>
      </c>
      <c r="H195">
        <v>1653684.21</v>
      </c>
      <c r="I195">
        <v>337013.34</v>
      </c>
      <c r="J195">
        <v>0</v>
      </c>
      <c r="K195">
        <v>348805.47</v>
      </c>
    </row>
    <row r="196" spans="1:11" x14ac:dyDescent="0.2">
      <c r="A196">
        <v>3213</v>
      </c>
      <c r="B196" t="s">
        <v>187</v>
      </c>
      <c r="C196">
        <v>2020</v>
      </c>
      <c r="D196">
        <v>519</v>
      </c>
      <c r="E196">
        <v>4160046.61</v>
      </c>
      <c r="F196">
        <v>357033.37</v>
      </c>
      <c r="G196">
        <v>733894.08</v>
      </c>
      <c r="H196">
        <v>958034.04</v>
      </c>
      <c r="I196">
        <v>273869.69</v>
      </c>
      <c r="J196">
        <v>197645.56</v>
      </c>
      <c r="K196">
        <v>706142.66</v>
      </c>
    </row>
    <row r="197" spans="1:11" x14ac:dyDescent="0.2">
      <c r="A197">
        <v>3220</v>
      </c>
      <c r="B197" t="s">
        <v>188</v>
      </c>
      <c r="C197">
        <v>2020</v>
      </c>
      <c r="D197">
        <v>1858</v>
      </c>
      <c r="E197">
        <v>13756456.92</v>
      </c>
      <c r="F197">
        <v>2294132.79</v>
      </c>
      <c r="G197">
        <v>1844151.5</v>
      </c>
      <c r="H197">
        <v>2879481.5</v>
      </c>
      <c r="I197">
        <v>1194977.03</v>
      </c>
      <c r="J197">
        <v>2070670.45</v>
      </c>
      <c r="K197">
        <v>932875.59</v>
      </c>
    </row>
    <row r="198" spans="1:11" x14ac:dyDescent="0.2">
      <c r="A198">
        <v>3269</v>
      </c>
      <c r="B198" t="s">
        <v>189</v>
      </c>
      <c r="C198">
        <v>2020</v>
      </c>
      <c r="D198">
        <v>27929</v>
      </c>
      <c r="E198">
        <v>243452111.49000001</v>
      </c>
      <c r="F198">
        <v>60269895.770000003</v>
      </c>
      <c r="G198">
        <v>25336676.199999999</v>
      </c>
      <c r="H198">
        <v>64383198.909999996</v>
      </c>
      <c r="I198">
        <v>12479530.449999999</v>
      </c>
      <c r="J198">
        <v>25383068.370000001</v>
      </c>
      <c r="K198">
        <v>24080590.559999999</v>
      </c>
    </row>
    <row r="199" spans="1:11" x14ac:dyDescent="0.2">
      <c r="A199">
        <v>3276</v>
      </c>
      <c r="B199" t="s">
        <v>190</v>
      </c>
      <c r="C199">
        <v>2020</v>
      </c>
      <c r="D199">
        <v>699</v>
      </c>
      <c r="E199">
        <v>4763705.01</v>
      </c>
      <c r="F199">
        <v>748446.66</v>
      </c>
      <c r="G199">
        <v>1005130.61</v>
      </c>
      <c r="H199">
        <v>1171770.82</v>
      </c>
      <c r="I199">
        <v>487117.76</v>
      </c>
      <c r="J199">
        <v>507199.58</v>
      </c>
      <c r="K199">
        <v>338036.29</v>
      </c>
    </row>
    <row r="200" spans="1:11" x14ac:dyDescent="0.2">
      <c r="A200">
        <v>3290</v>
      </c>
      <c r="B200" t="s">
        <v>191</v>
      </c>
      <c r="C200">
        <v>2020</v>
      </c>
      <c r="D200">
        <v>5364</v>
      </c>
      <c r="E200">
        <v>41530933.799999997</v>
      </c>
      <c r="F200">
        <v>6763324.29</v>
      </c>
      <c r="G200">
        <v>4341681.8899999997</v>
      </c>
      <c r="H200">
        <v>7473162.7599999998</v>
      </c>
      <c r="I200">
        <v>1721791.86</v>
      </c>
      <c r="J200">
        <v>2658723.65</v>
      </c>
      <c r="K200">
        <v>2426902.7599999998</v>
      </c>
    </row>
    <row r="201" spans="1:11" x14ac:dyDescent="0.2">
      <c r="A201">
        <v>3297</v>
      </c>
      <c r="B201" t="s">
        <v>192</v>
      </c>
      <c r="C201">
        <v>2020</v>
      </c>
      <c r="D201">
        <v>1261</v>
      </c>
      <c r="E201">
        <v>7965105.0099999998</v>
      </c>
      <c r="F201">
        <v>1179985.5900000001</v>
      </c>
      <c r="G201">
        <v>1841428.32</v>
      </c>
      <c r="H201">
        <v>3063544.72</v>
      </c>
      <c r="I201">
        <v>1729025.59</v>
      </c>
      <c r="J201">
        <v>3521699.48</v>
      </c>
      <c r="K201">
        <v>757806.59</v>
      </c>
    </row>
    <row r="202" spans="1:11" x14ac:dyDescent="0.2">
      <c r="A202">
        <v>1897</v>
      </c>
      <c r="B202" t="s">
        <v>114</v>
      </c>
      <c r="C202">
        <v>2020</v>
      </c>
      <c r="D202">
        <v>412</v>
      </c>
      <c r="E202">
        <v>3866355.51</v>
      </c>
      <c r="F202">
        <v>806813.94</v>
      </c>
      <c r="G202">
        <v>989481.08</v>
      </c>
      <c r="H202">
        <v>1629383.55</v>
      </c>
      <c r="I202">
        <v>404165.84</v>
      </c>
      <c r="J202">
        <v>875829.05</v>
      </c>
      <c r="K202">
        <v>134332.53</v>
      </c>
    </row>
    <row r="203" spans="1:11" x14ac:dyDescent="0.2">
      <c r="A203">
        <v>3304</v>
      </c>
      <c r="B203" t="s">
        <v>193</v>
      </c>
      <c r="C203">
        <v>2020</v>
      </c>
      <c r="D203">
        <v>682</v>
      </c>
      <c r="E203">
        <v>5039597.01</v>
      </c>
      <c r="F203">
        <v>661597.04</v>
      </c>
      <c r="G203">
        <v>864916.88</v>
      </c>
      <c r="H203">
        <v>1007089.18</v>
      </c>
      <c r="I203">
        <v>552479.19999999995</v>
      </c>
      <c r="J203">
        <v>828206.04</v>
      </c>
      <c r="K203">
        <v>346793.31</v>
      </c>
    </row>
    <row r="204" spans="1:11" x14ac:dyDescent="0.2">
      <c r="A204">
        <v>3311</v>
      </c>
      <c r="B204" t="s">
        <v>194</v>
      </c>
      <c r="C204">
        <v>2020</v>
      </c>
      <c r="D204">
        <v>2204</v>
      </c>
      <c r="E204">
        <v>14940108.460000001</v>
      </c>
      <c r="F204">
        <v>3858572.31</v>
      </c>
      <c r="G204">
        <v>2455631.48</v>
      </c>
      <c r="H204">
        <v>3624198.31</v>
      </c>
      <c r="I204">
        <v>870387.67</v>
      </c>
      <c r="J204">
        <v>3057696.19</v>
      </c>
      <c r="K204">
        <v>916647.1</v>
      </c>
    </row>
    <row r="205" spans="1:11" x14ac:dyDescent="0.2">
      <c r="A205">
        <v>3318</v>
      </c>
      <c r="B205" t="s">
        <v>195</v>
      </c>
      <c r="C205">
        <v>2020</v>
      </c>
      <c r="D205">
        <v>493</v>
      </c>
      <c r="E205">
        <v>3737726.18</v>
      </c>
      <c r="F205">
        <v>658737.86</v>
      </c>
      <c r="G205">
        <v>567501.67000000004</v>
      </c>
      <c r="H205">
        <v>982050.47</v>
      </c>
      <c r="I205">
        <v>191511.34</v>
      </c>
      <c r="J205">
        <v>271435</v>
      </c>
      <c r="K205">
        <v>245764.5</v>
      </c>
    </row>
    <row r="206" spans="1:11" x14ac:dyDescent="0.2">
      <c r="A206">
        <v>3325</v>
      </c>
      <c r="B206" t="s">
        <v>196</v>
      </c>
      <c r="C206">
        <v>2020</v>
      </c>
      <c r="D206">
        <v>832</v>
      </c>
      <c r="E206">
        <v>5882009.6299999999</v>
      </c>
      <c r="F206">
        <v>1030613.53</v>
      </c>
      <c r="G206">
        <v>943970.22</v>
      </c>
      <c r="H206">
        <v>1694513.6</v>
      </c>
      <c r="I206">
        <v>455443.14</v>
      </c>
      <c r="J206">
        <v>106717.82</v>
      </c>
      <c r="K206">
        <v>423795.92</v>
      </c>
    </row>
    <row r="207" spans="1:11" x14ac:dyDescent="0.2">
      <c r="A207">
        <v>3332</v>
      </c>
      <c r="B207" t="s">
        <v>197</v>
      </c>
      <c r="C207">
        <v>2020</v>
      </c>
      <c r="D207">
        <v>1027</v>
      </c>
      <c r="E207">
        <v>7812749.9000000004</v>
      </c>
      <c r="F207">
        <v>1589300.99</v>
      </c>
      <c r="G207">
        <v>1478986.9</v>
      </c>
      <c r="H207">
        <v>2030596.25</v>
      </c>
      <c r="I207">
        <v>702014.51</v>
      </c>
      <c r="J207">
        <v>1464187.5</v>
      </c>
      <c r="K207">
        <v>427364.52</v>
      </c>
    </row>
    <row r="208" spans="1:11" x14ac:dyDescent="0.2">
      <c r="A208">
        <v>3339</v>
      </c>
      <c r="B208" t="s">
        <v>198</v>
      </c>
      <c r="C208">
        <v>2020</v>
      </c>
      <c r="D208">
        <v>4002</v>
      </c>
      <c r="E208">
        <v>28272866</v>
      </c>
      <c r="F208">
        <v>5089133.76</v>
      </c>
      <c r="G208">
        <v>4121042.88</v>
      </c>
      <c r="H208">
        <v>7359125.7000000002</v>
      </c>
      <c r="I208">
        <v>1535625.17</v>
      </c>
      <c r="J208">
        <v>6263304.29</v>
      </c>
      <c r="K208">
        <v>1647289.82</v>
      </c>
    </row>
    <row r="209" spans="1:11" x14ac:dyDescent="0.2">
      <c r="A209">
        <v>3360</v>
      </c>
      <c r="B209" t="s">
        <v>199</v>
      </c>
      <c r="C209">
        <v>2020</v>
      </c>
      <c r="D209">
        <v>1453</v>
      </c>
      <c r="E209">
        <v>10215578.619999999</v>
      </c>
      <c r="F209">
        <v>2049533.91</v>
      </c>
      <c r="G209">
        <v>1873185.83</v>
      </c>
      <c r="H209">
        <v>2988762.04</v>
      </c>
      <c r="I209">
        <v>728833.91</v>
      </c>
      <c r="J209">
        <v>2305790.7999999998</v>
      </c>
      <c r="K209">
        <v>1128709.55</v>
      </c>
    </row>
    <row r="210" spans="1:11" x14ac:dyDescent="0.2">
      <c r="A210">
        <v>3367</v>
      </c>
      <c r="B210" t="s">
        <v>200</v>
      </c>
      <c r="C210">
        <v>2020</v>
      </c>
      <c r="D210">
        <v>1103</v>
      </c>
      <c r="E210">
        <v>8235885.79</v>
      </c>
      <c r="F210">
        <v>870437.48</v>
      </c>
      <c r="G210">
        <v>1312301.02</v>
      </c>
      <c r="H210">
        <v>3157367.75</v>
      </c>
      <c r="I210">
        <v>356127.16</v>
      </c>
      <c r="J210">
        <v>2414887.16</v>
      </c>
      <c r="K210">
        <v>587595.26</v>
      </c>
    </row>
    <row r="211" spans="1:11" x14ac:dyDescent="0.2">
      <c r="A211">
        <v>3381</v>
      </c>
      <c r="B211" t="s">
        <v>201</v>
      </c>
      <c r="C211">
        <v>2020</v>
      </c>
      <c r="D211">
        <v>2365</v>
      </c>
      <c r="E211">
        <v>17525192.420000002</v>
      </c>
      <c r="F211">
        <v>2862301.72</v>
      </c>
      <c r="G211">
        <v>3068698.89</v>
      </c>
      <c r="H211">
        <v>3882816.53</v>
      </c>
      <c r="I211">
        <v>812609.9</v>
      </c>
      <c r="J211">
        <v>4398242.12</v>
      </c>
      <c r="K211">
        <v>1577486.18</v>
      </c>
    </row>
    <row r="212" spans="1:11" x14ac:dyDescent="0.2">
      <c r="A212">
        <v>3409</v>
      </c>
      <c r="B212" t="s">
        <v>202</v>
      </c>
      <c r="C212">
        <v>2020</v>
      </c>
      <c r="D212">
        <v>2188</v>
      </c>
      <c r="E212">
        <v>11572318.32</v>
      </c>
      <c r="F212">
        <v>2926834.98</v>
      </c>
      <c r="G212">
        <v>2332864.25</v>
      </c>
      <c r="H212">
        <v>3439241.22</v>
      </c>
      <c r="I212">
        <v>1096140.3999999999</v>
      </c>
      <c r="J212">
        <v>674832.13</v>
      </c>
      <c r="K212">
        <v>1640290.63</v>
      </c>
    </row>
    <row r="213" spans="1:11" x14ac:dyDescent="0.2">
      <c r="A213">
        <v>3427</v>
      </c>
      <c r="B213" t="s">
        <v>203</v>
      </c>
      <c r="C213">
        <v>2020</v>
      </c>
      <c r="D213">
        <v>287</v>
      </c>
      <c r="E213">
        <v>2131914.5099999998</v>
      </c>
      <c r="F213">
        <v>243833.55</v>
      </c>
      <c r="G213">
        <v>532151.57999999996</v>
      </c>
      <c r="H213">
        <v>500891.31</v>
      </c>
      <c r="I213">
        <v>169930.15</v>
      </c>
      <c r="J213">
        <v>227523.7</v>
      </c>
      <c r="K213">
        <v>158038.60999999999</v>
      </c>
    </row>
    <row r="214" spans="1:11" x14ac:dyDescent="0.2">
      <c r="A214">
        <v>3428</v>
      </c>
      <c r="B214" t="s">
        <v>204</v>
      </c>
      <c r="C214">
        <v>2020</v>
      </c>
      <c r="D214">
        <v>783</v>
      </c>
      <c r="E214">
        <v>5758924.6299999999</v>
      </c>
      <c r="F214">
        <v>658526.86</v>
      </c>
      <c r="G214">
        <v>921193.87</v>
      </c>
      <c r="H214">
        <v>1676444.53</v>
      </c>
      <c r="I214">
        <v>634485.06999999995</v>
      </c>
      <c r="J214">
        <v>2121826.58</v>
      </c>
      <c r="K214">
        <v>402652.69</v>
      </c>
    </row>
    <row r="215" spans="1:11" x14ac:dyDescent="0.2">
      <c r="A215">
        <v>3430</v>
      </c>
      <c r="B215" t="s">
        <v>205</v>
      </c>
      <c r="C215">
        <v>2020</v>
      </c>
      <c r="D215">
        <v>3708</v>
      </c>
      <c r="E215">
        <v>30455534.140000001</v>
      </c>
      <c r="F215">
        <v>5225112.7</v>
      </c>
      <c r="G215">
        <v>3502528.43</v>
      </c>
      <c r="H215">
        <v>5798963.8499999996</v>
      </c>
      <c r="I215">
        <v>1117273.42</v>
      </c>
      <c r="J215">
        <v>7164949.8099999996</v>
      </c>
      <c r="K215">
        <v>3168105.01</v>
      </c>
    </row>
    <row r="216" spans="1:11" x14ac:dyDescent="0.2">
      <c r="A216">
        <v>3434</v>
      </c>
      <c r="B216" t="s">
        <v>206</v>
      </c>
      <c r="C216">
        <v>2020</v>
      </c>
      <c r="D216">
        <v>980</v>
      </c>
      <c r="E216">
        <v>10393501.039999999</v>
      </c>
      <c r="F216">
        <v>2628616.17</v>
      </c>
      <c r="G216">
        <v>2596883.4700000002</v>
      </c>
      <c r="H216">
        <v>2506291.34</v>
      </c>
      <c r="I216">
        <v>1152131.74</v>
      </c>
      <c r="J216">
        <v>585896.57999999996</v>
      </c>
      <c r="K216">
        <v>876367.91</v>
      </c>
    </row>
    <row r="217" spans="1:11" x14ac:dyDescent="0.2">
      <c r="A217">
        <v>3437</v>
      </c>
      <c r="B217" t="s">
        <v>207</v>
      </c>
      <c r="C217">
        <v>2020</v>
      </c>
      <c r="D217">
        <v>3877</v>
      </c>
      <c r="E217">
        <v>26467083.079999998</v>
      </c>
      <c r="F217">
        <v>6067774.7999999998</v>
      </c>
      <c r="G217">
        <v>3676609.94</v>
      </c>
      <c r="H217">
        <v>8040830</v>
      </c>
      <c r="I217">
        <v>1566274.72</v>
      </c>
      <c r="J217">
        <v>6270277.2699999996</v>
      </c>
      <c r="K217">
        <v>3453904.85</v>
      </c>
    </row>
    <row r="218" spans="1:11" x14ac:dyDescent="0.2">
      <c r="A218">
        <v>3444</v>
      </c>
      <c r="B218" t="s">
        <v>208</v>
      </c>
      <c r="C218">
        <v>2020</v>
      </c>
      <c r="D218">
        <v>3565</v>
      </c>
      <c r="E218">
        <v>23416422.68</v>
      </c>
      <c r="F218">
        <v>3183258.29</v>
      </c>
      <c r="G218">
        <v>3584572.5</v>
      </c>
      <c r="H218">
        <v>4327644.6500000004</v>
      </c>
      <c r="I218">
        <v>1554287.91</v>
      </c>
      <c r="J218">
        <v>3922322.09</v>
      </c>
      <c r="K218">
        <v>2027439.94</v>
      </c>
    </row>
    <row r="219" spans="1:11" x14ac:dyDescent="0.2">
      <c r="A219">
        <v>3479</v>
      </c>
      <c r="B219" t="s">
        <v>209</v>
      </c>
      <c r="C219">
        <v>2020</v>
      </c>
      <c r="D219">
        <v>3589</v>
      </c>
      <c r="E219">
        <v>27086819.18</v>
      </c>
      <c r="F219">
        <v>5775399.1699999999</v>
      </c>
      <c r="G219">
        <v>3974772</v>
      </c>
      <c r="H219">
        <v>6516618.0599999996</v>
      </c>
      <c r="I219">
        <v>1676850.5</v>
      </c>
      <c r="J219">
        <v>1893078.34</v>
      </c>
      <c r="K219">
        <v>2130576.4900000002</v>
      </c>
    </row>
    <row r="220" spans="1:11" x14ac:dyDescent="0.2">
      <c r="A220">
        <v>3484</v>
      </c>
      <c r="B220" t="s">
        <v>210</v>
      </c>
      <c r="C220">
        <v>2020</v>
      </c>
      <c r="D220">
        <v>161</v>
      </c>
      <c r="E220">
        <v>1596569.27</v>
      </c>
      <c r="F220">
        <v>227302.47</v>
      </c>
      <c r="G220">
        <v>501881.59999999998</v>
      </c>
      <c r="H220">
        <v>394657.97</v>
      </c>
      <c r="I220">
        <v>174452.41</v>
      </c>
      <c r="J220">
        <v>32493.25</v>
      </c>
      <c r="K220">
        <v>191628.44</v>
      </c>
    </row>
    <row r="221" spans="1:11" x14ac:dyDescent="0.2">
      <c r="A221">
        <v>3500</v>
      </c>
      <c r="B221" t="s">
        <v>211</v>
      </c>
      <c r="C221">
        <v>2020</v>
      </c>
      <c r="D221">
        <v>2579</v>
      </c>
      <c r="E221">
        <v>18247929.91</v>
      </c>
      <c r="F221">
        <v>3359793.68</v>
      </c>
      <c r="G221">
        <v>3916455.65</v>
      </c>
      <c r="H221">
        <v>6519707.3899999997</v>
      </c>
      <c r="I221">
        <v>2231949.19</v>
      </c>
      <c r="J221">
        <v>624854.59</v>
      </c>
      <c r="K221">
        <v>1372766.12</v>
      </c>
    </row>
    <row r="222" spans="1:11" x14ac:dyDescent="0.2">
      <c r="A222">
        <v>3528</v>
      </c>
      <c r="B222" t="s">
        <v>214</v>
      </c>
      <c r="C222">
        <v>2020</v>
      </c>
      <c r="D222">
        <v>805</v>
      </c>
      <c r="E222">
        <v>5036082.9800000004</v>
      </c>
      <c r="F222">
        <v>757749.96</v>
      </c>
      <c r="G222">
        <v>939254.55</v>
      </c>
      <c r="H222">
        <v>1296756.07</v>
      </c>
      <c r="I222">
        <v>249976.94</v>
      </c>
      <c r="J222">
        <v>296485.62</v>
      </c>
      <c r="K222">
        <v>207993.11</v>
      </c>
    </row>
    <row r="223" spans="1:11" x14ac:dyDescent="0.2">
      <c r="A223">
        <v>3549</v>
      </c>
      <c r="B223" t="s">
        <v>215</v>
      </c>
      <c r="C223">
        <v>2020</v>
      </c>
      <c r="D223">
        <v>7530</v>
      </c>
      <c r="E223">
        <v>58360757.649999999</v>
      </c>
      <c r="F223">
        <v>13202819.359999999</v>
      </c>
      <c r="G223">
        <v>6316795.7300000004</v>
      </c>
      <c r="H223">
        <v>11810761.68</v>
      </c>
      <c r="I223">
        <v>3742404.96</v>
      </c>
      <c r="J223">
        <v>16354499.32</v>
      </c>
      <c r="K223">
        <v>2310784.9300000002</v>
      </c>
    </row>
    <row r="224" spans="1:11" x14ac:dyDescent="0.2">
      <c r="A224">
        <v>3612</v>
      </c>
      <c r="B224" t="s">
        <v>216</v>
      </c>
      <c r="C224">
        <v>2020</v>
      </c>
      <c r="D224">
        <v>3557</v>
      </c>
      <c r="E224">
        <v>25738312.859999999</v>
      </c>
      <c r="F224">
        <v>3838391.31</v>
      </c>
      <c r="G224">
        <v>4101434.48</v>
      </c>
      <c r="H224">
        <v>5198980.16</v>
      </c>
      <c r="I224">
        <v>1794990.9</v>
      </c>
      <c r="J224">
        <v>3468008.41</v>
      </c>
      <c r="K224">
        <v>1268603.6599999999</v>
      </c>
    </row>
    <row r="225" spans="1:11" x14ac:dyDescent="0.2">
      <c r="A225">
        <v>3619</v>
      </c>
      <c r="B225" t="s">
        <v>217</v>
      </c>
      <c r="C225">
        <v>2020</v>
      </c>
      <c r="D225">
        <v>75384</v>
      </c>
      <c r="E225">
        <v>626806061.03999996</v>
      </c>
      <c r="F225">
        <v>153296993</v>
      </c>
      <c r="G225">
        <v>94173538</v>
      </c>
      <c r="H225">
        <v>129594098.95999999</v>
      </c>
      <c r="I225">
        <v>62136412</v>
      </c>
      <c r="J225">
        <v>27980714</v>
      </c>
      <c r="K225">
        <v>86621579</v>
      </c>
    </row>
    <row r="226" spans="1:11" x14ac:dyDescent="0.2">
      <c r="A226">
        <v>3633</v>
      </c>
      <c r="B226" t="s">
        <v>218</v>
      </c>
      <c r="C226">
        <v>2020</v>
      </c>
      <c r="D226">
        <v>711</v>
      </c>
      <c r="E226">
        <v>6641665.04</v>
      </c>
      <c r="F226">
        <v>870466.76</v>
      </c>
      <c r="G226">
        <v>987977.5</v>
      </c>
      <c r="H226">
        <v>1518224.67</v>
      </c>
      <c r="I226">
        <v>314034.15999999997</v>
      </c>
      <c r="J226">
        <v>769710.67</v>
      </c>
      <c r="K226">
        <v>443023.32</v>
      </c>
    </row>
    <row r="227" spans="1:11" x14ac:dyDescent="0.2">
      <c r="A227">
        <v>3640</v>
      </c>
      <c r="B227" t="s">
        <v>219</v>
      </c>
      <c r="C227">
        <v>2020</v>
      </c>
      <c r="D227">
        <v>599</v>
      </c>
      <c r="E227">
        <v>5427345.4900000002</v>
      </c>
      <c r="F227">
        <v>661343.93000000005</v>
      </c>
      <c r="G227">
        <v>937935.11</v>
      </c>
      <c r="H227">
        <v>1156474.49</v>
      </c>
      <c r="I227">
        <v>514024.58</v>
      </c>
      <c r="J227">
        <v>183940.32</v>
      </c>
      <c r="K227">
        <v>396825.37</v>
      </c>
    </row>
    <row r="228" spans="1:11" x14ac:dyDescent="0.2">
      <c r="A228">
        <v>3661</v>
      </c>
      <c r="B228" t="s">
        <v>222</v>
      </c>
      <c r="C228">
        <v>2020</v>
      </c>
      <c r="D228">
        <v>842</v>
      </c>
      <c r="E228">
        <v>5542422.3799999999</v>
      </c>
      <c r="F228">
        <v>1020472.3199999999</v>
      </c>
      <c r="G228">
        <v>994871.92</v>
      </c>
      <c r="H228">
        <v>1526743.64</v>
      </c>
      <c r="I228">
        <v>504603.79</v>
      </c>
      <c r="J228">
        <v>689055</v>
      </c>
      <c r="K228">
        <v>493300.78</v>
      </c>
    </row>
    <row r="229" spans="1:11" x14ac:dyDescent="0.2">
      <c r="A229">
        <v>3668</v>
      </c>
      <c r="B229" t="s">
        <v>223</v>
      </c>
      <c r="C229">
        <v>2020</v>
      </c>
      <c r="D229">
        <v>929</v>
      </c>
      <c r="E229">
        <v>6605996.6200000001</v>
      </c>
      <c r="F229">
        <v>1215547.8700000001</v>
      </c>
      <c r="G229">
        <v>1154248.82</v>
      </c>
      <c r="H229">
        <v>1771674.78</v>
      </c>
      <c r="I229">
        <v>481967.34</v>
      </c>
      <c r="J229">
        <v>1401103.94</v>
      </c>
      <c r="K229">
        <v>558655.31000000006</v>
      </c>
    </row>
    <row r="230" spans="1:11" x14ac:dyDescent="0.2">
      <c r="A230">
        <v>3675</v>
      </c>
      <c r="B230" t="s">
        <v>224</v>
      </c>
      <c r="C230">
        <v>2020</v>
      </c>
      <c r="D230">
        <v>3244</v>
      </c>
      <c r="E230">
        <v>25297462.210000001</v>
      </c>
      <c r="F230">
        <v>3993643.44</v>
      </c>
      <c r="G230">
        <v>4652784.3899999997</v>
      </c>
      <c r="H230">
        <v>7533646.9800000004</v>
      </c>
      <c r="I230">
        <v>2153539.25</v>
      </c>
      <c r="J230">
        <v>8182375.3399999999</v>
      </c>
      <c r="K230">
        <v>2026313.25</v>
      </c>
    </row>
    <row r="231" spans="1:11" x14ac:dyDescent="0.2">
      <c r="A231">
        <v>3682</v>
      </c>
      <c r="B231" t="s">
        <v>225</v>
      </c>
      <c r="C231">
        <v>2020</v>
      </c>
      <c r="D231">
        <v>2474</v>
      </c>
      <c r="E231">
        <v>19027833.75</v>
      </c>
      <c r="F231">
        <v>4391885.33</v>
      </c>
      <c r="G231">
        <v>2606591.9700000002</v>
      </c>
      <c r="H231">
        <v>3970348.26</v>
      </c>
      <c r="I231">
        <v>852237.22</v>
      </c>
      <c r="J231">
        <v>1971003.92</v>
      </c>
      <c r="K231">
        <v>2574683.4300000002</v>
      </c>
    </row>
    <row r="232" spans="1:11" x14ac:dyDescent="0.2">
      <c r="A232">
        <v>3689</v>
      </c>
      <c r="B232" t="s">
        <v>226</v>
      </c>
      <c r="C232">
        <v>2020</v>
      </c>
      <c r="D232">
        <v>731</v>
      </c>
      <c r="E232">
        <v>5873468.9500000002</v>
      </c>
      <c r="F232">
        <v>1178238.22</v>
      </c>
      <c r="G232">
        <v>856005.78</v>
      </c>
      <c r="H232">
        <v>1340776.1299999999</v>
      </c>
      <c r="I232">
        <v>577339.26</v>
      </c>
      <c r="J232">
        <v>703955.83</v>
      </c>
      <c r="K232">
        <v>364155.09</v>
      </c>
    </row>
    <row r="233" spans="1:11" x14ac:dyDescent="0.2">
      <c r="A233">
        <v>3696</v>
      </c>
      <c r="B233" t="s">
        <v>227</v>
      </c>
      <c r="C233">
        <v>2020</v>
      </c>
      <c r="D233">
        <v>359</v>
      </c>
      <c r="E233">
        <v>3084322.56</v>
      </c>
      <c r="F233">
        <v>556701.44999999995</v>
      </c>
      <c r="G233">
        <v>563385.07999999996</v>
      </c>
      <c r="H233">
        <v>879552.72</v>
      </c>
      <c r="I233">
        <v>116546.55</v>
      </c>
      <c r="J233">
        <v>283006.5</v>
      </c>
      <c r="K233">
        <v>192314.41</v>
      </c>
    </row>
    <row r="234" spans="1:11" x14ac:dyDescent="0.2">
      <c r="A234">
        <v>3787</v>
      </c>
      <c r="B234" t="s">
        <v>228</v>
      </c>
      <c r="C234">
        <v>2020</v>
      </c>
      <c r="D234">
        <v>2058</v>
      </c>
      <c r="E234">
        <v>14533291.689999999</v>
      </c>
      <c r="F234">
        <v>2536358.48</v>
      </c>
      <c r="G234">
        <v>2162073.6800000002</v>
      </c>
      <c r="H234">
        <v>3516928.51</v>
      </c>
      <c r="I234">
        <v>1123548.24</v>
      </c>
      <c r="J234">
        <v>2204200.11</v>
      </c>
      <c r="K234">
        <v>691169.46</v>
      </c>
    </row>
    <row r="235" spans="1:11" x14ac:dyDescent="0.2">
      <c r="A235">
        <v>3794</v>
      </c>
      <c r="B235" t="s">
        <v>229</v>
      </c>
      <c r="C235">
        <v>2020</v>
      </c>
      <c r="D235">
        <v>2443</v>
      </c>
      <c r="E235">
        <v>16844238.559999999</v>
      </c>
      <c r="F235">
        <v>2914861.84</v>
      </c>
      <c r="G235">
        <v>3588429.74</v>
      </c>
      <c r="H235">
        <v>3905678.02</v>
      </c>
      <c r="I235">
        <v>1161904.07</v>
      </c>
      <c r="J235">
        <v>3923821.87</v>
      </c>
      <c r="K235">
        <v>1104042.01</v>
      </c>
    </row>
    <row r="236" spans="1:11" x14ac:dyDescent="0.2">
      <c r="A236">
        <v>3822</v>
      </c>
      <c r="B236" t="s">
        <v>230</v>
      </c>
      <c r="C236">
        <v>2020</v>
      </c>
      <c r="D236">
        <v>4842</v>
      </c>
      <c r="E236">
        <v>32740186.239999998</v>
      </c>
      <c r="F236">
        <v>6264775.9100000001</v>
      </c>
      <c r="G236">
        <v>4951862.58</v>
      </c>
      <c r="H236">
        <v>5007739.2699999996</v>
      </c>
      <c r="I236">
        <v>2869595.18</v>
      </c>
      <c r="J236">
        <v>9006334.7400000002</v>
      </c>
      <c r="K236">
        <v>2275067.9500000002</v>
      </c>
    </row>
    <row r="237" spans="1:11" x14ac:dyDescent="0.2">
      <c r="A237">
        <v>3857</v>
      </c>
      <c r="B237" t="s">
        <v>232</v>
      </c>
      <c r="C237">
        <v>2020</v>
      </c>
      <c r="D237">
        <v>4965</v>
      </c>
      <c r="E237">
        <v>34469613.369999997</v>
      </c>
      <c r="F237">
        <v>6431571</v>
      </c>
      <c r="G237">
        <v>4977937.75</v>
      </c>
      <c r="H237">
        <v>7902081.96</v>
      </c>
      <c r="I237">
        <v>2591487.16</v>
      </c>
      <c r="J237">
        <v>8589767.4900000002</v>
      </c>
      <c r="K237">
        <v>1913288.22</v>
      </c>
    </row>
    <row r="238" spans="1:11" x14ac:dyDescent="0.2">
      <c r="A238">
        <v>3871</v>
      </c>
      <c r="B238" t="s">
        <v>234</v>
      </c>
      <c r="C238">
        <v>2020</v>
      </c>
      <c r="D238">
        <v>731</v>
      </c>
      <c r="E238">
        <v>6129461.7400000002</v>
      </c>
      <c r="F238">
        <v>1383502.73</v>
      </c>
      <c r="G238">
        <v>961149.72</v>
      </c>
      <c r="H238">
        <v>1232731.08</v>
      </c>
      <c r="I238">
        <v>581685.51</v>
      </c>
      <c r="J238">
        <v>755140.19</v>
      </c>
      <c r="K238">
        <v>513396.98</v>
      </c>
    </row>
    <row r="239" spans="1:11" x14ac:dyDescent="0.2">
      <c r="A239">
        <v>3892</v>
      </c>
      <c r="B239" t="s">
        <v>235</v>
      </c>
      <c r="C239">
        <v>2020</v>
      </c>
      <c r="D239">
        <v>7080</v>
      </c>
      <c r="E239">
        <v>47114658.100000001</v>
      </c>
      <c r="F239">
        <v>6351721.2400000002</v>
      </c>
      <c r="G239">
        <v>6553625.3399999999</v>
      </c>
      <c r="H239">
        <v>15480773.380000001</v>
      </c>
      <c r="I239">
        <v>2162191.92</v>
      </c>
      <c r="J239">
        <v>3626506.39</v>
      </c>
      <c r="K239">
        <v>2713374.69</v>
      </c>
    </row>
    <row r="240" spans="1:11" x14ac:dyDescent="0.2">
      <c r="A240">
        <v>3899</v>
      </c>
      <c r="B240" t="s">
        <v>236</v>
      </c>
      <c r="C240">
        <v>2020</v>
      </c>
      <c r="D240">
        <v>956</v>
      </c>
      <c r="E240">
        <v>5941597.1600000001</v>
      </c>
      <c r="F240">
        <v>1210941.3400000001</v>
      </c>
      <c r="G240">
        <v>945085.57</v>
      </c>
      <c r="H240">
        <v>1567360.49</v>
      </c>
      <c r="I240">
        <v>502055.82</v>
      </c>
      <c r="J240">
        <v>327040.15999999997</v>
      </c>
      <c r="K240">
        <v>803241.93</v>
      </c>
    </row>
    <row r="241" spans="1:11" x14ac:dyDescent="0.2">
      <c r="A241">
        <v>3906</v>
      </c>
      <c r="B241" t="s">
        <v>237</v>
      </c>
      <c r="C241">
        <v>2020</v>
      </c>
      <c r="D241">
        <v>1146</v>
      </c>
      <c r="E241">
        <v>6748703.6799999997</v>
      </c>
      <c r="F241">
        <v>1317134.32</v>
      </c>
      <c r="G241">
        <v>1640705.91</v>
      </c>
      <c r="H241">
        <v>2588599.1</v>
      </c>
      <c r="I241">
        <v>761636.88</v>
      </c>
      <c r="J241">
        <v>1802713.46</v>
      </c>
      <c r="K241">
        <v>802065.95</v>
      </c>
    </row>
    <row r="242" spans="1:11" x14ac:dyDescent="0.2">
      <c r="A242">
        <v>3920</v>
      </c>
      <c r="B242" t="s">
        <v>238</v>
      </c>
      <c r="C242">
        <v>2020</v>
      </c>
      <c r="D242">
        <v>294</v>
      </c>
      <c r="E242">
        <v>2232667.58</v>
      </c>
      <c r="F242">
        <v>512359.65</v>
      </c>
      <c r="G242">
        <v>654103.78</v>
      </c>
      <c r="H242">
        <v>589234.34</v>
      </c>
      <c r="I242">
        <v>171263.5</v>
      </c>
      <c r="J242">
        <v>424485.56</v>
      </c>
      <c r="K242">
        <v>164372.85</v>
      </c>
    </row>
    <row r="243" spans="1:11" x14ac:dyDescent="0.2">
      <c r="A243">
        <v>3925</v>
      </c>
      <c r="B243" t="s">
        <v>239</v>
      </c>
      <c r="C243">
        <v>2020</v>
      </c>
      <c r="D243">
        <v>4573</v>
      </c>
      <c r="E243">
        <v>30461834.609999999</v>
      </c>
      <c r="F243">
        <v>5265921.87</v>
      </c>
      <c r="G243">
        <v>4318069.1900000004</v>
      </c>
      <c r="H243">
        <v>10241077.109999999</v>
      </c>
      <c r="I243">
        <v>2426981.65</v>
      </c>
      <c r="J243">
        <v>5776113.1100000003</v>
      </c>
      <c r="K243">
        <v>2421288.83</v>
      </c>
    </row>
    <row r="244" spans="1:11" x14ac:dyDescent="0.2">
      <c r="A244">
        <v>3934</v>
      </c>
      <c r="B244" t="s">
        <v>240</v>
      </c>
      <c r="C244">
        <v>2020</v>
      </c>
      <c r="D244">
        <v>950</v>
      </c>
      <c r="E244">
        <v>6842866.1399999997</v>
      </c>
      <c r="F244">
        <v>1417460.69</v>
      </c>
      <c r="G244">
        <v>1333792.3</v>
      </c>
      <c r="H244">
        <v>1050718.92</v>
      </c>
      <c r="I244">
        <v>880525.58</v>
      </c>
      <c r="J244">
        <v>2224370.11</v>
      </c>
      <c r="K244">
        <v>486598.95</v>
      </c>
    </row>
    <row r="245" spans="1:11" x14ac:dyDescent="0.2">
      <c r="A245">
        <v>3941</v>
      </c>
      <c r="B245" t="s">
        <v>241</v>
      </c>
      <c r="C245">
        <v>2020</v>
      </c>
      <c r="D245">
        <v>1171</v>
      </c>
      <c r="E245">
        <v>7273372.5499999998</v>
      </c>
      <c r="F245">
        <v>1674981.91</v>
      </c>
      <c r="G245">
        <v>1353139.79</v>
      </c>
      <c r="H245">
        <v>1625424.04</v>
      </c>
      <c r="I245">
        <v>494306.84</v>
      </c>
      <c r="J245">
        <v>1598007.41</v>
      </c>
      <c r="K245">
        <v>661379.01</v>
      </c>
    </row>
    <row r="246" spans="1:11" x14ac:dyDescent="0.2">
      <c r="A246">
        <v>3948</v>
      </c>
      <c r="B246" t="s">
        <v>242</v>
      </c>
      <c r="C246">
        <v>2020</v>
      </c>
      <c r="D246">
        <v>608</v>
      </c>
      <c r="E246">
        <v>5032400.55</v>
      </c>
      <c r="F246">
        <v>463595.18</v>
      </c>
      <c r="G246">
        <v>766328.5</v>
      </c>
      <c r="H246">
        <v>1386499.72</v>
      </c>
      <c r="I246">
        <v>418251.62</v>
      </c>
      <c r="J246">
        <v>161538.69</v>
      </c>
      <c r="K246">
        <v>390539.41</v>
      </c>
    </row>
    <row r="247" spans="1:11" x14ac:dyDescent="0.2">
      <c r="A247">
        <v>3955</v>
      </c>
      <c r="B247" t="s">
        <v>243</v>
      </c>
      <c r="C247">
        <v>2020</v>
      </c>
      <c r="D247">
        <v>2389</v>
      </c>
      <c r="E247">
        <v>15854289.34</v>
      </c>
      <c r="F247">
        <v>2891656.89</v>
      </c>
      <c r="G247">
        <v>2423354.34</v>
      </c>
      <c r="H247">
        <v>3013014.57</v>
      </c>
      <c r="I247">
        <v>1305453.72</v>
      </c>
      <c r="J247">
        <v>2932315.48</v>
      </c>
      <c r="K247">
        <v>1406261.53</v>
      </c>
    </row>
    <row r="248" spans="1:11" x14ac:dyDescent="0.2">
      <c r="A248">
        <v>3962</v>
      </c>
      <c r="B248" t="s">
        <v>244</v>
      </c>
      <c r="C248">
        <v>2020</v>
      </c>
      <c r="D248">
        <v>3600</v>
      </c>
      <c r="E248">
        <v>24914603.620000001</v>
      </c>
      <c r="F248">
        <v>2847058.8</v>
      </c>
      <c r="G248">
        <v>2905090.15</v>
      </c>
      <c r="H248">
        <v>6103748.6100000003</v>
      </c>
      <c r="I248">
        <v>1715982.21</v>
      </c>
      <c r="J248">
        <v>9945901.2100000009</v>
      </c>
      <c r="K248">
        <v>2507789.39</v>
      </c>
    </row>
    <row r="249" spans="1:11" x14ac:dyDescent="0.2">
      <c r="A249">
        <v>3969</v>
      </c>
      <c r="B249" t="s">
        <v>245</v>
      </c>
      <c r="C249">
        <v>2020</v>
      </c>
      <c r="D249">
        <v>343</v>
      </c>
      <c r="E249">
        <v>2431658.67</v>
      </c>
      <c r="F249">
        <v>555342.99</v>
      </c>
      <c r="G249">
        <v>661621.06000000006</v>
      </c>
      <c r="H249">
        <v>750193.17</v>
      </c>
      <c r="I249">
        <v>112927.43</v>
      </c>
      <c r="J249">
        <v>171250</v>
      </c>
      <c r="K249">
        <v>181668.54</v>
      </c>
    </row>
    <row r="250" spans="1:11" x14ac:dyDescent="0.2">
      <c r="A250">
        <v>2177</v>
      </c>
      <c r="B250" t="s">
        <v>417</v>
      </c>
      <c r="C250">
        <v>2020</v>
      </c>
      <c r="D250">
        <v>1050</v>
      </c>
      <c r="E250">
        <v>11008078.15</v>
      </c>
      <c r="F250">
        <v>2048250.41</v>
      </c>
      <c r="G250">
        <v>2070695.01</v>
      </c>
      <c r="H250">
        <v>4266138.3</v>
      </c>
      <c r="I250">
        <v>691442.2</v>
      </c>
      <c r="J250">
        <v>1359210.35</v>
      </c>
      <c r="K250">
        <v>1510995.64</v>
      </c>
    </row>
    <row r="251" spans="1:11" x14ac:dyDescent="0.2">
      <c r="A251">
        <v>4690</v>
      </c>
      <c r="B251" t="s">
        <v>292</v>
      </c>
      <c r="C251">
        <v>2020</v>
      </c>
      <c r="D251">
        <v>199</v>
      </c>
      <c r="E251">
        <v>1599610.21</v>
      </c>
      <c r="F251">
        <v>275589.8</v>
      </c>
      <c r="G251">
        <v>459391.81</v>
      </c>
      <c r="H251">
        <v>299902.25</v>
      </c>
      <c r="I251">
        <v>101553.72</v>
      </c>
      <c r="J251">
        <v>159322.01999999999</v>
      </c>
      <c r="K251">
        <v>31224.49</v>
      </c>
    </row>
    <row r="252" spans="1:11" x14ac:dyDescent="0.2">
      <c r="A252">
        <v>2016</v>
      </c>
      <c r="B252" t="s">
        <v>119</v>
      </c>
      <c r="C252">
        <v>2020</v>
      </c>
      <c r="D252">
        <v>473</v>
      </c>
      <c r="E252">
        <v>4166512.06</v>
      </c>
      <c r="F252">
        <v>585368.84</v>
      </c>
      <c r="G252">
        <v>760601.1</v>
      </c>
      <c r="H252">
        <v>777010.44</v>
      </c>
      <c r="I252">
        <v>273140.95</v>
      </c>
      <c r="J252">
        <v>110769</v>
      </c>
      <c r="K252">
        <v>359586.48</v>
      </c>
    </row>
    <row r="253" spans="1:11" x14ac:dyDescent="0.2">
      <c r="A253">
        <v>3983</v>
      </c>
      <c r="B253" t="s">
        <v>431</v>
      </c>
      <c r="C253">
        <v>2020</v>
      </c>
      <c r="D253">
        <v>1400</v>
      </c>
      <c r="E253">
        <v>11193384.699999999</v>
      </c>
      <c r="F253">
        <v>1611950.57</v>
      </c>
      <c r="G253">
        <v>1564756.87</v>
      </c>
      <c r="H253">
        <v>2201565.0099999998</v>
      </c>
      <c r="I253">
        <v>393256.98</v>
      </c>
      <c r="J253">
        <v>2168663.66</v>
      </c>
      <c r="K253">
        <v>780559.39</v>
      </c>
    </row>
    <row r="254" spans="1:11" x14ac:dyDescent="0.2">
      <c r="A254">
        <v>3514</v>
      </c>
      <c r="B254" t="s">
        <v>213</v>
      </c>
      <c r="C254">
        <v>2020</v>
      </c>
      <c r="D254">
        <v>271</v>
      </c>
      <c r="E254">
        <v>2036387.81</v>
      </c>
      <c r="F254">
        <v>461683.08</v>
      </c>
      <c r="G254">
        <v>488401.22</v>
      </c>
      <c r="H254">
        <v>510690.14</v>
      </c>
      <c r="I254">
        <v>137701.44</v>
      </c>
      <c r="J254">
        <v>251023.76</v>
      </c>
      <c r="K254">
        <v>128977.67</v>
      </c>
    </row>
    <row r="255" spans="1:11" x14ac:dyDescent="0.2">
      <c r="A255">
        <v>616</v>
      </c>
      <c r="B255" t="s">
        <v>410</v>
      </c>
      <c r="C255">
        <v>2020</v>
      </c>
      <c r="D255">
        <v>129</v>
      </c>
      <c r="E255">
        <v>1915905.12</v>
      </c>
      <c r="F255">
        <v>378462.03</v>
      </c>
      <c r="G255">
        <v>445609.62</v>
      </c>
      <c r="H255">
        <v>579015.07999999996</v>
      </c>
      <c r="I255">
        <v>241572.17</v>
      </c>
      <c r="J255">
        <v>200887.5</v>
      </c>
      <c r="K255">
        <v>291664.55</v>
      </c>
    </row>
    <row r="256" spans="1:11" x14ac:dyDescent="0.2">
      <c r="A256">
        <v>1945</v>
      </c>
      <c r="B256" t="s">
        <v>117</v>
      </c>
      <c r="C256">
        <v>2020</v>
      </c>
      <c r="D256">
        <v>790</v>
      </c>
      <c r="E256">
        <v>6246351.7400000002</v>
      </c>
      <c r="F256">
        <v>740402.22</v>
      </c>
      <c r="G256">
        <v>1181223</v>
      </c>
      <c r="H256">
        <v>954072.34</v>
      </c>
      <c r="I256">
        <v>353542.72</v>
      </c>
      <c r="J256">
        <v>2870192.9</v>
      </c>
      <c r="K256">
        <v>290098.88</v>
      </c>
    </row>
    <row r="257" spans="1:11" x14ac:dyDescent="0.2">
      <c r="A257">
        <v>1526</v>
      </c>
      <c r="B257" t="s">
        <v>92</v>
      </c>
      <c r="C257">
        <v>2020</v>
      </c>
      <c r="D257">
        <v>1272</v>
      </c>
      <c r="E257">
        <v>11182205.09</v>
      </c>
      <c r="F257">
        <v>2286888.7999999998</v>
      </c>
      <c r="G257">
        <v>2075225.35</v>
      </c>
      <c r="H257">
        <v>3440448.8</v>
      </c>
      <c r="I257">
        <v>1406442.51</v>
      </c>
      <c r="J257">
        <v>2626434.7000000002</v>
      </c>
      <c r="K257">
        <v>817451.12</v>
      </c>
    </row>
    <row r="258" spans="1:11" x14ac:dyDescent="0.2">
      <c r="A258">
        <v>3654</v>
      </c>
      <c r="B258" t="s">
        <v>221</v>
      </c>
      <c r="C258">
        <v>2020</v>
      </c>
      <c r="D258">
        <v>327</v>
      </c>
      <c r="E258">
        <v>3063025.05</v>
      </c>
      <c r="F258">
        <v>379104.49</v>
      </c>
      <c r="G258">
        <v>548025.5</v>
      </c>
      <c r="H258">
        <v>710710.44</v>
      </c>
      <c r="I258">
        <v>236433.63</v>
      </c>
      <c r="J258">
        <v>39782.910000000003</v>
      </c>
      <c r="K258">
        <v>382449.21</v>
      </c>
    </row>
    <row r="259" spans="1:11" x14ac:dyDescent="0.2">
      <c r="A259">
        <v>3990</v>
      </c>
      <c r="B259" t="s">
        <v>246</v>
      </c>
      <c r="C259">
        <v>2020</v>
      </c>
      <c r="D259">
        <v>638</v>
      </c>
      <c r="E259">
        <v>6009144.5</v>
      </c>
      <c r="F259">
        <v>854018.18</v>
      </c>
      <c r="G259">
        <v>804796.08</v>
      </c>
      <c r="H259">
        <v>1007970.93</v>
      </c>
      <c r="I259">
        <v>484857.59</v>
      </c>
      <c r="J259">
        <v>646619.61</v>
      </c>
      <c r="K259">
        <v>524680.17000000004</v>
      </c>
    </row>
    <row r="260" spans="1:11" x14ac:dyDescent="0.2">
      <c r="A260">
        <v>4011</v>
      </c>
      <c r="B260" t="s">
        <v>247</v>
      </c>
      <c r="C260">
        <v>2020</v>
      </c>
      <c r="D260">
        <v>93</v>
      </c>
      <c r="E260">
        <v>741865.68</v>
      </c>
      <c r="F260">
        <v>110374.55</v>
      </c>
      <c r="G260">
        <v>247369.75</v>
      </c>
      <c r="H260">
        <v>164359.23000000001</v>
      </c>
      <c r="I260">
        <v>58386.76</v>
      </c>
      <c r="J260">
        <v>123938.16</v>
      </c>
      <c r="K260">
        <v>24934.99</v>
      </c>
    </row>
    <row r="261" spans="1:11" x14ac:dyDescent="0.2">
      <c r="A261">
        <v>4018</v>
      </c>
      <c r="B261" t="s">
        <v>248</v>
      </c>
      <c r="C261">
        <v>2020</v>
      </c>
      <c r="D261">
        <v>6306</v>
      </c>
      <c r="E261">
        <v>44602049.899999999</v>
      </c>
      <c r="F261">
        <v>6292345.9900000002</v>
      </c>
      <c r="G261">
        <v>6270604.3799999999</v>
      </c>
      <c r="H261">
        <v>10571625.720000001</v>
      </c>
      <c r="I261">
        <v>2821904.09</v>
      </c>
      <c r="J261">
        <v>9190489.3599999994</v>
      </c>
      <c r="K261">
        <v>3198508.47</v>
      </c>
    </row>
    <row r="262" spans="1:11" x14ac:dyDescent="0.2">
      <c r="A262">
        <v>4025</v>
      </c>
      <c r="B262" t="s">
        <v>249</v>
      </c>
      <c r="C262">
        <v>2020</v>
      </c>
      <c r="D262">
        <v>507</v>
      </c>
      <c r="E262">
        <v>3505371.82</v>
      </c>
      <c r="F262">
        <v>662690.34</v>
      </c>
      <c r="G262">
        <v>877934.9</v>
      </c>
      <c r="H262">
        <v>870453.52</v>
      </c>
      <c r="I262">
        <v>222959.59</v>
      </c>
      <c r="J262">
        <v>826949.34</v>
      </c>
      <c r="K262">
        <v>638320.93000000005</v>
      </c>
    </row>
    <row r="263" spans="1:11" x14ac:dyDescent="0.2">
      <c r="A263">
        <v>4060</v>
      </c>
      <c r="B263" t="s">
        <v>250</v>
      </c>
      <c r="C263">
        <v>2020</v>
      </c>
      <c r="D263">
        <v>5627</v>
      </c>
      <c r="E263">
        <v>40349321.369999997</v>
      </c>
      <c r="F263">
        <v>6328332.0099999998</v>
      </c>
      <c r="G263">
        <v>5170128.78</v>
      </c>
      <c r="H263">
        <v>10333484.9</v>
      </c>
      <c r="I263">
        <v>2369024.84</v>
      </c>
      <c r="J263">
        <v>8992126.2599999998</v>
      </c>
      <c r="K263">
        <v>2219519.0699999998</v>
      </c>
    </row>
    <row r="264" spans="1:11" x14ac:dyDescent="0.2">
      <c r="A264">
        <v>4067</v>
      </c>
      <c r="B264" t="s">
        <v>251</v>
      </c>
      <c r="C264">
        <v>2020</v>
      </c>
      <c r="D264">
        <v>1058</v>
      </c>
      <c r="E264">
        <v>8055480.4500000002</v>
      </c>
      <c r="F264">
        <v>1274354.1599999999</v>
      </c>
      <c r="G264">
        <v>1283441.24</v>
      </c>
      <c r="H264">
        <v>1782108.78</v>
      </c>
      <c r="I264">
        <v>487662.67</v>
      </c>
      <c r="J264">
        <v>1299155.1000000001</v>
      </c>
      <c r="K264">
        <v>494839.82</v>
      </c>
    </row>
    <row r="265" spans="1:11" x14ac:dyDescent="0.2">
      <c r="A265">
        <v>4074</v>
      </c>
      <c r="B265" t="s">
        <v>252</v>
      </c>
      <c r="C265">
        <v>2020</v>
      </c>
      <c r="D265">
        <v>1747</v>
      </c>
      <c r="E265">
        <v>13625210.109999999</v>
      </c>
      <c r="F265">
        <v>2018851.82</v>
      </c>
      <c r="G265">
        <v>2102093.1800000002</v>
      </c>
      <c r="H265">
        <v>3733656.42</v>
      </c>
      <c r="I265">
        <v>973986.37</v>
      </c>
      <c r="J265">
        <v>820959.35</v>
      </c>
      <c r="K265">
        <v>927423.49</v>
      </c>
    </row>
    <row r="266" spans="1:11" x14ac:dyDescent="0.2">
      <c r="A266">
        <v>4088</v>
      </c>
      <c r="B266" t="s">
        <v>253</v>
      </c>
      <c r="C266">
        <v>2020</v>
      </c>
      <c r="D266">
        <v>1317</v>
      </c>
      <c r="E266">
        <v>9662725.8599999994</v>
      </c>
      <c r="F266">
        <v>1181818.6200000001</v>
      </c>
      <c r="G266">
        <v>1415263.44</v>
      </c>
      <c r="H266">
        <v>1930139.47</v>
      </c>
      <c r="I266">
        <v>711559.5</v>
      </c>
      <c r="J266">
        <v>1233728.76</v>
      </c>
      <c r="K266">
        <v>716538.13</v>
      </c>
    </row>
    <row r="267" spans="1:11" x14ac:dyDescent="0.2">
      <c r="A267">
        <v>4095</v>
      </c>
      <c r="B267" t="s">
        <v>254</v>
      </c>
      <c r="C267">
        <v>2020</v>
      </c>
      <c r="D267">
        <v>3012</v>
      </c>
      <c r="E267">
        <v>22430198.870000001</v>
      </c>
      <c r="F267">
        <v>3609545.29</v>
      </c>
      <c r="G267">
        <v>2885345.69</v>
      </c>
      <c r="H267">
        <v>5685057.0700000003</v>
      </c>
      <c r="I267">
        <v>1057772.55</v>
      </c>
      <c r="J267">
        <v>1964961.32</v>
      </c>
      <c r="K267">
        <v>1481648.98</v>
      </c>
    </row>
    <row r="268" spans="1:11" x14ac:dyDescent="0.2">
      <c r="A268">
        <v>4137</v>
      </c>
      <c r="B268" t="s">
        <v>255</v>
      </c>
      <c r="C268">
        <v>2020</v>
      </c>
      <c r="D268">
        <v>986</v>
      </c>
      <c r="E268">
        <v>6303237.6699999999</v>
      </c>
      <c r="F268">
        <v>996141.18</v>
      </c>
      <c r="G268">
        <v>1194587.73</v>
      </c>
      <c r="H268">
        <v>1367504.04</v>
      </c>
      <c r="I268">
        <v>459999.86</v>
      </c>
      <c r="J268">
        <v>2158181.92</v>
      </c>
      <c r="K268">
        <v>460998.5</v>
      </c>
    </row>
    <row r="269" spans="1:11" x14ac:dyDescent="0.2">
      <c r="A269">
        <v>4144</v>
      </c>
      <c r="B269" t="s">
        <v>256</v>
      </c>
      <c r="C269">
        <v>2020</v>
      </c>
      <c r="D269">
        <v>3937</v>
      </c>
      <c r="E269">
        <v>28756025.260000002</v>
      </c>
      <c r="F269">
        <v>7080351.5199999996</v>
      </c>
      <c r="G269">
        <v>4187148.77</v>
      </c>
      <c r="H269">
        <v>7366701.0599999996</v>
      </c>
      <c r="I269">
        <v>2222277.09</v>
      </c>
      <c r="J269">
        <v>7412610.4199999999</v>
      </c>
      <c r="K269">
        <v>2244992.9900000002</v>
      </c>
    </row>
    <row r="270" spans="1:11" x14ac:dyDescent="0.2">
      <c r="A270">
        <v>4165</v>
      </c>
      <c r="B270" t="s">
        <v>258</v>
      </c>
      <c r="C270">
        <v>2020</v>
      </c>
      <c r="D270">
        <v>1659</v>
      </c>
      <c r="E270">
        <v>10424731.33</v>
      </c>
      <c r="F270">
        <v>1546862.58</v>
      </c>
      <c r="G270">
        <v>2042680.94</v>
      </c>
      <c r="H270">
        <v>2557595.0699999998</v>
      </c>
      <c r="I270">
        <v>851257.75</v>
      </c>
      <c r="J270">
        <v>4690266.49</v>
      </c>
      <c r="K270">
        <v>1433881.95</v>
      </c>
    </row>
    <row r="271" spans="1:11" x14ac:dyDescent="0.2">
      <c r="A271">
        <v>4179</v>
      </c>
      <c r="B271" t="s">
        <v>259</v>
      </c>
      <c r="C271">
        <v>2020</v>
      </c>
      <c r="D271">
        <v>10125</v>
      </c>
      <c r="E271">
        <v>82040330.400000006</v>
      </c>
      <c r="F271">
        <v>14286440.66</v>
      </c>
      <c r="G271">
        <v>7830478.7199999997</v>
      </c>
      <c r="H271">
        <v>17329067.48</v>
      </c>
      <c r="I271">
        <v>3171054.58</v>
      </c>
      <c r="J271">
        <v>5248929.88</v>
      </c>
      <c r="K271">
        <v>5867153.6699999999</v>
      </c>
    </row>
    <row r="272" spans="1:11" x14ac:dyDescent="0.2">
      <c r="A272">
        <v>4186</v>
      </c>
      <c r="B272" t="s">
        <v>260</v>
      </c>
      <c r="C272">
        <v>2020</v>
      </c>
      <c r="D272">
        <v>910</v>
      </c>
      <c r="E272">
        <v>6758311.8399999999</v>
      </c>
      <c r="F272">
        <v>881839.51</v>
      </c>
      <c r="G272">
        <v>942715.56</v>
      </c>
      <c r="H272">
        <v>2143188.39</v>
      </c>
      <c r="I272">
        <v>631335.35</v>
      </c>
      <c r="J272">
        <v>1462361.12</v>
      </c>
      <c r="K272">
        <v>687891.13</v>
      </c>
    </row>
    <row r="273" spans="1:11" x14ac:dyDescent="0.2">
      <c r="A273">
        <v>4207</v>
      </c>
      <c r="B273" t="s">
        <v>261</v>
      </c>
      <c r="C273">
        <v>2020</v>
      </c>
      <c r="D273">
        <v>506</v>
      </c>
      <c r="E273">
        <v>3983748.59</v>
      </c>
      <c r="F273">
        <v>668085.6</v>
      </c>
      <c r="G273">
        <v>801715.59</v>
      </c>
      <c r="H273">
        <v>896295.08</v>
      </c>
      <c r="I273">
        <v>434978.53</v>
      </c>
      <c r="J273">
        <v>251458.9</v>
      </c>
      <c r="K273">
        <v>351819.73</v>
      </c>
    </row>
    <row r="274" spans="1:11" x14ac:dyDescent="0.2">
      <c r="A274">
        <v>4221</v>
      </c>
      <c r="B274" t="s">
        <v>262</v>
      </c>
      <c r="C274">
        <v>2020</v>
      </c>
      <c r="D274">
        <v>986</v>
      </c>
      <c r="E274">
        <v>7718489.4100000001</v>
      </c>
      <c r="F274">
        <v>730567.9</v>
      </c>
      <c r="G274">
        <v>1052932.28</v>
      </c>
      <c r="H274">
        <v>1673794.59</v>
      </c>
      <c r="I274">
        <v>873495.45</v>
      </c>
      <c r="J274">
        <v>1754135.85</v>
      </c>
      <c r="K274">
        <v>258644.82</v>
      </c>
    </row>
    <row r="275" spans="1:11" x14ac:dyDescent="0.2">
      <c r="A275">
        <v>4228</v>
      </c>
      <c r="B275" t="s">
        <v>263</v>
      </c>
      <c r="C275">
        <v>2020</v>
      </c>
      <c r="D275">
        <v>860</v>
      </c>
      <c r="E275">
        <v>6941557.3499999996</v>
      </c>
      <c r="F275">
        <v>750183.64</v>
      </c>
      <c r="G275">
        <v>1037876.88</v>
      </c>
      <c r="H275">
        <v>1339871.1299999999</v>
      </c>
      <c r="I275">
        <v>537890.34</v>
      </c>
      <c r="J275">
        <v>990258.97</v>
      </c>
      <c r="K275">
        <v>366588.07</v>
      </c>
    </row>
    <row r="276" spans="1:11" x14ac:dyDescent="0.2">
      <c r="A276">
        <v>4235</v>
      </c>
      <c r="B276" t="s">
        <v>264</v>
      </c>
      <c r="C276">
        <v>2020</v>
      </c>
      <c r="D276">
        <v>173</v>
      </c>
      <c r="E276">
        <v>1003683.66</v>
      </c>
      <c r="F276">
        <v>244302.07999999999</v>
      </c>
      <c r="G276">
        <v>368672.7</v>
      </c>
      <c r="H276">
        <v>374977.06</v>
      </c>
      <c r="I276">
        <v>105096.01</v>
      </c>
      <c r="J276">
        <v>0</v>
      </c>
      <c r="K276">
        <v>89784.24</v>
      </c>
    </row>
    <row r="277" spans="1:11" x14ac:dyDescent="0.2">
      <c r="A277">
        <v>4151</v>
      </c>
      <c r="B277" t="s">
        <v>257</v>
      </c>
      <c r="C277">
        <v>2020</v>
      </c>
      <c r="D277">
        <v>821</v>
      </c>
      <c r="E277">
        <v>6794275.5</v>
      </c>
      <c r="F277">
        <v>1216018.51</v>
      </c>
      <c r="G277">
        <v>857781.8</v>
      </c>
      <c r="H277">
        <v>1363042.57</v>
      </c>
      <c r="I277">
        <v>495279.35999999999</v>
      </c>
      <c r="J277">
        <v>1351482.52</v>
      </c>
      <c r="K277">
        <v>375612.27</v>
      </c>
    </row>
    <row r="278" spans="1:11" x14ac:dyDescent="0.2">
      <c r="A278">
        <v>490</v>
      </c>
      <c r="B278" t="s">
        <v>45</v>
      </c>
      <c r="C278">
        <v>2020</v>
      </c>
      <c r="D278">
        <v>425</v>
      </c>
      <c r="E278">
        <v>3812229.18</v>
      </c>
      <c r="F278">
        <v>569583.76</v>
      </c>
      <c r="G278">
        <v>799820.2</v>
      </c>
      <c r="H278">
        <v>991374.35</v>
      </c>
      <c r="I278">
        <v>287024.15000000002</v>
      </c>
      <c r="J278">
        <v>303581.82</v>
      </c>
      <c r="K278">
        <v>361177.76</v>
      </c>
    </row>
    <row r="279" spans="1:11" x14ac:dyDescent="0.2">
      <c r="A279">
        <v>4270</v>
      </c>
      <c r="B279" t="s">
        <v>266</v>
      </c>
      <c r="C279">
        <v>2020</v>
      </c>
      <c r="D279">
        <v>266</v>
      </c>
      <c r="E279">
        <v>2392000.66</v>
      </c>
      <c r="F279">
        <v>352334.94</v>
      </c>
      <c r="G279">
        <v>533908.18000000005</v>
      </c>
      <c r="H279">
        <v>754803.92</v>
      </c>
      <c r="I279">
        <v>222983.33</v>
      </c>
      <c r="J279">
        <v>0</v>
      </c>
      <c r="K279">
        <v>221634.07</v>
      </c>
    </row>
    <row r="280" spans="1:11" x14ac:dyDescent="0.2">
      <c r="A280">
        <v>4305</v>
      </c>
      <c r="B280" t="s">
        <v>267</v>
      </c>
      <c r="C280">
        <v>2020</v>
      </c>
      <c r="D280">
        <v>1014</v>
      </c>
      <c r="E280">
        <v>6968553.5099999998</v>
      </c>
      <c r="F280">
        <v>1291657.43</v>
      </c>
      <c r="G280">
        <v>1287762.8799999999</v>
      </c>
      <c r="H280">
        <v>2063859.19</v>
      </c>
      <c r="I280">
        <v>426082.6</v>
      </c>
      <c r="J280">
        <v>662126.92000000004</v>
      </c>
      <c r="K280">
        <v>606823.13</v>
      </c>
    </row>
    <row r="281" spans="1:11" x14ac:dyDescent="0.2">
      <c r="A281">
        <v>4312</v>
      </c>
      <c r="B281" t="s">
        <v>268</v>
      </c>
      <c r="C281">
        <v>2020</v>
      </c>
      <c r="D281">
        <v>2826</v>
      </c>
      <c r="E281">
        <v>19071922.079999998</v>
      </c>
      <c r="F281">
        <v>3875907.54</v>
      </c>
      <c r="G281">
        <v>2936501.83</v>
      </c>
      <c r="H281">
        <v>5624311.96</v>
      </c>
      <c r="I281">
        <v>1376321.13</v>
      </c>
      <c r="J281">
        <v>9632871.1300000008</v>
      </c>
      <c r="K281">
        <v>868979.57</v>
      </c>
    </row>
    <row r="282" spans="1:11" x14ac:dyDescent="0.2">
      <c r="A282">
        <v>4330</v>
      </c>
      <c r="B282" t="s">
        <v>269</v>
      </c>
      <c r="C282">
        <v>2020</v>
      </c>
      <c r="D282">
        <v>123</v>
      </c>
      <c r="E282">
        <v>1503143.47</v>
      </c>
      <c r="F282">
        <v>227351.49</v>
      </c>
      <c r="G282">
        <v>380938.07</v>
      </c>
      <c r="H282">
        <v>473983.68</v>
      </c>
      <c r="I282">
        <v>103783.7</v>
      </c>
      <c r="J282">
        <v>0</v>
      </c>
      <c r="K282">
        <v>341128.64</v>
      </c>
    </row>
    <row r="283" spans="1:11" x14ac:dyDescent="0.2">
      <c r="A283">
        <v>4347</v>
      </c>
      <c r="B283" t="s">
        <v>270</v>
      </c>
      <c r="C283">
        <v>2020</v>
      </c>
      <c r="D283">
        <v>767</v>
      </c>
      <c r="E283">
        <v>5496060.1100000003</v>
      </c>
      <c r="F283">
        <v>819740.57</v>
      </c>
      <c r="G283">
        <v>1041476.64</v>
      </c>
      <c r="H283">
        <v>1605765.17</v>
      </c>
      <c r="I283">
        <v>613359.35</v>
      </c>
      <c r="J283">
        <v>234271.49</v>
      </c>
      <c r="K283">
        <v>795848.04</v>
      </c>
    </row>
    <row r="284" spans="1:11" x14ac:dyDescent="0.2">
      <c r="A284">
        <v>4368</v>
      </c>
      <c r="B284" t="s">
        <v>271</v>
      </c>
      <c r="C284">
        <v>2020</v>
      </c>
      <c r="D284">
        <v>581</v>
      </c>
      <c r="E284">
        <v>4055308.2</v>
      </c>
      <c r="F284">
        <v>594058.47</v>
      </c>
      <c r="G284">
        <v>852585.65</v>
      </c>
      <c r="H284">
        <v>1272888.81</v>
      </c>
      <c r="I284">
        <v>485152.59</v>
      </c>
      <c r="J284">
        <v>280054.7</v>
      </c>
      <c r="K284">
        <v>580039.31000000006</v>
      </c>
    </row>
    <row r="285" spans="1:11" x14ac:dyDescent="0.2">
      <c r="A285">
        <v>4389</v>
      </c>
      <c r="B285" t="s">
        <v>273</v>
      </c>
      <c r="C285">
        <v>2020</v>
      </c>
      <c r="D285">
        <v>1536</v>
      </c>
      <c r="E285">
        <v>9982774.5199999996</v>
      </c>
      <c r="F285">
        <v>1694774.11</v>
      </c>
      <c r="G285">
        <v>1552570.9</v>
      </c>
      <c r="H285">
        <v>4042593.01</v>
      </c>
      <c r="I285">
        <v>646799.18000000005</v>
      </c>
      <c r="J285">
        <v>1249817.53</v>
      </c>
      <c r="K285">
        <v>773382.01</v>
      </c>
    </row>
    <row r="286" spans="1:11" x14ac:dyDescent="0.2">
      <c r="A286">
        <v>4459</v>
      </c>
      <c r="B286" t="s">
        <v>274</v>
      </c>
      <c r="C286">
        <v>2020</v>
      </c>
      <c r="D286">
        <v>253</v>
      </c>
      <c r="E286">
        <v>2262887.96</v>
      </c>
      <c r="F286">
        <v>325701.09999999998</v>
      </c>
      <c r="G286">
        <v>451512.55</v>
      </c>
      <c r="H286">
        <v>553880.06000000006</v>
      </c>
      <c r="I286">
        <v>283300.42</v>
      </c>
      <c r="J286">
        <v>261100</v>
      </c>
      <c r="K286">
        <v>147170.41</v>
      </c>
    </row>
    <row r="287" spans="1:11" x14ac:dyDescent="0.2">
      <c r="A287">
        <v>4473</v>
      </c>
      <c r="B287" t="s">
        <v>275</v>
      </c>
      <c r="C287">
        <v>2020</v>
      </c>
      <c r="D287">
        <v>2279</v>
      </c>
      <c r="E287">
        <v>16679595.83</v>
      </c>
      <c r="F287">
        <v>2137646.86</v>
      </c>
      <c r="G287">
        <v>2423053.5</v>
      </c>
      <c r="H287">
        <v>4031458.81</v>
      </c>
      <c r="I287">
        <v>921650.61</v>
      </c>
      <c r="J287">
        <v>2962907.19</v>
      </c>
      <c r="K287">
        <v>1722120.27</v>
      </c>
    </row>
    <row r="288" spans="1:11" x14ac:dyDescent="0.2">
      <c r="A288">
        <v>4508</v>
      </c>
      <c r="B288" t="s">
        <v>277</v>
      </c>
      <c r="C288">
        <v>2020</v>
      </c>
      <c r="D288">
        <v>477</v>
      </c>
      <c r="E288">
        <v>3736774.09</v>
      </c>
      <c r="F288">
        <v>416323.87</v>
      </c>
      <c r="G288">
        <v>642890.97</v>
      </c>
      <c r="H288">
        <v>1296211.8999999999</v>
      </c>
      <c r="I288">
        <v>267722.96999999997</v>
      </c>
      <c r="J288">
        <v>42711.27</v>
      </c>
      <c r="K288">
        <v>252393.25</v>
      </c>
    </row>
    <row r="289" spans="1:11" x14ac:dyDescent="0.2">
      <c r="A289">
        <v>4515</v>
      </c>
      <c r="B289" t="s">
        <v>278</v>
      </c>
      <c r="C289">
        <v>2020</v>
      </c>
      <c r="D289">
        <v>2714</v>
      </c>
      <c r="E289">
        <v>20492761.84</v>
      </c>
      <c r="F289">
        <v>3091318.07</v>
      </c>
      <c r="G289">
        <v>2735106.21</v>
      </c>
      <c r="H289">
        <v>5018336.96</v>
      </c>
      <c r="I289">
        <v>838314.31</v>
      </c>
      <c r="J289">
        <v>4150579.07</v>
      </c>
      <c r="K289">
        <v>1057651.83</v>
      </c>
    </row>
    <row r="290" spans="1:11" x14ac:dyDescent="0.2">
      <c r="A290">
        <v>4501</v>
      </c>
      <c r="B290" t="s">
        <v>276</v>
      </c>
      <c r="C290">
        <v>2020</v>
      </c>
      <c r="D290">
        <v>2274</v>
      </c>
      <c r="E290">
        <v>15457373.810000001</v>
      </c>
      <c r="F290">
        <v>2479647.9700000002</v>
      </c>
      <c r="G290">
        <v>3477379.82</v>
      </c>
      <c r="H290">
        <v>5168356.91</v>
      </c>
      <c r="I290">
        <v>1223407.1000000001</v>
      </c>
      <c r="J290">
        <v>383446.84</v>
      </c>
      <c r="K290">
        <v>914427.1</v>
      </c>
    </row>
    <row r="291" spans="1:11" x14ac:dyDescent="0.2">
      <c r="A291">
        <v>4529</v>
      </c>
      <c r="B291" t="s">
        <v>280</v>
      </c>
      <c r="C291">
        <v>2020</v>
      </c>
      <c r="D291">
        <v>321</v>
      </c>
      <c r="E291">
        <v>2677515.44</v>
      </c>
      <c r="F291">
        <v>574164.43000000005</v>
      </c>
      <c r="G291">
        <v>549700.14</v>
      </c>
      <c r="H291">
        <v>1110193.49</v>
      </c>
      <c r="I291">
        <v>219711.4</v>
      </c>
      <c r="J291">
        <v>205725</v>
      </c>
      <c r="K291">
        <v>284259.21000000002</v>
      </c>
    </row>
    <row r="292" spans="1:11" x14ac:dyDescent="0.2">
      <c r="A292">
        <v>4536</v>
      </c>
      <c r="B292" t="s">
        <v>281</v>
      </c>
      <c r="C292">
        <v>2020</v>
      </c>
      <c r="D292">
        <v>1068</v>
      </c>
      <c r="E292">
        <v>7570285.7599999998</v>
      </c>
      <c r="F292">
        <v>1013024.17</v>
      </c>
      <c r="G292">
        <v>1343534.88</v>
      </c>
      <c r="H292">
        <v>1805240.13</v>
      </c>
      <c r="I292">
        <v>482946.34</v>
      </c>
      <c r="J292">
        <v>1919915.51</v>
      </c>
      <c r="K292">
        <v>352301.54</v>
      </c>
    </row>
    <row r="293" spans="1:11" x14ac:dyDescent="0.2">
      <c r="A293">
        <v>4543</v>
      </c>
      <c r="B293" t="s">
        <v>432</v>
      </c>
      <c r="C293">
        <v>2020</v>
      </c>
      <c r="D293">
        <v>1083</v>
      </c>
      <c r="E293">
        <v>9099141.0299999993</v>
      </c>
      <c r="F293">
        <v>1098448.02</v>
      </c>
      <c r="G293">
        <v>995109.73</v>
      </c>
      <c r="H293">
        <v>2064654.51</v>
      </c>
      <c r="I293">
        <v>357279.42</v>
      </c>
      <c r="J293">
        <v>1412023.93</v>
      </c>
      <c r="K293">
        <v>556963.23</v>
      </c>
    </row>
    <row r="294" spans="1:11" x14ac:dyDescent="0.2">
      <c r="A294">
        <v>4557</v>
      </c>
      <c r="B294" t="s">
        <v>282</v>
      </c>
      <c r="C294">
        <v>2020</v>
      </c>
      <c r="D294">
        <v>321</v>
      </c>
      <c r="E294">
        <v>2570921.9300000002</v>
      </c>
      <c r="F294">
        <v>295301.78000000003</v>
      </c>
      <c r="G294">
        <v>557749.89</v>
      </c>
      <c r="H294">
        <v>961502.94</v>
      </c>
      <c r="I294">
        <v>141454.89000000001</v>
      </c>
      <c r="J294">
        <v>144176.82999999999</v>
      </c>
      <c r="K294">
        <v>296304.23</v>
      </c>
    </row>
    <row r="295" spans="1:11" x14ac:dyDescent="0.2">
      <c r="A295">
        <v>4571</v>
      </c>
      <c r="B295" t="s">
        <v>283</v>
      </c>
      <c r="C295">
        <v>2020</v>
      </c>
      <c r="D295">
        <v>416</v>
      </c>
      <c r="E295">
        <v>3494084.18</v>
      </c>
      <c r="F295">
        <v>251552.12</v>
      </c>
      <c r="G295">
        <v>609798.18000000005</v>
      </c>
      <c r="H295">
        <v>887777.4</v>
      </c>
      <c r="I295">
        <v>227675.79</v>
      </c>
      <c r="J295">
        <v>707090.13</v>
      </c>
      <c r="K295">
        <v>254028.68</v>
      </c>
    </row>
    <row r="296" spans="1:11" x14ac:dyDescent="0.2">
      <c r="A296">
        <v>4578</v>
      </c>
      <c r="B296" t="s">
        <v>284</v>
      </c>
      <c r="C296">
        <v>2020</v>
      </c>
      <c r="D296">
        <v>1408</v>
      </c>
      <c r="E296">
        <v>9907518.6500000004</v>
      </c>
      <c r="F296">
        <v>1601107.89</v>
      </c>
      <c r="G296">
        <v>1765651.45</v>
      </c>
      <c r="H296">
        <v>2738349.92</v>
      </c>
      <c r="I296">
        <v>757292</v>
      </c>
      <c r="J296">
        <v>2983228.02</v>
      </c>
      <c r="K296">
        <v>877910.78</v>
      </c>
    </row>
    <row r="297" spans="1:11" x14ac:dyDescent="0.2">
      <c r="A297">
        <v>4606</v>
      </c>
      <c r="B297" t="s">
        <v>285</v>
      </c>
      <c r="C297">
        <v>2020</v>
      </c>
      <c r="D297">
        <v>386</v>
      </c>
      <c r="E297">
        <v>3394845.91</v>
      </c>
      <c r="F297">
        <v>410892.22</v>
      </c>
      <c r="G297">
        <v>513748.04</v>
      </c>
      <c r="H297">
        <v>686803.93</v>
      </c>
      <c r="I297">
        <v>202305.89</v>
      </c>
      <c r="J297">
        <v>43147.23</v>
      </c>
      <c r="K297">
        <v>178473.86</v>
      </c>
    </row>
    <row r="298" spans="1:11" x14ac:dyDescent="0.2">
      <c r="A298">
        <v>4613</v>
      </c>
      <c r="B298" t="s">
        <v>286</v>
      </c>
      <c r="C298">
        <v>2020</v>
      </c>
      <c r="D298">
        <v>4123</v>
      </c>
      <c r="E298">
        <v>29095555.629999999</v>
      </c>
      <c r="F298">
        <v>3860233.83</v>
      </c>
      <c r="G298">
        <v>3018612.63</v>
      </c>
      <c r="H298">
        <v>4879716.3099999996</v>
      </c>
      <c r="I298">
        <v>2046079.06</v>
      </c>
      <c r="J298">
        <v>4009798.32</v>
      </c>
      <c r="K298">
        <v>2645866.7400000002</v>
      </c>
    </row>
    <row r="299" spans="1:11" x14ac:dyDescent="0.2">
      <c r="A299">
        <v>4620</v>
      </c>
      <c r="B299" t="s">
        <v>287</v>
      </c>
      <c r="C299">
        <v>2020</v>
      </c>
      <c r="D299">
        <v>21710</v>
      </c>
      <c r="E299">
        <v>178168338.49000001</v>
      </c>
      <c r="F299">
        <v>35574128.020000003</v>
      </c>
      <c r="G299">
        <v>17044438.66</v>
      </c>
      <c r="H299">
        <v>38047348.789999999</v>
      </c>
      <c r="I299">
        <v>9820575.9000000004</v>
      </c>
      <c r="J299">
        <v>14944524.550000001</v>
      </c>
      <c r="K299">
        <v>14012681.029999999</v>
      </c>
    </row>
    <row r="300" spans="1:11" x14ac:dyDescent="0.2">
      <c r="A300">
        <v>4627</v>
      </c>
      <c r="B300" t="s">
        <v>288</v>
      </c>
      <c r="C300">
        <v>2020</v>
      </c>
      <c r="D300">
        <v>592</v>
      </c>
      <c r="E300">
        <v>3862522.33</v>
      </c>
      <c r="F300">
        <v>972848.6</v>
      </c>
      <c r="G300">
        <v>630421.71</v>
      </c>
      <c r="H300">
        <v>1136987.48</v>
      </c>
      <c r="I300">
        <v>230139.32</v>
      </c>
      <c r="J300">
        <v>563600</v>
      </c>
      <c r="K300">
        <v>271892.86</v>
      </c>
    </row>
    <row r="301" spans="1:11" x14ac:dyDescent="0.2">
      <c r="A301">
        <v>4634</v>
      </c>
      <c r="B301" t="s">
        <v>289</v>
      </c>
      <c r="C301">
        <v>2020</v>
      </c>
      <c r="D301">
        <v>542</v>
      </c>
      <c r="E301">
        <v>4002641.67</v>
      </c>
      <c r="F301">
        <v>594024.39</v>
      </c>
      <c r="G301">
        <v>879766.6</v>
      </c>
      <c r="H301">
        <v>920293.24</v>
      </c>
      <c r="I301">
        <v>187215.2</v>
      </c>
      <c r="J301">
        <v>1280786.6100000001</v>
      </c>
      <c r="K301">
        <v>225176.79</v>
      </c>
    </row>
    <row r="302" spans="1:11" x14ac:dyDescent="0.2">
      <c r="A302">
        <v>4641</v>
      </c>
      <c r="B302" t="s">
        <v>290</v>
      </c>
      <c r="C302">
        <v>2020</v>
      </c>
      <c r="D302">
        <v>820</v>
      </c>
      <c r="E302">
        <v>6244123.2699999996</v>
      </c>
      <c r="F302">
        <v>862425.27</v>
      </c>
      <c r="G302">
        <v>1121178.04</v>
      </c>
      <c r="H302">
        <v>1371034.25</v>
      </c>
      <c r="I302">
        <v>590693.56999999995</v>
      </c>
      <c r="J302">
        <v>808818.36</v>
      </c>
      <c r="K302">
        <v>645110.56999999995</v>
      </c>
    </row>
    <row r="303" spans="1:11" x14ac:dyDescent="0.2">
      <c r="A303">
        <v>4686</v>
      </c>
      <c r="B303" t="s">
        <v>291</v>
      </c>
      <c r="C303">
        <v>2020</v>
      </c>
      <c r="D303">
        <v>339</v>
      </c>
      <c r="E303">
        <v>2503933.21</v>
      </c>
      <c r="F303">
        <v>286163.82</v>
      </c>
      <c r="G303">
        <v>613038.32999999996</v>
      </c>
      <c r="H303">
        <v>521273.44</v>
      </c>
      <c r="I303">
        <v>203688.59</v>
      </c>
      <c r="J303">
        <v>428562.52</v>
      </c>
      <c r="K303">
        <v>88522.94</v>
      </c>
    </row>
    <row r="304" spans="1:11" x14ac:dyDescent="0.2">
      <c r="A304">
        <v>4753</v>
      </c>
      <c r="B304" t="s">
        <v>293</v>
      </c>
      <c r="C304">
        <v>2020</v>
      </c>
      <c r="D304">
        <v>2842</v>
      </c>
      <c r="E304">
        <v>22659412.34</v>
      </c>
      <c r="F304">
        <v>3617461.66</v>
      </c>
      <c r="G304">
        <v>3085665.11</v>
      </c>
      <c r="H304">
        <v>3714160.34</v>
      </c>
      <c r="I304">
        <v>1309438.8400000001</v>
      </c>
      <c r="J304">
        <v>3045578.98</v>
      </c>
      <c r="K304">
        <v>1386482.61</v>
      </c>
    </row>
    <row r="305" spans="1:11" x14ac:dyDescent="0.2">
      <c r="A305">
        <v>4760</v>
      </c>
      <c r="B305" t="s">
        <v>294</v>
      </c>
      <c r="C305">
        <v>2020</v>
      </c>
      <c r="D305">
        <v>661</v>
      </c>
      <c r="E305">
        <v>5057343.1399999997</v>
      </c>
      <c r="F305">
        <v>698111.13</v>
      </c>
      <c r="G305">
        <v>687336.31</v>
      </c>
      <c r="H305">
        <v>1236920.6599999999</v>
      </c>
      <c r="I305">
        <v>447232.07</v>
      </c>
      <c r="J305">
        <v>1226762.5900000001</v>
      </c>
      <c r="K305">
        <v>310911.8</v>
      </c>
    </row>
    <row r="306" spans="1:11" x14ac:dyDescent="0.2">
      <c r="A306">
        <v>4781</v>
      </c>
      <c r="B306" t="s">
        <v>295</v>
      </c>
      <c r="C306">
        <v>2020</v>
      </c>
      <c r="D306">
        <v>2481</v>
      </c>
      <c r="E306">
        <v>20100675.579999998</v>
      </c>
      <c r="F306">
        <v>3819164.47</v>
      </c>
      <c r="G306">
        <v>3155381.25</v>
      </c>
      <c r="H306">
        <v>7522358.3499999996</v>
      </c>
      <c r="I306">
        <v>1268015.27</v>
      </c>
      <c r="J306">
        <v>1472872.76</v>
      </c>
      <c r="K306">
        <v>1681197.89</v>
      </c>
    </row>
    <row r="307" spans="1:11" x14ac:dyDescent="0.2">
      <c r="A307">
        <v>4795</v>
      </c>
      <c r="B307" t="s">
        <v>296</v>
      </c>
      <c r="C307">
        <v>2020</v>
      </c>
      <c r="D307">
        <v>492</v>
      </c>
      <c r="E307">
        <v>3669332.58</v>
      </c>
      <c r="F307">
        <v>416043.14</v>
      </c>
      <c r="G307">
        <v>561993.15</v>
      </c>
      <c r="H307">
        <v>1066526.6299999999</v>
      </c>
      <c r="I307">
        <v>258542.83</v>
      </c>
      <c r="J307">
        <v>547598.36</v>
      </c>
      <c r="K307">
        <v>261602.05</v>
      </c>
    </row>
    <row r="308" spans="1:11" x14ac:dyDescent="0.2">
      <c r="A308">
        <v>4802</v>
      </c>
      <c r="B308" t="s">
        <v>297</v>
      </c>
      <c r="C308">
        <v>2020</v>
      </c>
      <c r="D308">
        <v>2299</v>
      </c>
      <c r="E308">
        <v>18047535.25</v>
      </c>
      <c r="F308">
        <v>3056370.06</v>
      </c>
      <c r="G308">
        <v>2568396.87</v>
      </c>
      <c r="H308">
        <v>3529233.75</v>
      </c>
      <c r="I308">
        <v>1392699.38</v>
      </c>
      <c r="J308">
        <v>3556404.4</v>
      </c>
      <c r="K308">
        <v>1149266.22</v>
      </c>
    </row>
    <row r="309" spans="1:11" x14ac:dyDescent="0.2">
      <c r="A309">
        <v>4851</v>
      </c>
      <c r="B309" t="s">
        <v>298</v>
      </c>
      <c r="C309">
        <v>2020</v>
      </c>
      <c r="D309">
        <v>1444</v>
      </c>
      <c r="E309">
        <v>11081221.630000001</v>
      </c>
      <c r="F309">
        <v>1319508.8</v>
      </c>
      <c r="G309">
        <v>1550454.43</v>
      </c>
      <c r="H309">
        <v>2984949.75</v>
      </c>
      <c r="I309">
        <v>927728.86</v>
      </c>
      <c r="J309">
        <v>767950.98</v>
      </c>
      <c r="K309">
        <v>981672.31</v>
      </c>
    </row>
    <row r="310" spans="1:11" x14ac:dyDescent="0.2">
      <c r="A310">
        <v>3122</v>
      </c>
      <c r="B310" t="s">
        <v>182</v>
      </c>
      <c r="C310">
        <v>2020</v>
      </c>
      <c r="D310">
        <v>426</v>
      </c>
      <c r="E310">
        <v>3004213.41</v>
      </c>
      <c r="F310">
        <v>722661.21</v>
      </c>
      <c r="G310">
        <v>498432.72</v>
      </c>
      <c r="H310">
        <v>621286.35</v>
      </c>
      <c r="I310">
        <v>152440.95000000001</v>
      </c>
      <c r="J310">
        <v>124.95</v>
      </c>
      <c r="K310">
        <v>127055.19</v>
      </c>
    </row>
    <row r="311" spans="1:11" x14ac:dyDescent="0.2">
      <c r="A311">
        <v>4865</v>
      </c>
      <c r="B311" t="s">
        <v>299</v>
      </c>
      <c r="C311">
        <v>2020</v>
      </c>
      <c r="D311">
        <v>422</v>
      </c>
      <c r="E311">
        <v>4051410.86</v>
      </c>
      <c r="F311">
        <v>607154.27</v>
      </c>
      <c r="G311">
        <v>596743.99</v>
      </c>
      <c r="H311">
        <v>943774.44</v>
      </c>
      <c r="I311">
        <v>189714.59</v>
      </c>
      <c r="J311">
        <v>201744.06</v>
      </c>
      <c r="K311">
        <v>255446.86</v>
      </c>
    </row>
    <row r="312" spans="1:11" x14ac:dyDescent="0.2">
      <c r="A312">
        <v>4872</v>
      </c>
      <c r="B312" t="s">
        <v>412</v>
      </c>
      <c r="C312">
        <v>2020</v>
      </c>
      <c r="D312">
        <v>1620</v>
      </c>
      <c r="E312">
        <v>10784500.83</v>
      </c>
      <c r="F312">
        <v>2021965.29</v>
      </c>
      <c r="G312">
        <v>2092471.39</v>
      </c>
      <c r="H312">
        <v>2995985.63</v>
      </c>
      <c r="I312">
        <v>585632.5</v>
      </c>
      <c r="J312">
        <v>2772694.91</v>
      </c>
      <c r="K312">
        <v>977509.89</v>
      </c>
    </row>
    <row r="313" spans="1:11" x14ac:dyDescent="0.2">
      <c r="A313">
        <v>4893</v>
      </c>
      <c r="B313" t="s">
        <v>300</v>
      </c>
      <c r="C313">
        <v>2020</v>
      </c>
      <c r="D313">
        <v>3456</v>
      </c>
      <c r="E313">
        <v>23505859.960000001</v>
      </c>
      <c r="F313">
        <v>2798911.16</v>
      </c>
      <c r="G313">
        <v>4095793.92</v>
      </c>
      <c r="H313">
        <v>4180796.36</v>
      </c>
      <c r="I313">
        <v>2030180.68</v>
      </c>
      <c r="J313">
        <v>7871029.2999999998</v>
      </c>
      <c r="K313">
        <v>2497728.4700000002</v>
      </c>
    </row>
    <row r="314" spans="1:11" x14ac:dyDescent="0.2">
      <c r="A314">
        <v>4904</v>
      </c>
      <c r="B314" t="s">
        <v>301</v>
      </c>
      <c r="C314">
        <v>2020</v>
      </c>
      <c r="D314">
        <v>563</v>
      </c>
      <c r="E314">
        <v>4766146.95</v>
      </c>
      <c r="F314">
        <v>547127.24</v>
      </c>
      <c r="G314">
        <v>790007.08</v>
      </c>
      <c r="H314">
        <v>1165396.81</v>
      </c>
      <c r="I314">
        <v>522762.87</v>
      </c>
      <c r="J314">
        <v>741464.73</v>
      </c>
      <c r="K314">
        <v>341378.06</v>
      </c>
    </row>
    <row r="315" spans="1:11" x14ac:dyDescent="0.2">
      <c r="A315">
        <v>5523</v>
      </c>
      <c r="B315" t="s">
        <v>329</v>
      </c>
      <c r="C315">
        <v>2020</v>
      </c>
      <c r="D315">
        <v>1249</v>
      </c>
      <c r="E315">
        <v>10205155.449999999</v>
      </c>
      <c r="F315">
        <v>2350035.0699999998</v>
      </c>
      <c r="G315">
        <v>1395391.98</v>
      </c>
      <c r="H315">
        <v>1735707.09</v>
      </c>
      <c r="I315">
        <v>887974.21</v>
      </c>
      <c r="J315">
        <v>1174670.57</v>
      </c>
      <c r="K315">
        <v>609402.88</v>
      </c>
    </row>
    <row r="316" spans="1:11" x14ac:dyDescent="0.2">
      <c r="A316">
        <v>3850</v>
      </c>
      <c r="B316" t="s">
        <v>231</v>
      </c>
      <c r="C316">
        <v>2020</v>
      </c>
      <c r="D316">
        <v>746</v>
      </c>
      <c r="E316">
        <v>5524294.4800000004</v>
      </c>
      <c r="F316">
        <v>935841.28000000003</v>
      </c>
      <c r="G316">
        <v>938683.21</v>
      </c>
      <c r="H316">
        <v>1377293.1</v>
      </c>
      <c r="I316">
        <v>343955.58</v>
      </c>
      <c r="J316">
        <v>795980.26</v>
      </c>
      <c r="K316">
        <v>424539.83</v>
      </c>
    </row>
    <row r="317" spans="1:11" x14ac:dyDescent="0.2">
      <c r="A317">
        <v>4956</v>
      </c>
      <c r="B317" t="s">
        <v>302</v>
      </c>
      <c r="C317">
        <v>2020</v>
      </c>
      <c r="D317">
        <v>911</v>
      </c>
      <c r="E317">
        <v>5555191.9500000002</v>
      </c>
      <c r="F317">
        <v>1364349.14</v>
      </c>
      <c r="G317">
        <v>1154596.3999999999</v>
      </c>
      <c r="H317">
        <v>1684491.65</v>
      </c>
      <c r="I317">
        <v>492181.09</v>
      </c>
      <c r="J317">
        <v>1046435.7</v>
      </c>
      <c r="K317">
        <v>434543.91</v>
      </c>
    </row>
    <row r="318" spans="1:11" x14ac:dyDescent="0.2">
      <c r="A318">
        <v>4963</v>
      </c>
      <c r="B318" t="s">
        <v>303</v>
      </c>
      <c r="C318">
        <v>2020</v>
      </c>
      <c r="D318">
        <v>519</v>
      </c>
      <c r="E318">
        <v>4026142.71</v>
      </c>
      <c r="F318">
        <v>658002.14</v>
      </c>
      <c r="G318">
        <v>800190.48</v>
      </c>
      <c r="H318">
        <v>1170857.92</v>
      </c>
      <c r="I318">
        <v>387397.59</v>
      </c>
      <c r="J318">
        <v>6116.81</v>
      </c>
      <c r="K318">
        <v>189693.52</v>
      </c>
    </row>
    <row r="319" spans="1:11" x14ac:dyDescent="0.2">
      <c r="A319">
        <v>1673</v>
      </c>
      <c r="B319" t="s">
        <v>104</v>
      </c>
      <c r="C319">
        <v>2020</v>
      </c>
      <c r="D319">
        <v>583</v>
      </c>
      <c r="E319">
        <v>4992177.3499999996</v>
      </c>
      <c r="F319">
        <v>663571.65</v>
      </c>
      <c r="G319">
        <v>869291.9</v>
      </c>
      <c r="H319">
        <v>1184938.71</v>
      </c>
      <c r="I319">
        <v>450531.15</v>
      </c>
      <c r="J319">
        <v>632550</v>
      </c>
      <c r="K319">
        <v>435853.82</v>
      </c>
    </row>
    <row r="320" spans="1:11" x14ac:dyDescent="0.2">
      <c r="A320">
        <v>2422</v>
      </c>
      <c r="B320" t="s">
        <v>140</v>
      </c>
      <c r="C320">
        <v>2020</v>
      </c>
      <c r="D320">
        <v>1628</v>
      </c>
      <c r="E320">
        <v>10223226.699999999</v>
      </c>
      <c r="F320">
        <v>2331759.84</v>
      </c>
      <c r="G320">
        <v>2169386.2200000002</v>
      </c>
      <c r="H320">
        <v>2993950.51</v>
      </c>
      <c r="I320">
        <v>600553.15</v>
      </c>
      <c r="J320">
        <v>4064102.85</v>
      </c>
      <c r="K320">
        <v>999064.44</v>
      </c>
    </row>
    <row r="321" spans="1:11" x14ac:dyDescent="0.2">
      <c r="A321">
        <v>5019</v>
      </c>
      <c r="B321" t="s">
        <v>305</v>
      </c>
      <c r="C321">
        <v>2020</v>
      </c>
      <c r="D321">
        <v>1152</v>
      </c>
      <c r="E321">
        <v>8529317.8100000005</v>
      </c>
      <c r="F321">
        <v>1059306.6599999999</v>
      </c>
      <c r="G321">
        <v>1181572.48</v>
      </c>
      <c r="H321">
        <v>1988366.76</v>
      </c>
      <c r="I321">
        <v>756682.95</v>
      </c>
      <c r="J321">
        <v>968900</v>
      </c>
      <c r="K321">
        <v>1614042.31</v>
      </c>
    </row>
    <row r="322" spans="1:11" x14ac:dyDescent="0.2">
      <c r="A322">
        <v>5026</v>
      </c>
      <c r="B322" t="s">
        <v>306</v>
      </c>
      <c r="C322">
        <v>2020</v>
      </c>
      <c r="D322">
        <v>848</v>
      </c>
      <c r="E322">
        <v>5851682.7800000003</v>
      </c>
      <c r="F322">
        <v>1294133.99</v>
      </c>
      <c r="G322">
        <v>1571522</v>
      </c>
      <c r="H322">
        <v>1957181.02</v>
      </c>
      <c r="I322">
        <v>143806.75</v>
      </c>
      <c r="J322">
        <v>1507493.82</v>
      </c>
      <c r="K322">
        <v>816079.05</v>
      </c>
    </row>
    <row r="323" spans="1:11" x14ac:dyDescent="0.2">
      <c r="A323">
        <v>5068</v>
      </c>
      <c r="B323" t="s">
        <v>308</v>
      </c>
      <c r="C323">
        <v>2020</v>
      </c>
      <c r="D323">
        <v>1118</v>
      </c>
      <c r="E323">
        <v>8136202.0700000003</v>
      </c>
      <c r="F323">
        <v>1139997.3700000001</v>
      </c>
      <c r="G323">
        <v>1145638.83</v>
      </c>
      <c r="H323">
        <v>3313376.73</v>
      </c>
      <c r="I323">
        <v>540531.59</v>
      </c>
      <c r="J323">
        <v>995268.12</v>
      </c>
      <c r="K323">
        <v>393412.2</v>
      </c>
    </row>
    <row r="324" spans="1:11" x14ac:dyDescent="0.2">
      <c r="A324">
        <v>5100</v>
      </c>
      <c r="B324" t="s">
        <v>309</v>
      </c>
      <c r="C324">
        <v>2020</v>
      </c>
      <c r="D324">
        <v>2752</v>
      </c>
      <c r="E324">
        <v>19124801.010000002</v>
      </c>
      <c r="F324">
        <v>3058122.63</v>
      </c>
      <c r="G324">
        <v>3864493.21</v>
      </c>
      <c r="H324">
        <v>5243829.24</v>
      </c>
      <c r="I324">
        <v>1395839.47</v>
      </c>
      <c r="J324">
        <v>4895621.07</v>
      </c>
      <c r="K324">
        <v>2230304.39</v>
      </c>
    </row>
    <row r="325" spans="1:11" x14ac:dyDescent="0.2">
      <c r="A325">
        <v>5124</v>
      </c>
      <c r="B325" t="s">
        <v>310</v>
      </c>
      <c r="C325">
        <v>2020</v>
      </c>
      <c r="D325">
        <v>266</v>
      </c>
      <c r="E325">
        <v>2373447.87</v>
      </c>
      <c r="F325">
        <v>383421.4</v>
      </c>
      <c r="G325">
        <v>414581.09</v>
      </c>
      <c r="H325">
        <v>646412.39</v>
      </c>
      <c r="I325">
        <v>219068.38</v>
      </c>
      <c r="J325">
        <v>38041.599999999999</v>
      </c>
      <c r="K325">
        <v>238503.95</v>
      </c>
    </row>
    <row r="326" spans="1:11" x14ac:dyDescent="0.2">
      <c r="A326">
        <v>5130</v>
      </c>
      <c r="B326" t="s">
        <v>311</v>
      </c>
      <c r="C326">
        <v>2020</v>
      </c>
      <c r="D326">
        <v>549</v>
      </c>
      <c r="E326">
        <v>5413830.2400000002</v>
      </c>
      <c r="F326">
        <v>797907.88</v>
      </c>
      <c r="G326">
        <v>1054840.9099999999</v>
      </c>
      <c r="H326">
        <v>1487825.17</v>
      </c>
      <c r="I326">
        <v>387106.45</v>
      </c>
      <c r="J326">
        <v>1051648.93</v>
      </c>
      <c r="K326">
        <v>341640.81</v>
      </c>
    </row>
    <row r="327" spans="1:11" x14ac:dyDescent="0.2">
      <c r="A327">
        <v>5138</v>
      </c>
      <c r="B327" t="s">
        <v>312</v>
      </c>
      <c r="C327">
        <v>2020</v>
      </c>
      <c r="D327">
        <v>2239</v>
      </c>
      <c r="E327">
        <v>16283760.369999999</v>
      </c>
      <c r="F327">
        <v>4268255.43</v>
      </c>
      <c r="G327">
        <v>1791184.01</v>
      </c>
      <c r="H327">
        <v>2631802.7999999998</v>
      </c>
      <c r="I327">
        <v>1161636.07</v>
      </c>
      <c r="J327">
        <v>2248444.34</v>
      </c>
      <c r="K327">
        <v>1311441.18</v>
      </c>
    </row>
    <row r="328" spans="1:11" x14ac:dyDescent="0.2">
      <c r="A328">
        <v>5258</v>
      </c>
      <c r="B328" t="s">
        <v>313</v>
      </c>
      <c r="C328">
        <v>2020</v>
      </c>
      <c r="D328">
        <v>239</v>
      </c>
      <c r="E328">
        <v>1972887.36</v>
      </c>
      <c r="F328">
        <v>514693.47</v>
      </c>
      <c r="G328">
        <v>412299.37</v>
      </c>
      <c r="H328">
        <v>441374.78</v>
      </c>
      <c r="I328">
        <v>52522.79</v>
      </c>
      <c r="J328">
        <v>446766.26</v>
      </c>
      <c r="K328">
        <v>452708.73</v>
      </c>
    </row>
    <row r="329" spans="1:11" x14ac:dyDescent="0.2">
      <c r="A329">
        <v>5264</v>
      </c>
      <c r="B329" t="s">
        <v>413</v>
      </c>
      <c r="C329">
        <v>2020</v>
      </c>
      <c r="D329">
        <v>2522</v>
      </c>
      <c r="E329">
        <v>17399726.280000001</v>
      </c>
      <c r="F329">
        <v>3056500.79</v>
      </c>
      <c r="G329">
        <v>2775898.31</v>
      </c>
      <c r="H329">
        <v>4038846.83</v>
      </c>
      <c r="I329">
        <v>1082693.46</v>
      </c>
      <c r="J329">
        <v>3489141.23</v>
      </c>
      <c r="K329">
        <v>1575133.44</v>
      </c>
    </row>
    <row r="330" spans="1:11" x14ac:dyDescent="0.2">
      <c r="A330">
        <v>5271</v>
      </c>
      <c r="B330" t="s">
        <v>314</v>
      </c>
      <c r="C330">
        <v>2020</v>
      </c>
      <c r="D330">
        <v>10434</v>
      </c>
      <c r="E330">
        <v>84184231.930000007</v>
      </c>
      <c r="F330">
        <v>10975135.039999999</v>
      </c>
      <c r="G330">
        <v>10582056.49</v>
      </c>
      <c r="H330">
        <v>15765559.529999999</v>
      </c>
      <c r="I330">
        <v>2100662.25</v>
      </c>
      <c r="J330">
        <v>7265157.6699999999</v>
      </c>
      <c r="K330">
        <v>6685026.9299999997</v>
      </c>
    </row>
    <row r="331" spans="1:11" x14ac:dyDescent="0.2">
      <c r="A331">
        <v>5278</v>
      </c>
      <c r="B331" t="s">
        <v>315</v>
      </c>
      <c r="C331">
        <v>2020</v>
      </c>
      <c r="D331">
        <v>1647</v>
      </c>
      <c r="E331">
        <v>11167448.939999999</v>
      </c>
      <c r="F331">
        <v>2247543.67</v>
      </c>
      <c r="G331">
        <v>1757116.9</v>
      </c>
      <c r="H331">
        <v>3090050.48</v>
      </c>
      <c r="I331">
        <v>771742.56</v>
      </c>
      <c r="J331">
        <v>2808545.43</v>
      </c>
      <c r="K331">
        <v>1117102.6200000001</v>
      </c>
    </row>
    <row r="332" spans="1:11" x14ac:dyDescent="0.2">
      <c r="A332">
        <v>5306</v>
      </c>
      <c r="B332" t="s">
        <v>316</v>
      </c>
      <c r="C332">
        <v>2020</v>
      </c>
      <c r="D332">
        <v>623</v>
      </c>
      <c r="E332">
        <v>4796046.17</v>
      </c>
      <c r="F332">
        <v>648674.02</v>
      </c>
      <c r="G332">
        <v>942948.16</v>
      </c>
      <c r="H332">
        <v>1445433.82</v>
      </c>
      <c r="I332">
        <v>377602.57</v>
      </c>
      <c r="J332">
        <v>1335761.19</v>
      </c>
      <c r="K332">
        <v>543883.96</v>
      </c>
    </row>
    <row r="333" spans="1:11" x14ac:dyDescent="0.2">
      <c r="A333">
        <v>5348</v>
      </c>
      <c r="B333" t="s">
        <v>317</v>
      </c>
      <c r="C333">
        <v>2020</v>
      </c>
      <c r="D333">
        <v>711</v>
      </c>
      <c r="E333">
        <v>5645524.1900000004</v>
      </c>
      <c r="F333">
        <v>769256.55</v>
      </c>
      <c r="G333">
        <v>897102.48</v>
      </c>
      <c r="H333">
        <v>1442477.33</v>
      </c>
      <c r="I333">
        <v>373965.16</v>
      </c>
      <c r="J333">
        <v>227771.17</v>
      </c>
      <c r="K333">
        <v>609223.73</v>
      </c>
    </row>
    <row r="334" spans="1:11" x14ac:dyDescent="0.2">
      <c r="A334">
        <v>5355</v>
      </c>
      <c r="B334" t="s">
        <v>318</v>
      </c>
      <c r="C334">
        <v>2020</v>
      </c>
      <c r="D334">
        <v>1861</v>
      </c>
      <c r="E334">
        <v>16492150.199999999</v>
      </c>
      <c r="F334">
        <v>3116084.62</v>
      </c>
      <c r="G334">
        <v>2581343.06</v>
      </c>
      <c r="H334">
        <v>4531710.7699999996</v>
      </c>
      <c r="I334">
        <v>217356.21</v>
      </c>
      <c r="J334">
        <v>2828185.32</v>
      </c>
      <c r="K334">
        <v>2553322.27</v>
      </c>
    </row>
    <row r="335" spans="1:11" x14ac:dyDescent="0.2">
      <c r="A335">
        <v>5362</v>
      </c>
      <c r="B335" t="s">
        <v>319</v>
      </c>
      <c r="C335">
        <v>2020</v>
      </c>
      <c r="D335">
        <v>347</v>
      </c>
      <c r="E335">
        <v>2773831.54</v>
      </c>
      <c r="F335">
        <v>399810.81</v>
      </c>
      <c r="G335">
        <v>577722.56999999995</v>
      </c>
      <c r="H335">
        <v>554916.79</v>
      </c>
      <c r="I335">
        <v>197690.17</v>
      </c>
      <c r="J335">
        <v>413823.37</v>
      </c>
      <c r="K335">
        <v>198783.12</v>
      </c>
    </row>
    <row r="336" spans="1:11" x14ac:dyDescent="0.2">
      <c r="A336">
        <v>5369</v>
      </c>
      <c r="B336" t="s">
        <v>320</v>
      </c>
      <c r="C336">
        <v>2020</v>
      </c>
      <c r="D336">
        <v>443</v>
      </c>
      <c r="E336">
        <v>3261994.13</v>
      </c>
      <c r="F336">
        <v>594757.91</v>
      </c>
      <c r="G336">
        <v>524340.89</v>
      </c>
      <c r="H336">
        <v>745594.28</v>
      </c>
      <c r="I336">
        <v>142245.07999999999</v>
      </c>
      <c r="J336">
        <v>544743.76</v>
      </c>
      <c r="K336">
        <v>232661.73</v>
      </c>
    </row>
    <row r="337" spans="1:11" x14ac:dyDescent="0.2">
      <c r="A337">
        <v>5376</v>
      </c>
      <c r="B337" t="s">
        <v>321</v>
      </c>
      <c r="C337">
        <v>2020</v>
      </c>
      <c r="D337">
        <v>456</v>
      </c>
      <c r="E337">
        <v>4111261.4</v>
      </c>
      <c r="F337">
        <v>825969.39</v>
      </c>
      <c r="G337">
        <v>885572.2</v>
      </c>
      <c r="H337">
        <v>889696.06</v>
      </c>
      <c r="I337">
        <v>420558.87</v>
      </c>
      <c r="J337">
        <v>608190.06999999995</v>
      </c>
      <c r="K337">
        <v>400638.5</v>
      </c>
    </row>
    <row r="338" spans="1:11" x14ac:dyDescent="0.2">
      <c r="A338">
        <v>5390</v>
      </c>
      <c r="B338" t="s">
        <v>322</v>
      </c>
      <c r="C338">
        <v>2020</v>
      </c>
      <c r="D338">
        <v>2890</v>
      </c>
      <c r="E338">
        <v>18421794.77</v>
      </c>
      <c r="F338">
        <v>2897496.02</v>
      </c>
      <c r="G338">
        <v>2551323.02</v>
      </c>
      <c r="H338">
        <v>4345594.42</v>
      </c>
      <c r="I338">
        <v>1613255.52</v>
      </c>
      <c r="J338">
        <v>4517695.9800000004</v>
      </c>
      <c r="K338">
        <v>1277199.69</v>
      </c>
    </row>
    <row r="339" spans="1:11" x14ac:dyDescent="0.2">
      <c r="A339">
        <v>5397</v>
      </c>
      <c r="B339" t="s">
        <v>323</v>
      </c>
      <c r="C339">
        <v>2020</v>
      </c>
      <c r="D339">
        <v>310</v>
      </c>
      <c r="E339">
        <v>2721926.02</v>
      </c>
      <c r="F339">
        <v>408276</v>
      </c>
      <c r="G339">
        <v>442885.67</v>
      </c>
      <c r="H339">
        <v>472785.66</v>
      </c>
      <c r="I339">
        <v>193331.51</v>
      </c>
      <c r="J339">
        <v>217260.98</v>
      </c>
      <c r="K339">
        <v>239971.43</v>
      </c>
    </row>
    <row r="340" spans="1:11" x14ac:dyDescent="0.2">
      <c r="A340">
        <v>5432</v>
      </c>
      <c r="B340" t="s">
        <v>324</v>
      </c>
      <c r="C340">
        <v>2020</v>
      </c>
      <c r="D340">
        <v>1564</v>
      </c>
      <c r="E340">
        <v>11394572.529999999</v>
      </c>
      <c r="F340">
        <v>2105436.41</v>
      </c>
      <c r="G340">
        <v>1741066.76</v>
      </c>
      <c r="H340">
        <v>2286523.8199999998</v>
      </c>
      <c r="I340">
        <v>858247.55</v>
      </c>
      <c r="J340">
        <v>2921765.7</v>
      </c>
      <c r="K340">
        <v>808038.03</v>
      </c>
    </row>
    <row r="341" spans="1:11" x14ac:dyDescent="0.2">
      <c r="A341">
        <v>5439</v>
      </c>
      <c r="B341" t="s">
        <v>325</v>
      </c>
      <c r="C341">
        <v>2020</v>
      </c>
      <c r="D341">
        <v>3011</v>
      </c>
      <c r="E341">
        <v>22816894.77</v>
      </c>
      <c r="F341">
        <v>5179276.59</v>
      </c>
      <c r="G341">
        <v>3610604.09</v>
      </c>
      <c r="H341">
        <v>6286259.2999999998</v>
      </c>
      <c r="I341">
        <v>139580.20000000001</v>
      </c>
      <c r="J341">
        <v>3865925</v>
      </c>
      <c r="K341">
        <v>2772571.82</v>
      </c>
    </row>
    <row r="342" spans="1:11" x14ac:dyDescent="0.2">
      <c r="A342">
        <v>4522</v>
      </c>
      <c r="B342" t="s">
        <v>279</v>
      </c>
      <c r="C342">
        <v>2020</v>
      </c>
      <c r="D342">
        <v>206</v>
      </c>
      <c r="E342">
        <v>2011582.85</v>
      </c>
      <c r="F342">
        <v>361824.46</v>
      </c>
      <c r="G342">
        <v>504081.56</v>
      </c>
      <c r="H342">
        <v>369567.7</v>
      </c>
      <c r="I342">
        <v>309359.92</v>
      </c>
      <c r="J342">
        <v>247442.27</v>
      </c>
      <c r="K342">
        <v>149890.04</v>
      </c>
    </row>
    <row r="343" spans="1:11" x14ac:dyDescent="0.2">
      <c r="A343">
        <v>5457</v>
      </c>
      <c r="B343" t="s">
        <v>326</v>
      </c>
      <c r="C343">
        <v>2020</v>
      </c>
      <c r="D343">
        <v>1060</v>
      </c>
      <c r="E343">
        <v>9047481.3200000003</v>
      </c>
      <c r="F343">
        <v>1308864.83</v>
      </c>
      <c r="G343">
        <v>1277469.06</v>
      </c>
      <c r="H343">
        <v>1614952.37</v>
      </c>
      <c r="I343">
        <v>636592.41</v>
      </c>
      <c r="J343">
        <v>749296.91</v>
      </c>
      <c r="K343">
        <v>679471.05</v>
      </c>
    </row>
    <row r="344" spans="1:11" x14ac:dyDescent="0.2">
      <c r="A344">
        <v>2485</v>
      </c>
      <c r="B344" t="s">
        <v>146</v>
      </c>
      <c r="C344">
        <v>2020</v>
      </c>
      <c r="D344">
        <v>566</v>
      </c>
      <c r="E344">
        <v>4190809.51</v>
      </c>
      <c r="F344">
        <v>708261.36</v>
      </c>
      <c r="G344">
        <v>633956.31000000006</v>
      </c>
      <c r="H344">
        <v>1162583.8700000001</v>
      </c>
      <c r="I344">
        <v>259201.61</v>
      </c>
      <c r="J344">
        <v>1573590.44</v>
      </c>
      <c r="K344">
        <v>376029.3</v>
      </c>
    </row>
    <row r="345" spans="1:11" x14ac:dyDescent="0.2">
      <c r="A345">
        <v>5460</v>
      </c>
      <c r="B345" t="s">
        <v>327</v>
      </c>
      <c r="C345">
        <v>2020</v>
      </c>
      <c r="D345">
        <v>3257</v>
      </c>
      <c r="E345">
        <v>21840979.280000001</v>
      </c>
      <c r="F345">
        <v>4810159.83</v>
      </c>
      <c r="G345">
        <v>3099154.25</v>
      </c>
      <c r="H345">
        <v>4927017.6900000004</v>
      </c>
      <c r="I345">
        <v>2232067.4700000002</v>
      </c>
      <c r="J345">
        <v>797683.69</v>
      </c>
      <c r="K345">
        <v>1704003.15</v>
      </c>
    </row>
    <row r="346" spans="1:11" x14ac:dyDescent="0.2">
      <c r="A346">
        <v>5467</v>
      </c>
      <c r="B346" t="s">
        <v>328</v>
      </c>
      <c r="C346">
        <v>2020</v>
      </c>
      <c r="D346">
        <v>739</v>
      </c>
      <c r="E346">
        <v>5435391.1699999999</v>
      </c>
      <c r="F346">
        <v>837954.04</v>
      </c>
      <c r="G346">
        <v>988859.84</v>
      </c>
      <c r="H346">
        <v>1473569.46</v>
      </c>
      <c r="I346">
        <v>380360.89</v>
      </c>
      <c r="J346">
        <v>698577.18</v>
      </c>
      <c r="K346">
        <v>507399.79</v>
      </c>
    </row>
    <row r="347" spans="1:11" x14ac:dyDescent="0.2">
      <c r="A347">
        <v>5474</v>
      </c>
      <c r="B347" t="s">
        <v>433</v>
      </c>
      <c r="C347">
        <v>2020</v>
      </c>
      <c r="D347">
        <v>1241</v>
      </c>
      <c r="E347">
        <v>9314539.8800000008</v>
      </c>
      <c r="F347">
        <v>1707126.9</v>
      </c>
      <c r="G347">
        <v>1270506.1499999999</v>
      </c>
      <c r="H347">
        <v>2681665.2400000002</v>
      </c>
      <c r="I347">
        <v>1080806.8400000001</v>
      </c>
      <c r="J347">
        <v>3143175</v>
      </c>
      <c r="K347">
        <v>781340.36</v>
      </c>
    </row>
    <row r="348" spans="1:11" x14ac:dyDescent="0.2">
      <c r="A348">
        <v>5586</v>
      </c>
      <c r="B348" t="s">
        <v>330</v>
      </c>
      <c r="C348">
        <v>2020</v>
      </c>
      <c r="D348">
        <v>772</v>
      </c>
      <c r="E348">
        <v>5416407.21</v>
      </c>
      <c r="F348">
        <v>722015.03</v>
      </c>
      <c r="G348">
        <v>967643.76</v>
      </c>
      <c r="H348">
        <v>972688.52</v>
      </c>
      <c r="I348">
        <v>417765.1</v>
      </c>
      <c r="J348">
        <v>301225.09999999998</v>
      </c>
      <c r="K348">
        <v>584402.73</v>
      </c>
    </row>
    <row r="349" spans="1:11" x14ac:dyDescent="0.2">
      <c r="A349">
        <v>5593</v>
      </c>
      <c r="B349" t="s">
        <v>331</v>
      </c>
      <c r="C349">
        <v>2020</v>
      </c>
      <c r="D349">
        <v>1111</v>
      </c>
      <c r="E349">
        <v>7217684.8399999999</v>
      </c>
      <c r="F349">
        <v>1145303.67</v>
      </c>
      <c r="G349">
        <v>994759.03</v>
      </c>
      <c r="H349">
        <v>1584786.35</v>
      </c>
      <c r="I349">
        <v>1404482.24</v>
      </c>
      <c r="J349">
        <v>323456.90000000002</v>
      </c>
      <c r="K349">
        <v>831844.2</v>
      </c>
    </row>
    <row r="350" spans="1:11" x14ac:dyDescent="0.2">
      <c r="A350">
        <v>5607</v>
      </c>
      <c r="B350" t="s">
        <v>332</v>
      </c>
      <c r="C350">
        <v>2020</v>
      </c>
      <c r="D350">
        <v>7524</v>
      </c>
      <c r="E350">
        <v>58892327.490000002</v>
      </c>
      <c r="F350">
        <v>7383980.7699999996</v>
      </c>
      <c r="G350">
        <v>7207339.6200000001</v>
      </c>
      <c r="H350">
        <v>13070692.119999999</v>
      </c>
      <c r="I350">
        <v>4536955.3</v>
      </c>
      <c r="J350">
        <v>9170882.6300000008</v>
      </c>
      <c r="K350">
        <v>3614985.62</v>
      </c>
    </row>
    <row r="351" spans="1:11" x14ac:dyDescent="0.2">
      <c r="A351">
        <v>5614</v>
      </c>
      <c r="B351" t="s">
        <v>333</v>
      </c>
      <c r="C351">
        <v>2020</v>
      </c>
      <c r="D351">
        <v>239</v>
      </c>
      <c r="E351">
        <v>1794749.05</v>
      </c>
      <c r="F351">
        <v>286718.61</v>
      </c>
      <c r="G351">
        <v>394098.68</v>
      </c>
      <c r="H351">
        <v>400139.01</v>
      </c>
      <c r="I351">
        <v>76714.13</v>
      </c>
      <c r="J351">
        <v>319998</v>
      </c>
      <c r="K351">
        <v>86374.81</v>
      </c>
    </row>
    <row r="352" spans="1:11" x14ac:dyDescent="0.2">
      <c r="A352">
        <v>3542</v>
      </c>
      <c r="B352" t="s">
        <v>430</v>
      </c>
      <c r="C352">
        <v>2020</v>
      </c>
      <c r="D352">
        <v>293</v>
      </c>
      <c r="E352">
        <v>1946283.6</v>
      </c>
      <c r="F352">
        <v>487274.84</v>
      </c>
      <c r="G352">
        <v>560755.36</v>
      </c>
      <c r="H352">
        <v>547436.67000000004</v>
      </c>
      <c r="I352">
        <v>123113.78</v>
      </c>
      <c r="J352">
        <v>282570</v>
      </c>
      <c r="K352">
        <v>150662.23000000001</v>
      </c>
    </row>
    <row r="353" spans="1:11" x14ac:dyDescent="0.2">
      <c r="A353">
        <v>5621</v>
      </c>
      <c r="B353" t="s">
        <v>334</v>
      </c>
      <c r="C353">
        <v>2020</v>
      </c>
      <c r="D353">
        <v>2997</v>
      </c>
      <c r="E353">
        <v>24384875.75</v>
      </c>
      <c r="F353">
        <v>4828126.75</v>
      </c>
      <c r="G353">
        <v>2885639.84</v>
      </c>
      <c r="H353">
        <v>7012071.5499999998</v>
      </c>
      <c r="I353">
        <v>1222842.6299999999</v>
      </c>
      <c r="J353">
        <v>2297815.81</v>
      </c>
      <c r="K353">
        <v>1158973.3600000001</v>
      </c>
    </row>
    <row r="354" spans="1:11" x14ac:dyDescent="0.2">
      <c r="A354">
        <v>5628</v>
      </c>
      <c r="B354" t="s">
        <v>335</v>
      </c>
      <c r="C354">
        <v>2020</v>
      </c>
      <c r="D354">
        <v>893</v>
      </c>
      <c r="E354">
        <v>6254048.04</v>
      </c>
      <c r="F354">
        <v>944699.83</v>
      </c>
      <c r="G354">
        <v>890684.13</v>
      </c>
      <c r="H354">
        <v>1470992.36</v>
      </c>
      <c r="I354">
        <v>729710.49</v>
      </c>
      <c r="J354">
        <v>1629728.27</v>
      </c>
      <c r="K354">
        <v>292636.36</v>
      </c>
    </row>
    <row r="355" spans="1:11" x14ac:dyDescent="0.2">
      <c r="A355">
        <v>5642</v>
      </c>
      <c r="B355" t="s">
        <v>336</v>
      </c>
      <c r="C355">
        <v>2020</v>
      </c>
      <c r="D355">
        <v>1093</v>
      </c>
      <c r="E355">
        <v>9373460.6500000004</v>
      </c>
      <c r="F355">
        <v>1615362.68</v>
      </c>
      <c r="G355">
        <v>1705350.63</v>
      </c>
      <c r="H355">
        <v>2780703.44</v>
      </c>
      <c r="I355">
        <v>442323.59</v>
      </c>
      <c r="J355">
        <v>47362.5</v>
      </c>
      <c r="K355">
        <v>885123.36</v>
      </c>
    </row>
    <row r="356" spans="1:11" x14ac:dyDescent="0.2">
      <c r="A356">
        <v>5656</v>
      </c>
      <c r="B356" t="s">
        <v>337</v>
      </c>
      <c r="C356">
        <v>2020</v>
      </c>
      <c r="D356">
        <v>8536</v>
      </c>
      <c r="E356">
        <v>64587194.189999998</v>
      </c>
      <c r="F356">
        <v>14406175.59</v>
      </c>
      <c r="G356">
        <v>8003926.3099999996</v>
      </c>
      <c r="H356">
        <v>13983596.310000001</v>
      </c>
      <c r="I356">
        <v>4483474.41</v>
      </c>
      <c r="J356">
        <v>23035469.739999998</v>
      </c>
      <c r="K356">
        <v>3169169.62</v>
      </c>
    </row>
    <row r="357" spans="1:11" x14ac:dyDescent="0.2">
      <c r="A357">
        <v>5663</v>
      </c>
      <c r="B357" t="s">
        <v>338</v>
      </c>
      <c r="C357">
        <v>2020</v>
      </c>
      <c r="D357">
        <v>4598</v>
      </c>
      <c r="E357">
        <v>32779969</v>
      </c>
      <c r="F357">
        <v>6327133.9000000004</v>
      </c>
      <c r="G357">
        <v>4856832.43</v>
      </c>
      <c r="H357">
        <v>7956943.9900000002</v>
      </c>
      <c r="I357">
        <v>2414371.4900000002</v>
      </c>
      <c r="J357">
        <v>6717657.4500000002</v>
      </c>
      <c r="K357">
        <v>2893111.45</v>
      </c>
    </row>
    <row r="358" spans="1:11" x14ac:dyDescent="0.2">
      <c r="A358">
        <v>5670</v>
      </c>
      <c r="B358" t="s">
        <v>339</v>
      </c>
      <c r="C358">
        <v>2020</v>
      </c>
      <c r="D358">
        <v>403</v>
      </c>
      <c r="E358">
        <v>3234924.6</v>
      </c>
      <c r="F358">
        <v>612965.43999999994</v>
      </c>
      <c r="G358">
        <v>638472.72</v>
      </c>
      <c r="H358">
        <v>981062.9</v>
      </c>
      <c r="I358">
        <v>473012.2</v>
      </c>
      <c r="J358">
        <v>0</v>
      </c>
      <c r="K358">
        <v>219777.03</v>
      </c>
    </row>
    <row r="359" spans="1:11" x14ac:dyDescent="0.2">
      <c r="A359">
        <v>3510</v>
      </c>
      <c r="B359" t="s">
        <v>212</v>
      </c>
      <c r="C359">
        <v>2020</v>
      </c>
      <c r="D359">
        <v>423</v>
      </c>
      <c r="E359">
        <v>3474650.86</v>
      </c>
      <c r="F359">
        <v>748674.46</v>
      </c>
      <c r="G359">
        <v>635019.39</v>
      </c>
      <c r="H359">
        <v>684378.73</v>
      </c>
      <c r="I359">
        <v>155451.17000000001</v>
      </c>
      <c r="J359">
        <v>1001768.29</v>
      </c>
      <c r="K359">
        <v>111255.38</v>
      </c>
    </row>
    <row r="360" spans="1:11" x14ac:dyDescent="0.2">
      <c r="A360">
        <v>5726</v>
      </c>
      <c r="B360" t="s">
        <v>340</v>
      </c>
      <c r="C360">
        <v>2020</v>
      </c>
      <c r="D360">
        <v>583</v>
      </c>
      <c r="E360">
        <v>4413666.6500000004</v>
      </c>
      <c r="F360">
        <v>697983.96</v>
      </c>
      <c r="G360">
        <v>830322.56</v>
      </c>
      <c r="H360">
        <v>1091725.56</v>
      </c>
      <c r="I360">
        <v>467783.13</v>
      </c>
      <c r="J360">
        <v>766789.69</v>
      </c>
      <c r="K360">
        <v>472227.75</v>
      </c>
    </row>
    <row r="361" spans="1:11" x14ac:dyDescent="0.2">
      <c r="A361">
        <v>5733</v>
      </c>
      <c r="B361" t="s">
        <v>341</v>
      </c>
      <c r="C361">
        <v>2020</v>
      </c>
      <c r="D361">
        <v>491</v>
      </c>
      <c r="E361">
        <v>5443880.7800000003</v>
      </c>
      <c r="F361">
        <v>740032.68</v>
      </c>
      <c r="G361">
        <v>1264497.94</v>
      </c>
      <c r="H361">
        <v>1096938.78</v>
      </c>
      <c r="I361">
        <v>664074</v>
      </c>
      <c r="J361">
        <v>419190.55</v>
      </c>
      <c r="K361">
        <v>469196.88</v>
      </c>
    </row>
    <row r="362" spans="1:11" x14ac:dyDescent="0.2">
      <c r="A362">
        <v>5740</v>
      </c>
      <c r="B362" t="s">
        <v>342</v>
      </c>
      <c r="C362">
        <v>2020</v>
      </c>
      <c r="D362">
        <v>253</v>
      </c>
      <c r="E362">
        <v>2004770.71</v>
      </c>
      <c r="F362">
        <v>261132.25</v>
      </c>
      <c r="G362">
        <v>437479.82</v>
      </c>
      <c r="H362">
        <v>713010.95</v>
      </c>
      <c r="I362">
        <v>86529.78</v>
      </c>
      <c r="J362">
        <v>389557.8</v>
      </c>
      <c r="K362">
        <v>497350.66</v>
      </c>
    </row>
    <row r="363" spans="1:11" x14ac:dyDescent="0.2">
      <c r="A363">
        <v>5747</v>
      </c>
      <c r="B363" t="s">
        <v>343</v>
      </c>
      <c r="C363">
        <v>2020</v>
      </c>
      <c r="D363">
        <v>3248</v>
      </c>
      <c r="E363">
        <v>23368788.899999999</v>
      </c>
      <c r="F363">
        <v>3948514.95</v>
      </c>
      <c r="G363">
        <v>2666128.88</v>
      </c>
      <c r="H363">
        <v>4394227.22</v>
      </c>
      <c r="I363">
        <v>2520646.2599999998</v>
      </c>
      <c r="J363">
        <v>1357891.65</v>
      </c>
      <c r="K363">
        <v>1432630.71</v>
      </c>
    </row>
    <row r="364" spans="1:11" x14ac:dyDescent="0.2">
      <c r="A364">
        <v>5754</v>
      </c>
      <c r="B364" t="s">
        <v>344</v>
      </c>
      <c r="C364">
        <v>2020</v>
      </c>
      <c r="D364">
        <v>1165</v>
      </c>
      <c r="E364">
        <v>9088343.0399999991</v>
      </c>
      <c r="F364">
        <v>2242791.96</v>
      </c>
      <c r="G364">
        <v>1405316.72</v>
      </c>
      <c r="H364">
        <v>2306563.7400000002</v>
      </c>
      <c r="I364">
        <v>917722.66</v>
      </c>
      <c r="J364">
        <v>165368.45000000001</v>
      </c>
      <c r="K364">
        <v>897757.82</v>
      </c>
    </row>
    <row r="365" spans="1:11" x14ac:dyDescent="0.2">
      <c r="A365">
        <v>126</v>
      </c>
      <c r="B365" t="s">
        <v>17</v>
      </c>
      <c r="C365">
        <v>2020</v>
      </c>
      <c r="D365">
        <v>942</v>
      </c>
      <c r="E365">
        <v>6540814.7300000004</v>
      </c>
      <c r="F365">
        <v>1113055.68</v>
      </c>
      <c r="G365">
        <v>1180735.69</v>
      </c>
      <c r="H365">
        <v>1560571.1</v>
      </c>
      <c r="I365">
        <v>497669.19</v>
      </c>
      <c r="J365">
        <v>2508821.15</v>
      </c>
      <c r="K365">
        <v>576404.65</v>
      </c>
    </row>
    <row r="366" spans="1:11" x14ac:dyDescent="0.2">
      <c r="A366">
        <v>5780</v>
      </c>
      <c r="B366" t="s">
        <v>400</v>
      </c>
      <c r="C366">
        <v>2020</v>
      </c>
      <c r="D366">
        <v>456</v>
      </c>
      <c r="E366">
        <v>3695623.19</v>
      </c>
      <c r="F366">
        <v>992788.57</v>
      </c>
      <c r="G366">
        <v>759552.37</v>
      </c>
      <c r="H366">
        <v>1186257.17</v>
      </c>
      <c r="I366">
        <v>288779.26</v>
      </c>
      <c r="J366">
        <v>1971100.58</v>
      </c>
      <c r="K366">
        <v>211982.88</v>
      </c>
    </row>
    <row r="367" spans="1:11" x14ac:dyDescent="0.2">
      <c r="A367">
        <v>4375</v>
      </c>
      <c r="B367" t="s">
        <v>272</v>
      </c>
      <c r="C367">
        <v>2020</v>
      </c>
      <c r="D367">
        <v>640</v>
      </c>
      <c r="E367">
        <v>5660794.3799999999</v>
      </c>
      <c r="F367">
        <v>611820.85</v>
      </c>
      <c r="G367">
        <v>749493.94</v>
      </c>
      <c r="H367">
        <v>928397.01</v>
      </c>
      <c r="I367">
        <v>323607.88</v>
      </c>
      <c r="J367">
        <v>0</v>
      </c>
      <c r="K367">
        <v>532898.80000000005</v>
      </c>
    </row>
    <row r="368" spans="1:11" x14ac:dyDescent="0.2">
      <c r="A368">
        <v>5810</v>
      </c>
      <c r="B368" t="s">
        <v>346</v>
      </c>
      <c r="C368">
        <v>2020</v>
      </c>
      <c r="D368">
        <v>494</v>
      </c>
      <c r="E368">
        <v>3652295.27</v>
      </c>
      <c r="F368">
        <v>454774.97</v>
      </c>
      <c r="G368">
        <v>754705.84</v>
      </c>
      <c r="H368">
        <v>880510.2</v>
      </c>
      <c r="I368">
        <v>202851.87</v>
      </c>
      <c r="J368">
        <v>666859.43999999994</v>
      </c>
      <c r="K368">
        <v>356749.21</v>
      </c>
    </row>
    <row r="369" spans="1:11" x14ac:dyDescent="0.2">
      <c r="A369">
        <v>5817</v>
      </c>
      <c r="B369" t="s">
        <v>347</v>
      </c>
      <c r="C369">
        <v>2020</v>
      </c>
      <c r="D369">
        <v>431</v>
      </c>
      <c r="E369">
        <v>3693389.54</v>
      </c>
      <c r="F369">
        <v>571515.41</v>
      </c>
      <c r="G369">
        <v>777536.15</v>
      </c>
      <c r="H369">
        <v>575039.81999999995</v>
      </c>
      <c r="I369">
        <v>120200.71</v>
      </c>
      <c r="J369">
        <v>826308.19</v>
      </c>
      <c r="K369">
        <v>161730.64000000001</v>
      </c>
    </row>
    <row r="370" spans="1:11" x14ac:dyDescent="0.2">
      <c r="A370">
        <v>5824</v>
      </c>
      <c r="B370" t="s">
        <v>348</v>
      </c>
      <c r="C370">
        <v>2020</v>
      </c>
      <c r="D370">
        <v>1736</v>
      </c>
      <c r="E370">
        <v>12444135.43</v>
      </c>
      <c r="F370">
        <v>2876053.33</v>
      </c>
      <c r="G370">
        <v>1873633.66</v>
      </c>
      <c r="H370">
        <v>2713321.44</v>
      </c>
      <c r="I370">
        <v>875874.83</v>
      </c>
      <c r="J370">
        <v>2257465</v>
      </c>
      <c r="K370">
        <v>771088.84</v>
      </c>
    </row>
    <row r="371" spans="1:11" x14ac:dyDescent="0.2">
      <c r="A371">
        <v>5859</v>
      </c>
      <c r="B371" t="s">
        <v>350</v>
      </c>
      <c r="C371">
        <v>2020</v>
      </c>
      <c r="D371">
        <v>580</v>
      </c>
      <c r="E371">
        <v>4618019.72</v>
      </c>
      <c r="F371">
        <v>806823.27</v>
      </c>
      <c r="G371">
        <v>943640.16</v>
      </c>
      <c r="H371">
        <v>1683594.85</v>
      </c>
      <c r="I371">
        <v>206630.15</v>
      </c>
      <c r="J371">
        <v>1335679.1499999999</v>
      </c>
      <c r="K371">
        <v>265892.13</v>
      </c>
    </row>
    <row r="372" spans="1:11" x14ac:dyDescent="0.2">
      <c r="A372">
        <v>5852</v>
      </c>
      <c r="B372" t="s">
        <v>349</v>
      </c>
      <c r="C372">
        <v>2020</v>
      </c>
      <c r="D372">
        <v>724</v>
      </c>
      <c r="E372">
        <v>4589658.83</v>
      </c>
      <c r="F372">
        <v>1481491.08</v>
      </c>
      <c r="G372">
        <v>1049955.5</v>
      </c>
      <c r="H372">
        <v>2723937.7</v>
      </c>
      <c r="I372">
        <v>431407.69</v>
      </c>
      <c r="J372">
        <v>1229381.1599999999</v>
      </c>
      <c r="K372">
        <v>503172.38</v>
      </c>
    </row>
    <row r="373" spans="1:11" x14ac:dyDescent="0.2">
      <c r="A373">
        <v>238</v>
      </c>
      <c r="B373" t="s">
        <v>28</v>
      </c>
      <c r="C373">
        <v>2020</v>
      </c>
      <c r="D373">
        <v>1079</v>
      </c>
      <c r="E373">
        <v>7513202.3099999996</v>
      </c>
      <c r="F373">
        <v>1240405.32</v>
      </c>
      <c r="G373">
        <v>1367574.04</v>
      </c>
      <c r="H373">
        <v>2296775.2400000002</v>
      </c>
      <c r="I373">
        <v>745770.99</v>
      </c>
      <c r="J373">
        <v>1553958.2</v>
      </c>
      <c r="K373">
        <v>1238033.43</v>
      </c>
    </row>
    <row r="374" spans="1:11" x14ac:dyDescent="0.2">
      <c r="A374">
        <v>5866</v>
      </c>
      <c r="B374" t="s">
        <v>351</v>
      </c>
      <c r="C374">
        <v>2020</v>
      </c>
      <c r="D374">
        <v>955</v>
      </c>
      <c r="E374">
        <v>6727559.7300000004</v>
      </c>
      <c r="F374">
        <v>1123378.57</v>
      </c>
      <c r="G374">
        <v>1087357.71</v>
      </c>
      <c r="H374">
        <v>1955226.23</v>
      </c>
      <c r="I374">
        <v>700638.28</v>
      </c>
      <c r="J374">
        <v>901331.55</v>
      </c>
      <c r="K374">
        <v>397213.3</v>
      </c>
    </row>
    <row r="375" spans="1:11" x14ac:dyDescent="0.2">
      <c r="A375">
        <v>5901</v>
      </c>
      <c r="B375" t="s">
        <v>352</v>
      </c>
      <c r="C375">
        <v>2020</v>
      </c>
      <c r="D375">
        <v>5690</v>
      </c>
      <c r="E375">
        <v>43310972.020000003</v>
      </c>
      <c r="F375">
        <v>7956416.1399999997</v>
      </c>
      <c r="G375">
        <v>6721632.1100000003</v>
      </c>
      <c r="H375">
        <v>9487435.8699999992</v>
      </c>
      <c r="I375">
        <v>2731715.8</v>
      </c>
      <c r="J375">
        <v>19015428.690000001</v>
      </c>
      <c r="K375">
        <v>2644461.17</v>
      </c>
    </row>
    <row r="376" spans="1:11" x14ac:dyDescent="0.2">
      <c r="A376">
        <v>5985</v>
      </c>
      <c r="B376" t="s">
        <v>354</v>
      </c>
      <c r="C376">
        <v>2020</v>
      </c>
      <c r="D376">
        <v>1129</v>
      </c>
      <c r="E376">
        <v>8982773.9199999999</v>
      </c>
      <c r="F376">
        <v>1287294.31</v>
      </c>
      <c r="G376">
        <v>1315760.81</v>
      </c>
      <c r="H376">
        <v>2162906.46</v>
      </c>
      <c r="I376">
        <v>554337.18999999994</v>
      </c>
      <c r="J376">
        <v>815032.29</v>
      </c>
      <c r="K376">
        <v>833696.52</v>
      </c>
    </row>
    <row r="377" spans="1:11" x14ac:dyDescent="0.2">
      <c r="A377">
        <v>5992</v>
      </c>
      <c r="B377" t="s">
        <v>355</v>
      </c>
      <c r="C377">
        <v>2020</v>
      </c>
      <c r="D377">
        <v>389</v>
      </c>
      <c r="E377">
        <v>4219893.21</v>
      </c>
      <c r="F377">
        <v>431818.59</v>
      </c>
      <c r="G377">
        <v>795066.04</v>
      </c>
      <c r="H377">
        <v>1071889.54</v>
      </c>
      <c r="I377">
        <v>359776.32</v>
      </c>
      <c r="J377">
        <v>89415.28</v>
      </c>
      <c r="K377">
        <v>540368.93000000005</v>
      </c>
    </row>
    <row r="378" spans="1:11" x14ac:dyDescent="0.2">
      <c r="A378">
        <v>6022</v>
      </c>
      <c r="B378" t="s">
        <v>357</v>
      </c>
      <c r="C378">
        <v>2020</v>
      </c>
      <c r="D378">
        <v>425</v>
      </c>
      <c r="E378">
        <v>3591862.3</v>
      </c>
      <c r="F378">
        <v>714301.37</v>
      </c>
      <c r="G378">
        <v>368230.28</v>
      </c>
      <c r="H378">
        <v>851569.07</v>
      </c>
      <c r="I378">
        <v>136924.87</v>
      </c>
      <c r="J378">
        <v>572850</v>
      </c>
      <c r="K378">
        <v>258059.45</v>
      </c>
    </row>
    <row r="379" spans="1:11" x14ac:dyDescent="0.2">
      <c r="A379">
        <v>6027</v>
      </c>
      <c r="B379" t="s">
        <v>358</v>
      </c>
      <c r="C379">
        <v>2020</v>
      </c>
      <c r="D379">
        <v>517</v>
      </c>
      <c r="E379">
        <v>3902937.25</v>
      </c>
      <c r="F379">
        <v>993511.81</v>
      </c>
      <c r="G379">
        <v>732697.41</v>
      </c>
      <c r="H379">
        <v>940783.38</v>
      </c>
      <c r="I379">
        <v>322357.40000000002</v>
      </c>
      <c r="J379">
        <v>431334.29</v>
      </c>
      <c r="K379">
        <v>639510.86</v>
      </c>
    </row>
    <row r="380" spans="1:11" x14ac:dyDescent="0.2">
      <c r="A380">
        <v>6069</v>
      </c>
      <c r="B380" t="s">
        <v>359</v>
      </c>
      <c r="C380">
        <v>2020</v>
      </c>
      <c r="D380">
        <v>72</v>
      </c>
      <c r="E380">
        <v>855128</v>
      </c>
      <c r="F380">
        <v>143993.81</v>
      </c>
      <c r="G380">
        <v>293055.90000000002</v>
      </c>
      <c r="H380">
        <v>337931.91</v>
      </c>
      <c r="I380">
        <v>55370.04</v>
      </c>
      <c r="J380">
        <v>89628.17</v>
      </c>
      <c r="K380">
        <v>0</v>
      </c>
    </row>
    <row r="381" spans="1:11" x14ac:dyDescent="0.2">
      <c r="A381">
        <v>6104</v>
      </c>
      <c r="B381" t="s">
        <v>361</v>
      </c>
      <c r="C381">
        <v>2020</v>
      </c>
      <c r="D381">
        <v>158</v>
      </c>
      <c r="E381">
        <v>1275456.8899999999</v>
      </c>
      <c r="F381">
        <v>305871.27</v>
      </c>
      <c r="G381">
        <v>322758.31</v>
      </c>
      <c r="H381">
        <v>234889.44</v>
      </c>
      <c r="I381">
        <v>111350.19</v>
      </c>
      <c r="J381">
        <v>0</v>
      </c>
      <c r="K381">
        <v>47519.199999999997</v>
      </c>
    </row>
    <row r="382" spans="1:11" x14ac:dyDescent="0.2">
      <c r="A382">
        <v>6113</v>
      </c>
      <c r="B382" t="s">
        <v>434</v>
      </c>
      <c r="C382">
        <v>2020</v>
      </c>
      <c r="D382">
        <v>1405</v>
      </c>
      <c r="E382">
        <v>11140299.51</v>
      </c>
      <c r="F382">
        <v>1549112.19</v>
      </c>
      <c r="G382">
        <v>1719206.03</v>
      </c>
      <c r="H382">
        <v>2642781.44</v>
      </c>
      <c r="I382">
        <v>668032.79</v>
      </c>
      <c r="J382">
        <v>2629987.62</v>
      </c>
      <c r="K382">
        <v>494605.3</v>
      </c>
    </row>
    <row r="383" spans="1:11" x14ac:dyDescent="0.2">
      <c r="A383">
        <v>6083</v>
      </c>
      <c r="B383" t="s">
        <v>360</v>
      </c>
      <c r="C383">
        <v>2020</v>
      </c>
      <c r="D383">
        <v>1095</v>
      </c>
      <c r="E383">
        <v>7710796.2800000003</v>
      </c>
      <c r="F383">
        <v>2740614.93</v>
      </c>
      <c r="G383">
        <v>1471827.62</v>
      </c>
      <c r="H383">
        <v>2120037.71</v>
      </c>
      <c r="I383">
        <v>552271.91</v>
      </c>
      <c r="J383">
        <v>1785687.23</v>
      </c>
      <c r="K383">
        <v>465866.02</v>
      </c>
    </row>
    <row r="384" spans="1:11" x14ac:dyDescent="0.2">
      <c r="A384">
        <v>6118</v>
      </c>
      <c r="B384" t="s">
        <v>362</v>
      </c>
      <c r="C384">
        <v>2020</v>
      </c>
      <c r="D384">
        <v>820</v>
      </c>
      <c r="E384">
        <v>5978380.0499999998</v>
      </c>
      <c r="F384">
        <v>865402.99</v>
      </c>
      <c r="G384">
        <v>1162914.8700000001</v>
      </c>
      <c r="H384">
        <v>1313275.8500000001</v>
      </c>
      <c r="I384">
        <v>405240.67</v>
      </c>
      <c r="J384">
        <v>1776506.76</v>
      </c>
      <c r="K384">
        <v>671224.45</v>
      </c>
    </row>
    <row r="385" spans="1:11" x14ac:dyDescent="0.2">
      <c r="A385">
        <v>6125</v>
      </c>
      <c r="B385" t="s">
        <v>363</v>
      </c>
      <c r="C385">
        <v>2020</v>
      </c>
      <c r="D385">
        <v>3938</v>
      </c>
      <c r="E385">
        <v>29130055.34</v>
      </c>
      <c r="F385">
        <v>5002583.6100000003</v>
      </c>
      <c r="G385">
        <v>3288259.59</v>
      </c>
      <c r="H385">
        <v>6698337.1500000004</v>
      </c>
      <c r="I385">
        <v>1845918.53</v>
      </c>
      <c r="J385">
        <v>2325459.6800000002</v>
      </c>
      <c r="K385">
        <v>2100110.2200000002</v>
      </c>
    </row>
    <row r="386" spans="1:11" x14ac:dyDescent="0.2">
      <c r="A386">
        <v>6174</v>
      </c>
      <c r="B386" t="s">
        <v>364</v>
      </c>
      <c r="C386">
        <v>2020</v>
      </c>
      <c r="D386">
        <v>12572</v>
      </c>
      <c r="E386">
        <v>89062448.030000001</v>
      </c>
      <c r="F386">
        <v>18225574.460000001</v>
      </c>
      <c r="G386">
        <v>12971221.02</v>
      </c>
      <c r="H386">
        <v>20147520.460000001</v>
      </c>
      <c r="I386">
        <v>4546391.32</v>
      </c>
      <c r="J386">
        <v>14671266.210000001</v>
      </c>
      <c r="K386">
        <v>3755976.9</v>
      </c>
    </row>
    <row r="387" spans="1:11" x14ac:dyDescent="0.2">
      <c r="A387">
        <v>6181</v>
      </c>
      <c r="B387" t="s">
        <v>365</v>
      </c>
      <c r="C387">
        <v>2020</v>
      </c>
      <c r="D387">
        <v>4282</v>
      </c>
      <c r="E387">
        <v>30862737.609999999</v>
      </c>
      <c r="F387">
        <v>5718522.1299999999</v>
      </c>
      <c r="G387">
        <v>5603425.5300000003</v>
      </c>
      <c r="H387">
        <v>7022723.4000000004</v>
      </c>
      <c r="I387">
        <v>1703864.25</v>
      </c>
      <c r="J387">
        <v>11302324.630000001</v>
      </c>
      <c r="K387">
        <v>2713254.16</v>
      </c>
    </row>
    <row r="388" spans="1:11" x14ac:dyDescent="0.2">
      <c r="A388">
        <v>6195</v>
      </c>
      <c r="B388" t="s">
        <v>366</v>
      </c>
      <c r="C388">
        <v>2020</v>
      </c>
      <c r="D388">
        <v>2171</v>
      </c>
      <c r="E388">
        <v>14793449.359999999</v>
      </c>
      <c r="F388">
        <v>3403356.01</v>
      </c>
      <c r="G388">
        <v>2570544.25</v>
      </c>
      <c r="H388">
        <v>4229504.8499999996</v>
      </c>
      <c r="I388">
        <v>1259195</v>
      </c>
      <c r="J388">
        <v>644243.29</v>
      </c>
      <c r="K388">
        <v>1033591.69</v>
      </c>
    </row>
    <row r="389" spans="1:11" x14ac:dyDescent="0.2">
      <c r="A389">
        <v>6216</v>
      </c>
      <c r="B389" t="s">
        <v>367</v>
      </c>
      <c r="C389">
        <v>2020</v>
      </c>
      <c r="D389">
        <v>2165</v>
      </c>
      <c r="E389">
        <v>15091731.119999999</v>
      </c>
      <c r="F389">
        <v>3228941.03</v>
      </c>
      <c r="G389">
        <v>1938194.48</v>
      </c>
      <c r="H389">
        <v>2585031.4300000002</v>
      </c>
      <c r="I389">
        <v>1147222.3500000001</v>
      </c>
      <c r="J389">
        <v>3230416.65</v>
      </c>
      <c r="K389">
        <v>874008.24</v>
      </c>
    </row>
    <row r="390" spans="1:11" x14ac:dyDescent="0.2">
      <c r="A390">
        <v>6223</v>
      </c>
      <c r="B390" t="s">
        <v>368</v>
      </c>
      <c r="C390">
        <v>2020</v>
      </c>
      <c r="D390">
        <v>8487</v>
      </c>
      <c r="E390">
        <v>64999416.240000002</v>
      </c>
      <c r="F390">
        <v>10789117.15</v>
      </c>
      <c r="G390">
        <v>7192089.1299999999</v>
      </c>
      <c r="H390">
        <v>15025714.49</v>
      </c>
      <c r="I390">
        <v>3443256.39</v>
      </c>
      <c r="J390">
        <v>17190534.559999999</v>
      </c>
      <c r="K390">
        <v>4710563.3</v>
      </c>
    </row>
    <row r="391" spans="1:11" x14ac:dyDescent="0.2">
      <c r="A391">
        <v>6230</v>
      </c>
      <c r="B391" t="s">
        <v>369</v>
      </c>
      <c r="C391">
        <v>2020</v>
      </c>
      <c r="D391">
        <v>427</v>
      </c>
      <c r="E391">
        <v>3473798.82</v>
      </c>
      <c r="F391">
        <v>597154.41</v>
      </c>
      <c r="G391">
        <v>502076.71</v>
      </c>
      <c r="H391">
        <v>926378.93</v>
      </c>
      <c r="I391">
        <v>355287.68</v>
      </c>
      <c r="J391">
        <v>122690.02</v>
      </c>
      <c r="K391">
        <v>371382.31</v>
      </c>
    </row>
    <row r="392" spans="1:11" x14ac:dyDescent="0.2">
      <c r="A392">
        <v>6237</v>
      </c>
      <c r="B392" t="s">
        <v>370</v>
      </c>
      <c r="C392">
        <v>2020</v>
      </c>
      <c r="D392">
        <v>1382</v>
      </c>
      <c r="E392">
        <v>9534678.7699999996</v>
      </c>
      <c r="F392">
        <v>2077877.93</v>
      </c>
      <c r="G392">
        <v>1766145.32</v>
      </c>
      <c r="H392">
        <v>2779575.14</v>
      </c>
      <c r="I392">
        <v>653287.14</v>
      </c>
      <c r="J392">
        <v>443316.5</v>
      </c>
      <c r="K392">
        <v>1116118.51</v>
      </c>
    </row>
    <row r="393" spans="1:11" x14ac:dyDescent="0.2">
      <c r="A393">
        <v>6244</v>
      </c>
      <c r="B393" t="s">
        <v>371</v>
      </c>
      <c r="C393">
        <v>2020</v>
      </c>
      <c r="D393">
        <v>6319</v>
      </c>
      <c r="E393">
        <v>43738470.630000003</v>
      </c>
      <c r="F393">
        <v>9170770.6300000008</v>
      </c>
      <c r="G393">
        <v>6931936.1500000004</v>
      </c>
      <c r="H393">
        <v>11692665.82</v>
      </c>
      <c r="I393">
        <v>627435.43999999994</v>
      </c>
      <c r="J393">
        <v>5558965.8700000001</v>
      </c>
      <c r="K393">
        <v>3933480.11</v>
      </c>
    </row>
    <row r="394" spans="1:11" x14ac:dyDescent="0.2">
      <c r="A394">
        <v>6251</v>
      </c>
      <c r="B394" t="s">
        <v>372</v>
      </c>
      <c r="C394">
        <v>2020</v>
      </c>
      <c r="D394">
        <v>266</v>
      </c>
      <c r="E394">
        <v>2254993.85</v>
      </c>
      <c r="F394">
        <v>350295.36</v>
      </c>
      <c r="G394">
        <v>485000.89</v>
      </c>
      <c r="H394">
        <v>576813.25</v>
      </c>
      <c r="I394">
        <v>250144.42</v>
      </c>
      <c r="J394">
        <v>190035.27</v>
      </c>
      <c r="K394">
        <v>290568.24</v>
      </c>
    </row>
    <row r="395" spans="1:11" x14ac:dyDescent="0.2">
      <c r="A395">
        <v>6293</v>
      </c>
      <c r="B395" t="s">
        <v>373</v>
      </c>
      <c r="C395">
        <v>2020</v>
      </c>
      <c r="D395">
        <v>653</v>
      </c>
      <c r="E395">
        <v>4877662.24</v>
      </c>
      <c r="F395">
        <v>713579.03</v>
      </c>
      <c r="G395">
        <v>1131860.07</v>
      </c>
      <c r="H395">
        <v>1191581.17</v>
      </c>
      <c r="I395">
        <v>472591.04</v>
      </c>
      <c r="J395">
        <v>765293.03</v>
      </c>
      <c r="K395">
        <v>540356.57999999996</v>
      </c>
    </row>
    <row r="396" spans="1:11" x14ac:dyDescent="0.2">
      <c r="A396">
        <v>6300</v>
      </c>
      <c r="B396" t="s">
        <v>374</v>
      </c>
      <c r="C396">
        <v>2020</v>
      </c>
      <c r="D396">
        <v>8414</v>
      </c>
      <c r="E396">
        <v>59432816.509999998</v>
      </c>
      <c r="F396">
        <v>11289710.23</v>
      </c>
      <c r="G396">
        <v>8796034.0399999991</v>
      </c>
      <c r="H396">
        <v>44184302.469999999</v>
      </c>
      <c r="I396">
        <v>1793399.07</v>
      </c>
      <c r="J396">
        <v>4032232.01</v>
      </c>
      <c r="K396">
        <v>13047717.890000001</v>
      </c>
    </row>
    <row r="397" spans="1:11" x14ac:dyDescent="0.2">
      <c r="A397">
        <v>6307</v>
      </c>
      <c r="B397" t="s">
        <v>375</v>
      </c>
      <c r="C397">
        <v>2020</v>
      </c>
      <c r="D397">
        <v>6699</v>
      </c>
      <c r="E397">
        <v>49881022.100000001</v>
      </c>
      <c r="F397">
        <v>6820554.5700000003</v>
      </c>
      <c r="G397">
        <v>4661691.25</v>
      </c>
      <c r="H397">
        <v>11457923.9</v>
      </c>
      <c r="I397">
        <v>2236197.81</v>
      </c>
      <c r="J397">
        <v>5687677.6600000001</v>
      </c>
      <c r="K397">
        <v>2636833.38</v>
      </c>
    </row>
    <row r="398" spans="1:11" x14ac:dyDescent="0.2">
      <c r="A398">
        <v>6328</v>
      </c>
      <c r="B398" t="s">
        <v>435</v>
      </c>
      <c r="C398">
        <v>2020</v>
      </c>
      <c r="D398">
        <v>3868</v>
      </c>
      <c r="E398">
        <v>27091335.120000001</v>
      </c>
      <c r="F398">
        <v>3942061.65</v>
      </c>
      <c r="G398">
        <v>3854385.76</v>
      </c>
      <c r="H398">
        <v>4327518.68</v>
      </c>
      <c r="I398">
        <v>1599729.81</v>
      </c>
      <c r="J398">
        <v>3112294.74</v>
      </c>
      <c r="K398">
        <v>1397105.51</v>
      </c>
    </row>
    <row r="399" spans="1:11" x14ac:dyDescent="0.2">
      <c r="A399">
        <v>6370</v>
      </c>
      <c r="B399" t="s">
        <v>379</v>
      </c>
      <c r="C399">
        <v>2020</v>
      </c>
      <c r="D399">
        <v>1799</v>
      </c>
      <c r="E399">
        <v>12150017.92</v>
      </c>
      <c r="F399">
        <v>2100448.35</v>
      </c>
      <c r="G399">
        <v>1982709.35</v>
      </c>
      <c r="H399">
        <v>3641889.9</v>
      </c>
      <c r="I399">
        <v>794118.22</v>
      </c>
      <c r="J399">
        <v>3196735.63</v>
      </c>
      <c r="K399">
        <v>1021213.14</v>
      </c>
    </row>
    <row r="400" spans="1:11" x14ac:dyDescent="0.2">
      <c r="A400">
        <v>6321</v>
      </c>
      <c r="B400" t="s">
        <v>376</v>
      </c>
      <c r="C400">
        <v>2020</v>
      </c>
      <c r="D400">
        <v>1167</v>
      </c>
      <c r="E400">
        <v>8260363.79</v>
      </c>
      <c r="F400">
        <v>1370595.45</v>
      </c>
      <c r="G400">
        <v>1337133.0900000001</v>
      </c>
      <c r="H400">
        <v>2441966.0099999998</v>
      </c>
      <c r="I400">
        <v>836889.06</v>
      </c>
      <c r="J400">
        <v>2433675</v>
      </c>
      <c r="K400">
        <v>483766.29</v>
      </c>
    </row>
    <row r="401" spans="1:11" x14ac:dyDescent="0.2">
      <c r="A401">
        <v>6335</v>
      </c>
      <c r="B401" t="s">
        <v>377</v>
      </c>
      <c r="C401">
        <v>2020</v>
      </c>
      <c r="D401">
        <v>1168</v>
      </c>
      <c r="E401">
        <v>8876551.6300000008</v>
      </c>
      <c r="F401">
        <v>1053596.54</v>
      </c>
      <c r="G401">
        <v>1339402.72</v>
      </c>
      <c r="H401">
        <v>1917321.16</v>
      </c>
      <c r="I401">
        <v>608799.19999999995</v>
      </c>
      <c r="J401">
        <v>100000</v>
      </c>
      <c r="K401">
        <v>532365.88</v>
      </c>
    </row>
    <row r="402" spans="1:11" x14ac:dyDescent="0.2">
      <c r="A402">
        <v>6354</v>
      </c>
      <c r="B402" t="s">
        <v>378</v>
      </c>
      <c r="C402">
        <v>2020</v>
      </c>
      <c r="D402">
        <v>295</v>
      </c>
      <c r="E402">
        <v>2632546.41</v>
      </c>
      <c r="F402">
        <v>468717.88</v>
      </c>
      <c r="G402">
        <v>482483.59</v>
      </c>
      <c r="H402">
        <v>558763.1</v>
      </c>
      <c r="I402">
        <v>287640.42</v>
      </c>
      <c r="J402">
        <v>693316.54</v>
      </c>
      <c r="K402">
        <v>288260.15000000002</v>
      </c>
    </row>
    <row r="403" spans="1:11" x14ac:dyDescent="0.2">
      <c r="A403">
        <v>6384</v>
      </c>
      <c r="B403" t="s">
        <v>380</v>
      </c>
      <c r="C403">
        <v>2020</v>
      </c>
      <c r="D403">
        <v>852</v>
      </c>
      <c r="E403">
        <v>5875867.2999999998</v>
      </c>
      <c r="F403">
        <v>715720.77</v>
      </c>
      <c r="G403">
        <v>1130253.8400000001</v>
      </c>
      <c r="H403">
        <v>1700981.73</v>
      </c>
      <c r="I403">
        <v>431338.78</v>
      </c>
      <c r="J403">
        <v>1510591.8</v>
      </c>
      <c r="K403">
        <v>451064.52</v>
      </c>
    </row>
    <row r="404" spans="1:11" x14ac:dyDescent="0.2">
      <c r="A404">
        <v>6412</v>
      </c>
      <c r="B404" t="s">
        <v>381</v>
      </c>
      <c r="C404">
        <v>2020</v>
      </c>
      <c r="D404">
        <v>458</v>
      </c>
      <c r="E404">
        <v>3234158.85</v>
      </c>
      <c r="F404">
        <v>669407.49</v>
      </c>
      <c r="G404">
        <v>826386.81</v>
      </c>
      <c r="H404">
        <v>836885.83</v>
      </c>
      <c r="I404">
        <v>188052.66</v>
      </c>
      <c r="J404">
        <v>596582.5</v>
      </c>
      <c r="K404">
        <v>301114.03000000003</v>
      </c>
    </row>
    <row r="405" spans="1:11" x14ac:dyDescent="0.2">
      <c r="A405">
        <v>6440</v>
      </c>
      <c r="B405" t="s">
        <v>384</v>
      </c>
      <c r="C405">
        <v>2020</v>
      </c>
      <c r="D405">
        <v>155</v>
      </c>
      <c r="E405">
        <v>1495701.32</v>
      </c>
      <c r="F405">
        <v>273885.78000000003</v>
      </c>
      <c r="G405">
        <v>338340.07</v>
      </c>
      <c r="H405">
        <v>329118.56</v>
      </c>
      <c r="I405">
        <v>104743.2</v>
      </c>
      <c r="J405">
        <v>234176.54</v>
      </c>
      <c r="K405">
        <v>156647.45000000001</v>
      </c>
    </row>
    <row r="406" spans="1:11" x14ac:dyDescent="0.2">
      <c r="A406">
        <v>6419</v>
      </c>
      <c r="B406" t="s">
        <v>382</v>
      </c>
      <c r="C406">
        <v>2020</v>
      </c>
      <c r="D406">
        <v>2850</v>
      </c>
      <c r="E406">
        <v>20277336.93</v>
      </c>
      <c r="F406">
        <v>2969980.39</v>
      </c>
      <c r="G406">
        <v>3189731.13</v>
      </c>
      <c r="H406">
        <v>6679387.2400000002</v>
      </c>
      <c r="I406">
        <v>231107.7</v>
      </c>
      <c r="J406">
        <v>1527834.13</v>
      </c>
      <c r="K406">
        <v>1966547.88</v>
      </c>
    </row>
    <row r="407" spans="1:11" x14ac:dyDescent="0.2">
      <c r="A407">
        <v>6426</v>
      </c>
      <c r="B407" t="s">
        <v>383</v>
      </c>
      <c r="C407">
        <v>2020</v>
      </c>
      <c r="D407">
        <v>789</v>
      </c>
      <c r="E407">
        <v>5718703.9199999999</v>
      </c>
      <c r="F407">
        <v>977361.69</v>
      </c>
      <c r="G407">
        <v>1027366.33</v>
      </c>
      <c r="H407">
        <v>1160702.82</v>
      </c>
      <c r="I407">
        <v>513475.4</v>
      </c>
      <c r="J407">
        <v>1091255.32</v>
      </c>
      <c r="K407">
        <v>569600.27</v>
      </c>
    </row>
    <row r="408" spans="1:11" x14ac:dyDescent="0.2">
      <c r="A408">
        <v>6461</v>
      </c>
      <c r="B408" t="s">
        <v>385</v>
      </c>
      <c r="C408">
        <v>2020</v>
      </c>
      <c r="D408">
        <v>2071</v>
      </c>
      <c r="E408">
        <v>16740106.66</v>
      </c>
      <c r="F408">
        <v>2808789.4</v>
      </c>
      <c r="G408">
        <v>2257734.9500000002</v>
      </c>
      <c r="H408">
        <v>3224720.92</v>
      </c>
      <c r="I408">
        <v>1273071.54</v>
      </c>
      <c r="J408">
        <v>2414720.7200000002</v>
      </c>
      <c r="K408">
        <v>1196386.3</v>
      </c>
    </row>
    <row r="409" spans="1:11" x14ac:dyDescent="0.2">
      <c r="A409">
        <v>6470</v>
      </c>
      <c r="B409" t="s">
        <v>386</v>
      </c>
      <c r="C409">
        <v>2020</v>
      </c>
      <c r="D409">
        <v>2196</v>
      </c>
      <c r="E409">
        <v>15033046.609999999</v>
      </c>
      <c r="F409">
        <v>3149215.69</v>
      </c>
      <c r="G409">
        <v>2469455.08</v>
      </c>
      <c r="H409">
        <v>4330811.5999999996</v>
      </c>
      <c r="I409">
        <v>672689.83</v>
      </c>
      <c r="J409">
        <v>3880601.89</v>
      </c>
      <c r="K409">
        <v>999050.6</v>
      </c>
    </row>
    <row r="410" spans="1:11" x14ac:dyDescent="0.2">
      <c r="A410">
        <v>6475</v>
      </c>
      <c r="B410" t="s">
        <v>387</v>
      </c>
      <c r="C410">
        <v>2020</v>
      </c>
      <c r="D410">
        <v>577</v>
      </c>
      <c r="E410">
        <v>4289589.17</v>
      </c>
      <c r="F410">
        <v>585636.49</v>
      </c>
      <c r="G410">
        <v>774922.82</v>
      </c>
      <c r="H410">
        <v>1039499.11</v>
      </c>
      <c r="I410">
        <v>402629.57</v>
      </c>
      <c r="J410">
        <v>589425</v>
      </c>
      <c r="K410">
        <v>254708.89</v>
      </c>
    </row>
    <row r="411" spans="1:11" x14ac:dyDescent="0.2">
      <c r="A411">
        <v>6482</v>
      </c>
      <c r="B411" t="s">
        <v>388</v>
      </c>
      <c r="C411">
        <v>2020</v>
      </c>
      <c r="D411">
        <v>609</v>
      </c>
      <c r="E411">
        <v>4798255.22</v>
      </c>
      <c r="F411">
        <v>710821.66</v>
      </c>
      <c r="G411">
        <v>1037025.18</v>
      </c>
      <c r="H411">
        <v>987445.1</v>
      </c>
      <c r="I411">
        <v>116424.16</v>
      </c>
      <c r="J411">
        <v>2079648.45</v>
      </c>
      <c r="K411">
        <v>200524.17</v>
      </c>
    </row>
    <row r="412" spans="1:11" x14ac:dyDescent="0.2">
      <c r="A412">
        <v>6545</v>
      </c>
      <c r="B412" t="s">
        <v>389</v>
      </c>
      <c r="C412">
        <v>2020</v>
      </c>
      <c r="D412">
        <v>1001</v>
      </c>
      <c r="E412">
        <v>7792083.2199999997</v>
      </c>
      <c r="F412">
        <v>2377494.59</v>
      </c>
      <c r="G412">
        <v>1314772.51</v>
      </c>
      <c r="H412">
        <v>2842400.22</v>
      </c>
      <c r="I412">
        <v>452284.95</v>
      </c>
      <c r="J412">
        <v>4236865.41</v>
      </c>
      <c r="K412">
        <v>528345.71</v>
      </c>
    </row>
    <row r="413" spans="1:11" x14ac:dyDescent="0.2">
      <c r="A413">
        <v>6608</v>
      </c>
      <c r="B413" t="s">
        <v>390</v>
      </c>
      <c r="C413">
        <v>2020</v>
      </c>
      <c r="D413">
        <v>1580</v>
      </c>
      <c r="E413">
        <v>10139955.060000001</v>
      </c>
      <c r="F413">
        <v>1769382.79</v>
      </c>
      <c r="G413">
        <v>1836331.17</v>
      </c>
      <c r="H413">
        <v>3219672.26</v>
      </c>
      <c r="I413">
        <v>1064732.8899999999</v>
      </c>
      <c r="J413">
        <v>1386770.42</v>
      </c>
      <c r="K413">
        <v>674806.77</v>
      </c>
    </row>
    <row r="414" spans="1:11" x14ac:dyDescent="0.2">
      <c r="A414">
        <v>6615</v>
      </c>
      <c r="B414" t="s">
        <v>391</v>
      </c>
      <c r="C414">
        <v>2020</v>
      </c>
      <c r="D414">
        <v>277</v>
      </c>
      <c r="E414">
        <v>2329433.73</v>
      </c>
      <c r="F414">
        <v>250315.06</v>
      </c>
      <c r="G414">
        <v>422300.89</v>
      </c>
      <c r="H414">
        <v>826986.92</v>
      </c>
      <c r="I414">
        <v>204638.46</v>
      </c>
      <c r="J414">
        <v>290453.71999999997</v>
      </c>
      <c r="K414">
        <v>334684.15000000002</v>
      </c>
    </row>
    <row r="415" spans="1:11" x14ac:dyDescent="0.2">
      <c r="A415">
        <v>6678</v>
      </c>
      <c r="B415" t="s">
        <v>392</v>
      </c>
      <c r="C415">
        <v>2020</v>
      </c>
      <c r="D415">
        <v>1795</v>
      </c>
      <c r="E415">
        <v>13500022.24</v>
      </c>
      <c r="F415">
        <v>2081399.32</v>
      </c>
      <c r="G415">
        <v>1894863.59</v>
      </c>
      <c r="H415">
        <v>2668284.87</v>
      </c>
      <c r="I415">
        <v>805484.75</v>
      </c>
      <c r="J415">
        <v>5130472.29</v>
      </c>
      <c r="K415">
        <v>836527.8</v>
      </c>
    </row>
    <row r="416" spans="1:11" x14ac:dyDescent="0.2">
      <c r="A416">
        <v>469</v>
      </c>
      <c r="B416" t="s">
        <v>42</v>
      </c>
      <c r="C416">
        <v>2020</v>
      </c>
      <c r="D416">
        <v>806</v>
      </c>
      <c r="E416">
        <v>6327007.6699999999</v>
      </c>
      <c r="F416">
        <v>1220763.1000000001</v>
      </c>
      <c r="G416">
        <v>1121134.52</v>
      </c>
      <c r="H416">
        <v>1473216.94</v>
      </c>
      <c r="I416">
        <v>674598.14</v>
      </c>
      <c r="J416">
        <v>595715.46</v>
      </c>
      <c r="K416">
        <v>319011.13</v>
      </c>
    </row>
    <row r="417" spans="1:11" x14ac:dyDescent="0.2">
      <c r="A417">
        <v>6685</v>
      </c>
      <c r="B417" t="s">
        <v>393</v>
      </c>
      <c r="C417">
        <v>2020</v>
      </c>
      <c r="D417">
        <v>5214</v>
      </c>
      <c r="E417">
        <v>39777368.479999997</v>
      </c>
      <c r="F417">
        <v>7040115.9100000001</v>
      </c>
      <c r="G417">
        <v>4321916.3499999996</v>
      </c>
      <c r="H417">
        <v>7891898.4299999997</v>
      </c>
      <c r="I417">
        <v>3305391.22</v>
      </c>
      <c r="J417">
        <v>7169271.8700000001</v>
      </c>
      <c r="K417">
        <v>3121473.62</v>
      </c>
    </row>
    <row r="418" spans="1:11" x14ac:dyDescent="0.2">
      <c r="A418">
        <v>6692</v>
      </c>
      <c r="B418" t="s">
        <v>394</v>
      </c>
      <c r="C418">
        <v>2020</v>
      </c>
      <c r="D418">
        <v>1131</v>
      </c>
      <c r="E418">
        <v>7804947.3200000003</v>
      </c>
      <c r="F418">
        <v>1041890.13</v>
      </c>
      <c r="G418">
        <v>1208965.1000000001</v>
      </c>
      <c r="H418">
        <v>2007823.04</v>
      </c>
      <c r="I418">
        <v>553843.66</v>
      </c>
      <c r="J418">
        <v>361660.34</v>
      </c>
      <c r="K418">
        <v>1002158.47</v>
      </c>
    </row>
    <row r="419" spans="1:11" x14ac:dyDescent="0.2">
      <c r="A419">
        <v>6713</v>
      </c>
      <c r="B419" t="s">
        <v>395</v>
      </c>
      <c r="C419">
        <v>2020</v>
      </c>
      <c r="D419">
        <v>387</v>
      </c>
      <c r="E419">
        <v>2909730.4</v>
      </c>
      <c r="F419">
        <v>400094.26</v>
      </c>
      <c r="G419">
        <v>641676.18000000005</v>
      </c>
      <c r="H419">
        <v>710888.88</v>
      </c>
      <c r="I419">
        <v>298492.64</v>
      </c>
      <c r="J419">
        <v>226742.97</v>
      </c>
      <c r="K419">
        <v>298636.12</v>
      </c>
    </row>
    <row r="420" spans="1:11" x14ac:dyDescent="0.2">
      <c r="A420">
        <v>6720</v>
      </c>
      <c r="B420" t="s">
        <v>396</v>
      </c>
      <c r="C420">
        <v>2020</v>
      </c>
      <c r="D420">
        <v>437</v>
      </c>
      <c r="E420">
        <v>3403470.27</v>
      </c>
      <c r="F420">
        <v>1032746.63</v>
      </c>
      <c r="G420">
        <v>708368.12</v>
      </c>
      <c r="H420">
        <v>768224.26</v>
      </c>
      <c r="I420">
        <v>409571.71</v>
      </c>
      <c r="J420">
        <v>27512.5</v>
      </c>
      <c r="K420">
        <v>250376.22</v>
      </c>
    </row>
    <row r="421" spans="1:11" x14ac:dyDescent="0.2">
      <c r="A421">
        <v>6734</v>
      </c>
      <c r="B421" t="s">
        <v>397</v>
      </c>
      <c r="C421">
        <v>2020</v>
      </c>
      <c r="D421">
        <v>1387</v>
      </c>
      <c r="E421">
        <v>9115198.0500000007</v>
      </c>
      <c r="F421">
        <v>1270631.73</v>
      </c>
      <c r="G421">
        <v>1491625.31</v>
      </c>
      <c r="H421">
        <v>2341640.84</v>
      </c>
      <c r="I421">
        <v>557954.99</v>
      </c>
      <c r="J421">
        <v>1566877.58</v>
      </c>
      <c r="K421">
        <v>763620.14</v>
      </c>
    </row>
    <row r="422" spans="1:11" x14ac:dyDescent="0.2">
      <c r="A422">
        <v>6748</v>
      </c>
      <c r="B422" t="s">
        <v>398</v>
      </c>
      <c r="C422">
        <v>2020</v>
      </c>
      <c r="D422">
        <v>336</v>
      </c>
      <c r="E422">
        <v>2173154.1</v>
      </c>
      <c r="F422">
        <v>307972.86</v>
      </c>
      <c r="G422">
        <v>533221.74</v>
      </c>
      <c r="H422">
        <v>731442.52</v>
      </c>
      <c r="I422">
        <v>210518.01</v>
      </c>
      <c r="J422">
        <v>540763.39</v>
      </c>
      <c r="K422">
        <v>108567.54</v>
      </c>
    </row>
    <row r="423" spans="1:1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s="19" customFormat="1" x14ac:dyDescent="0.2">
      <c r="A424" s="31"/>
      <c r="B424" s="32" t="s">
        <v>418</v>
      </c>
      <c r="C424" s="45"/>
      <c r="D424" s="33">
        <f t="shared" ref="D424:K424" si="0">SUM(D2:D423)</f>
        <v>854497</v>
      </c>
      <c r="E424" s="33">
        <f t="shared" si="0"/>
        <v>6478515729.8199987</v>
      </c>
      <c r="F424" s="33">
        <f t="shared" si="0"/>
        <v>1203872432.5800002</v>
      </c>
      <c r="G424" s="33">
        <f t="shared" si="0"/>
        <v>934087241.97000003</v>
      </c>
      <c r="H424" s="33">
        <f t="shared" si="0"/>
        <v>1577917599.1000001</v>
      </c>
      <c r="I424" s="33">
        <f t="shared" si="0"/>
        <v>433459011.05999953</v>
      </c>
      <c r="J424" s="33">
        <f t="shared" si="0"/>
        <v>1009706319.2200005</v>
      </c>
      <c r="K424" s="33">
        <f t="shared" si="0"/>
        <v>546994228.53999996</v>
      </c>
    </row>
    <row r="425" spans="1:11" x14ac:dyDescent="0.2">
      <c r="A425" s="1"/>
      <c r="C425" s="44"/>
      <c r="D425" s="21"/>
      <c r="E425" s="21"/>
      <c r="F425" s="21"/>
      <c r="G425" s="21"/>
      <c r="H425" s="21"/>
      <c r="I425" s="21"/>
      <c r="J425" s="21"/>
      <c r="K425" s="21"/>
    </row>
    <row r="426" spans="1:11" s="27" customFormat="1" ht="11.25" customHeight="1" x14ac:dyDescent="0.2">
      <c r="A426" s="1"/>
      <c r="B426" s="4"/>
      <c r="C426" s="44"/>
      <c r="D426" s="21"/>
      <c r="E426" s="21"/>
      <c r="F426" s="21"/>
      <c r="G426" s="21"/>
      <c r="H426" s="21"/>
      <c r="I426" s="21"/>
      <c r="J426" s="21"/>
      <c r="K426" s="21"/>
    </row>
    <row r="427" spans="1:11" x14ac:dyDescent="0.2">
      <c r="D427" s="20"/>
      <c r="E427" s="20"/>
      <c r="F427" s="20"/>
      <c r="G427" s="20"/>
      <c r="H427" s="20"/>
      <c r="I427" s="20"/>
      <c r="J427" s="20"/>
      <c r="K427" s="20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Comparative Cost</vt:lpstr>
      <vt:lpstr>Data</vt:lpstr>
      <vt:lpstr>'Comparative Cost'!Print_Area</vt:lpstr>
      <vt:lpstr>'Comparative Cost'!Print_Titles</vt:lpstr>
    </vt:vector>
  </TitlesOfParts>
  <Company>Department of Public Instruction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Single District Comparative Cost (2019-20)</dc:title>
  <dc:subject>1-District Pie Chart of 2008-09 Comparative Cost</dc:subject>
  <dc:creator>DPI.SchoolFinancialServices@dpi.wi.gov</dc:creator>
  <cp:keywords>single, district, comparative, cost, 2019, 2020, wisconsin, public, instruction, school, financial, service</cp:keywords>
  <dc:description>Single district pie chart of 2008-09 Comparative Cost.</dc:description>
  <cp:lastModifiedBy>Johansen, Brenda</cp:lastModifiedBy>
  <cp:lastPrinted>2014-04-28T16:04:57Z</cp:lastPrinted>
  <dcterms:created xsi:type="dcterms:W3CDTF">1996-10-14T23:33:28Z</dcterms:created>
  <dcterms:modified xsi:type="dcterms:W3CDTF">2022-07-13T23:31:11Z</dcterms:modified>
  <cp:category>Comparative Cost</cp:category>
</cp:coreProperties>
</file>