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oot Camp\20-Final-Project\"/>
    </mc:Choice>
  </mc:AlternateContent>
  <xr:revisionPtr revIDLastSave="0" documentId="8_{C2D979F7-25F4-433B-9475-394728914A4D}" xr6:coauthVersionLast="36" xr6:coauthVersionMax="36" xr10:uidLastSave="{00000000-0000-0000-0000-000000000000}"/>
  <bookViews>
    <workbookView xWindow="0" yWindow="0" windowWidth="28800" windowHeight="11925"/>
  </bookViews>
  <sheets>
    <sheet name="One-District" sheetId="3" r:id="rId1"/>
    <sheet name="Data" sheetId="1" r:id="rId2"/>
    <sheet name="Sheet1" sheetId="4" state="hidden" r:id="rId3"/>
  </sheets>
  <definedNames>
    <definedName name="_xlnm._FilterDatabase" localSheetId="1" hidden="1">Data!$A$3:$H$3</definedName>
    <definedName name="_xlnm.Print_Area" localSheetId="0">'One-District'!$A$1:$E$76</definedName>
    <definedName name="_xlnm.Print_Titles" localSheetId="0">'One-District'!$1:$3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calcChain.xml><?xml version="1.0" encoding="utf-8"?>
<calcChain xmlns="http://schemas.openxmlformats.org/spreadsheetml/2006/main">
  <c r="H424" i="1" l="1"/>
  <c r="C42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3" i="1"/>
  <c r="E424" i="1"/>
  <c r="D4" i="1"/>
  <c r="D5" i="1"/>
  <c r="D6" i="1"/>
  <c r="D42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3" i="1"/>
  <c r="A4" i="3"/>
  <c r="F424" i="1"/>
  <c r="C36" i="3"/>
  <c r="E36" i="3"/>
  <c r="G424" i="1"/>
  <c r="C71" i="3"/>
  <c r="C35" i="3"/>
  <c r="E35" i="3"/>
  <c r="C33" i="3"/>
  <c r="C69" i="3"/>
  <c r="E69" i="3"/>
  <c r="B31" i="3"/>
  <c r="B67" i="3"/>
  <c r="C70" i="3"/>
  <c r="C34" i="3"/>
  <c r="E34" i="3"/>
  <c r="C72" i="3"/>
  <c r="E71" i="3"/>
  <c r="D33" i="3"/>
  <c r="D72" i="3"/>
  <c r="E33" i="3"/>
  <c r="E38" i="3"/>
  <c r="C38" i="3"/>
  <c r="D35" i="3"/>
  <c r="E70" i="3"/>
  <c r="E74" i="3"/>
  <c r="D69" i="3"/>
  <c r="C74" i="3"/>
  <c r="D71" i="3"/>
  <c r="E72" i="3"/>
  <c r="D74" i="3"/>
  <c r="D36" i="3"/>
  <c r="D34" i="3"/>
  <c r="D38" i="3"/>
  <c r="D70" i="3"/>
</calcChain>
</file>

<file path=xl/sharedStrings.xml><?xml version="1.0" encoding="utf-8"?>
<sst xmlns="http://schemas.openxmlformats.org/spreadsheetml/2006/main" count="881" uniqueCount="448">
  <si>
    <t>CODE</t>
  </si>
  <si>
    <t>Abbotsford</t>
  </si>
  <si>
    <t>Adams-Friendship Area</t>
  </si>
  <si>
    <t>Albany</t>
  </si>
  <si>
    <t>Algoma</t>
  </si>
  <si>
    <t>Alma</t>
  </si>
  <si>
    <t>Alma Center</t>
  </si>
  <si>
    <t>Almond-Bancroft</t>
  </si>
  <si>
    <t>Altoona</t>
  </si>
  <si>
    <t>Amery</t>
  </si>
  <si>
    <t>Tomorrow River</t>
  </si>
  <si>
    <t>Antigo</t>
  </si>
  <si>
    <t>Appleton Area</t>
  </si>
  <si>
    <t>Arcadia</t>
  </si>
  <si>
    <t>Argyle</t>
  </si>
  <si>
    <t>Ashland</t>
  </si>
  <si>
    <t>Ashwaubenon</t>
  </si>
  <si>
    <t>Athens</t>
  </si>
  <si>
    <t>Auburndale</t>
  </si>
  <si>
    <t>Augusta</t>
  </si>
  <si>
    <t>Baldwin-Woodville Area</t>
  </si>
  <si>
    <t>Unity</t>
  </si>
  <si>
    <t>Bangor</t>
  </si>
  <si>
    <t>Baraboo</t>
  </si>
  <si>
    <t>Barneveld</t>
  </si>
  <si>
    <t>Barron Area</t>
  </si>
  <si>
    <t>Bayfield</t>
  </si>
  <si>
    <t>Beaver Dam</t>
  </si>
  <si>
    <t>Belleville</t>
  </si>
  <si>
    <t>Belmont Community</t>
  </si>
  <si>
    <t>Beloit</t>
  </si>
  <si>
    <t>Beloit Turner</t>
  </si>
  <si>
    <t>Benton</t>
  </si>
  <si>
    <t>Berlin Area</t>
  </si>
  <si>
    <t>Birchwood</t>
  </si>
  <si>
    <t>Wisconsin Heights</t>
  </si>
  <si>
    <t>Black River Falls</t>
  </si>
  <si>
    <t>Blair-Taylor</t>
  </si>
  <si>
    <t>Pecatonica Area</t>
  </si>
  <si>
    <t>Bloomer</t>
  </si>
  <si>
    <t>Bonduel</t>
  </si>
  <si>
    <t>Bowler</t>
  </si>
  <si>
    <t>Boyceville Community</t>
  </si>
  <si>
    <t>Brighton #1</t>
  </si>
  <si>
    <t>Brillion</t>
  </si>
  <si>
    <t>Bristol #1</t>
  </si>
  <si>
    <t>Brodhead</t>
  </si>
  <si>
    <t>Elmbrook</t>
  </si>
  <si>
    <t>Brown Deer</t>
  </si>
  <si>
    <t>Bruce</t>
  </si>
  <si>
    <t>Burlington Area</t>
  </si>
  <si>
    <t>Butternut</t>
  </si>
  <si>
    <t>Cadott Community</t>
  </si>
  <si>
    <t>Cambria-Friesland</t>
  </si>
  <si>
    <t>Cambridge</t>
  </si>
  <si>
    <t>Cameron</t>
  </si>
  <si>
    <t>Campbellsport</t>
  </si>
  <si>
    <t>Cashton</t>
  </si>
  <si>
    <t>Cassville</t>
  </si>
  <si>
    <t>Cedarburg</t>
  </si>
  <si>
    <t>Cedar Grove-Belgium Area</t>
  </si>
  <si>
    <t>Chilton</t>
  </si>
  <si>
    <t>Chippewa Falls Area</t>
  </si>
  <si>
    <t>Clayton</t>
  </si>
  <si>
    <t>Clear Lake</t>
  </si>
  <si>
    <t>Clinton Community</t>
  </si>
  <si>
    <t>Clintonville</t>
  </si>
  <si>
    <t>Cochrane-Fountain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</si>
  <si>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</si>
  <si>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</si>
  <si>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</si>
  <si>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</si>
  <si>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</si>
  <si>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</si>
  <si>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</si>
  <si>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</si>
  <si>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Cudahy</t>
  </si>
  <si>
    <t>Cumberland</t>
  </si>
  <si>
    <t>Darlington Community</t>
  </si>
  <si>
    <t>Deerfield Community</t>
  </si>
  <si>
    <t>Kettle Moraine</t>
  </si>
  <si>
    <t>Delavan-Darien</t>
  </si>
  <si>
    <t>Denmark</t>
  </si>
  <si>
    <t>Dodgeville</t>
  </si>
  <si>
    <t>Dover #1</t>
  </si>
  <si>
    <t>Northland Pines</t>
  </si>
  <si>
    <t>East Troy Community</t>
  </si>
  <si>
    <t>Eau Claire Area</t>
  </si>
  <si>
    <t>Edgar</t>
  </si>
  <si>
    <t>Edgerton</t>
  </si>
  <si>
    <t>Elcho</t>
  </si>
  <si>
    <t>Eleva-Strum</t>
  </si>
  <si>
    <t>Elkhart Lake-Glenbeulah</t>
  </si>
  <si>
    <t>Elkhorn Area</t>
  </si>
  <si>
    <t>Elk Mound Area</t>
  </si>
  <si>
    <t>Ellsworth Community</t>
  </si>
  <si>
    <t>Elmwood</t>
  </si>
  <si>
    <t>Royall</t>
  </si>
  <si>
    <t>Erin</t>
  </si>
  <si>
    <t>Evansville Community</t>
  </si>
  <si>
    <t>Fall Creek</t>
  </si>
  <si>
    <t>Fall River</t>
  </si>
  <si>
    <t>Fennimore Community</t>
  </si>
  <si>
    <t>Florence</t>
  </si>
  <si>
    <t>Fontana J8</t>
  </si>
  <si>
    <t>Fort Atkinson</t>
  </si>
  <si>
    <t>Fox Point J2</t>
  </si>
  <si>
    <t>Maple Dale-Indian Hill</t>
  </si>
  <si>
    <t>Franklin Public</t>
  </si>
  <si>
    <t>Frederic</t>
  </si>
  <si>
    <t>Northern Ozaukee</t>
  </si>
  <si>
    <t>Freedom Area</t>
  </si>
  <si>
    <t>North Crawford</t>
  </si>
  <si>
    <t>Geneva J4</t>
  </si>
  <si>
    <t>Genoa City J2</t>
  </si>
  <si>
    <t>Germantown</t>
  </si>
  <si>
    <t>Gibraltar Area</t>
  </si>
  <si>
    <t>Gillett</t>
  </si>
  <si>
    <t>Gilman</t>
  </si>
  <si>
    <t>Gilmanton</t>
  </si>
  <si>
    <t>Glendale-River Hills</t>
  </si>
  <si>
    <t>Glenwood City</t>
  </si>
  <si>
    <t>Goodman-Armstrong</t>
  </si>
  <si>
    <t>Grafton</t>
  </si>
  <si>
    <t>Granton Area</t>
  </si>
  <si>
    <t>Grantsburg</t>
  </si>
  <si>
    <t>Black Hawk</t>
  </si>
  <si>
    <t>Green Bay Area</t>
  </si>
  <si>
    <t>Greendale</t>
  </si>
  <si>
    <t>Greenfield</t>
  </si>
  <si>
    <t>Green Lake</t>
  </si>
  <si>
    <t>Greenwood</t>
  </si>
  <si>
    <t>Hamilton</t>
  </si>
  <si>
    <t>Saint Croix Central</t>
  </si>
  <si>
    <t>Hartford UHS</t>
  </si>
  <si>
    <t>Hartford J1</t>
  </si>
  <si>
    <t>Arrowhead UHS</t>
  </si>
  <si>
    <t>Hartland-Lakeside J3</t>
  </si>
  <si>
    <t>Hayward Community</t>
  </si>
  <si>
    <t>Southwestern Wisconsin</t>
  </si>
  <si>
    <t>Highland</t>
  </si>
  <si>
    <t>Hilbert</t>
  </si>
  <si>
    <t>Hillsboro</t>
  </si>
  <si>
    <t>Holmen</t>
  </si>
  <si>
    <t>Horicon</t>
  </si>
  <si>
    <t>Hortonville</t>
  </si>
  <si>
    <t>Howard-Suamico</t>
  </si>
  <si>
    <t>Howards Grove</t>
  </si>
  <si>
    <t>Hudson</t>
  </si>
  <si>
    <t>Hurley</t>
  </si>
  <si>
    <t>Hustisford</t>
  </si>
  <si>
    <t>Independence</t>
  </si>
  <si>
    <t>Iola-Scandinavia</t>
  </si>
  <si>
    <t>Iowa-Grant</t>
  </si>
  <si>
    <t>Ithaca</t>
  </si>
  <si>
    <t>Janesville</t>
  </si>
  <si>
    <t>Jefferson</t>
  </si>
  <si>
    <t>Johnson Creek</t>
  </si>
  <si>
    <t>Juda</t>
  </si>
  <si>
    <t>Dodgeland</t>
  </si>
  <si>
    <t>Kaukauna Area</t>
  </si>
  <si>
    <t>Kenosha</t>
  </si>
  <si>
    <t>Kewaskum</t>
  </si>
  <si>
    <t>Kewaunee</t>
  </si>
  <si>
    <t>Kiel Area</t>
  </si>
  <si>
    <t>Kimberly Area</t>
  </si>
  <si>
    <t>Kohler</t>
  </si>
  <si>
    <t>Lake Geneva J1</t>
  </si>
  <si>
    <t>Lake Holcombe</t>
  </si>
  <si>
    <t>Lake Mills Area</t>
  </si>
  <si>
    <t>Lancaster Community</t>
  </si>
  <si>
    <t>Laona</t>
  </si>
  <si>
    <t>Lena</t>
  </si>
  <si>
    <t>Linn J4</t>
  </si>
  <si>
    <t>Linn J6</t>
  </si>
  <si>
    <t>Richmond</t>
  </si>
  <si>
    <t>Little Chute Area</t>
  </si>
  <si>
    <t>Lodi</t>
  </si>
  <si>
    <t>Lomira</t>
  </si>
  <si>
    <t>Loyal</t>
  </si>
  <si>
    <t>Luck</t>
  </si>
  <si>
    <t>Luxemburg-Casco</t>
  </si>
  <si>
    <t>Madison Metropolitan</t>
  </si>
  <si>
    <t>Manawa</t>
  </si>
  <si>
    <t>Manitowoc</t>
  </si>
  <si>
    <t>Maple</t>
  </si>
  <si>
    <t>Marathon City</t>
  </si>
  <si>
    <t>Marinette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</si>
  <si>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</si>
  <si>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</si>
  <si>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</si>
  <si>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</si>
  <si>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</si>
  <si>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</si>
  <si>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</si>
  <si>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 Area</t>
  </si>
  <si>
    <t>Mellen</t>
  </si>
  <si>
    <t>Melrose-Mindoro</t>
  </si>
  <si>
    <t>Menasha</t>
  </si>
  <si>
    <t>Menominee Indian</t>
  </si>
  <si>
    <t>Menomonee Falls</t>
  </si>
  <si>
    <t>Menomonie Area</t>
  </si>
  <si>
    <t>Mequon-Thiensville</t>
  </si>
  <si>
    <t>Mercer</t>
  </si>
  <si>
    <t>Merrill Area</t>
  </si>
  <si>
    <t>Swallow</t>
  </si>
  <si>
    <t>North Lake</t>
  </si>
  <si>
    <t>Merton Community</t>
  </si>
  <si>
    <t>Middleton-Cross Plains</t>
  </si>
  <si>
    <t>Milton</t>
  </si>
  <si>
    <t>Milwaukee</t>
  </si>
  <si>
    <t>Mineral Point</t>
  </si>
  <si>
    <t>Minocqua J1</t>
  </si>
  <si>
    <t>Lakeland UHS</t>
  </si>
  <si>
    <t>Northwood</t>
  </si>
  <si>
    <t>Mishicot</t>
  </si>
  <si>
    <t>Mondovi</t>
  </si>
  <si>
    <t>Monona Grove</t>
  </si>
  <si>
    <t>Monroe</t>
  </si>
  <si>
    <t>Montello</t>
  </si>
  <si>
    <t>Monticello</t>
  </si>
  <si>
    <t>Mosinee</t>
  </si>
  <si>
    <t>Mount Horeb Area</t>
  </si>
  <si>
    <t>Mukwonago</t>
  </si>
  <si>
    <t>Riverdale</t>
  </si>
  <si>
    <t>Muskego-Norway</t>
  </si>
  <si>
    <t>Lake Country</t>
  </si>
  <si>
    <t>Necedah Area</t>
  </si>
  <si>
    <t>Neenah</t>
  </si>
  <si>
    <t>Neillsville</t>
  </si>
  <si>
    <t>Nekoosa</t>
  </si>
  <si>
    <t>New Auburn</t>
  </si>
  <si>
    <t>New Berlin</t>
  </si>
  <si>
    <t>New Glarus</t>
  </si>
  <si>
    <t>New Holstein</t>
  </si>
  <si>
    <t>New Lisbon</t>
  </si>
  <si>
    <t>New London</t>
  </si>
  <si>
    <t>New Richmond</t>
  </si>
  <si>
    <t>Niagara</t>
  </si>
  <si>
    <t>Norwalk-Ontario-Wilton</t>
  </si>
  <si>
    <t>Norway J7</t>
  </si>
  <si>
    <t>Oak Creek-Franklin</t>
  </si>
  <si>
    <t>Oakfield</t>
  </si>
  <si>
    <t>Oconomowoc Area</t>
  </si>
  <si>
    <t>Oconto</t>
  </si>
  <si>
    <t>Oconto Falls</t>
  </si>
  <si>
    <t>Omro</t>
  </si>
  <si>
    <t>Onalaska</t>
  </si>
  <si>
    <t>Oostburg</t>
  </si>
  <si>
    <t>Oregon</t>
  </si>
  <si>
    <t>Parkview</t>
  </si>
  <si>
    <t>Osceola</t>
  </si>
  <si>
    <t>Oshkosh Area</t>
  </si>
  <si>
    <t>Osseo-Fairchild</t>
  </si>
  <si>
    <t>Owen-Withee</t>
  </si>
  <si>
    <t>Palmyra-Eagle Area</t>
  </si>
  <si>
    <t>Pardeeville Area</t>
  </si>
  <si>
    <t>Paris J1</t>
  </si>
  <si>
    <t>Beecher-Dunbar-Pembine</t>
  </si>
  <si>
    <t>Pepin Area</t>
  </si>
  <si>
    <t>Peshtigo</t>
  </si>
  <si>
    <t>Pewaukee</t>
  </si>
  <si>
    <t>Phelps</t>
  </si>
  <si>
    <t>Phillips</t>
  </si>
  <si>
    <t>Pittsville</t>
  </si>
  <si>
    <t>Tri-County Area</t>
  </si>
  <si>
    <t>Platteville</t>
  </si>
  <si>
    <t>Plum City</t>
  </si>
  <si>
    <t>Plymouth</t>
  </si>
  <si>
    <t>Portage Community</t>
  </si>
  <si>
    <t>Port Edwards</t>
  </si>
  <si>
    <t>South Shore</t>
  </si>
  <si>
    <t>Potosi</t>
  </si>
  <si>
    <t>Poynette</t>
  </si>
  <si>
    <t>Prairie Farm</t>
  </si>
  <si>
    <t>Prentice</t>
  </si>
  <si>
    <t>Prescott</t>
  </si>
  <si>
    <t>Princeton</t>
  </si>
  <si>
    <t>Pulaski Community</t>
  </si>
  <si>
    <t>Racine</t>
  </si>
  <si>
    <t>Randall J1</t>
  </si>
  <si>
    <t>Randolph</t>
  </si>
  <si>
    <t>Random Lake</t>
  </si>
  <si>
    <t>Raymond #14</t>
  </si>
  <si>
    <t>North Cape</t>
  </si>
  <si>
    <t>Reedsburg</t>
  </si>
  <si>
    <t>Reedsville</t>
  </si>
  <si>
    <t>Rhinelander</t>
  </si>
  <si>
    <t>Rib Lake</t>
  </si>
  <si>
    <t>Rice Lake Area</t>
  </si>
  <si>
    <t>Richland</t>
  </si>
  <si>
    <t>Rio Community</t>
  </si>
  <si>
    <t>River Falls</t>
  </si>
  <si>
    <t>River Ridge</t>
  </si>
  <si>
    <t>Rosendale-Brandon</t>
  </si>
  <si>
    <t>Rosholt</t>
  </si>
  <si>
    <t>D C Everest Area</t>
  </si>
  <si>
    <t>Saint Croix Falls</t>
  </si>
  <si>
    <t>Saint Francis</t>
  </si>
  <si>
    <t>Central/Westosha UHS</t>
  </si>
  <si>
    <t>Salem</t>
  </si>
  <si>
    <t>Sauk Prairie</t>
  </si>
  <si>
    <t>Seneca</t>
  </si>
  <si>
    <t>Sevastopol</t>
  </si>
  <si>
    <t>Seymour Community</t>
  </si>
  <si>
    <t>Sharon J11</t>
  </si>
  <si>
    <t>Sheboygan Area</t>
  </si>
  <si>
    <t>Sheboygan Falls</t>
  </si>
  <si>
    <t>Shell Lake</t>
  </si>
  <si>
    <t>Shiocton</t>
  </si>
  <si>
    <t>Shorewood</t>
  </si>
  <si>
    <t>Shullsburg</t>
  </si>
  <si>
    <t>Silver Lake J1</t>
  </si>
  <si>
    <t>Siren</t>
  </si>
  <si>
    <t>Slinger</t>
  </si>
  <si>
    <t>Solon Springs</t>
  </si>
  <si>
    <t>Somerset</t>
  </si>
  <si>
    <t>South Milwaukee</t>
  </si>
  <si>
    <t>Southern Door County</t>
  </si>
  <si>
    <t>Sparta Area</t>
  </si>
  <si>
    <t>Spencer</t>
  </si>
  <si>
    <t>River Valley</t>
  </si>
  <si>
    <t>Spring Valley</t>
  </si>
  <si>
    <t>Stanley-Boyd Area</t>
  </si>
  <si>
    <t>Stevens Point Area</t>
  </si>
  <si>
    <t>Stockbridge</t>
  </si>
  <si>
    <t>Stoughton Area</t>
  </si>
  <si>
    <t>Stratford</t>
  </si>
  <si>
    <t>Sturgeon Bay</t>
  </si>
  <si>
    <t>Sun Prairie Area</t>
  </si>
  <si>
    <t>Superior</t>
  </si>
  <si>
    <t>Suring</t>
  </si>
  <si>
    <t>Thorp</t>
  </si>
  <si>
    <t>Three Lakes</t>
  </si>
  <si>
    <t>Tigerton</t>
  </si>
  <si>
    <t>Tomah Area</t>
  </si>
  <si>
    <t>Tomahawk</t>
  </si>
  <si>
    <t>Flambeau</t>
  </si>
  <si>
    <t>Turtle Lake</t>
  </si>
  <si>
    <t>Twin Lakes #4</t>
  </si>
  <si>
    <t>Two Rivers</t>
  </si>
  <si>
    <t>Union Grove UHS</t>
  </si>
  <si>
    <t>Union Grove J1</t>
  </si>
  <si>
    <t>Valders Area</t>
  </si>
  <si>
    <t>Verona Area</t>
  </si>
  <si>
    <t>Kickapoo Area</t>
  </si>
  <si>
    <t>Viroqua Area</t>
  </si>
  <si>
    <t>Wabeno Area</t>
  </si>
  <si>
    <t>Big Foot UHS</t>
  </si>
  <si>
    <t>Walworth J1</t>
  </si>
  <si>
    <t>Washburn</t>
  </si>
  <si>
    <t>Washington</t>
  </si>
  <si>
    <t>Waterford UHS</t>
  </si>
  <si>
    <t>Washington-Caldwell</t>
  </si>
  <si>
    <t>Waterloo</t>
  </si>
  <si>
    <t>Watertown</t>
  </si>
  <si>
    <t>Waukesha</t>
  </si>
  <si>
    <t>Waunakee Community</t>
  </si>
  <si>
    <t>Waupaca</t>
  </si>
  <si>
    <t>Waupun</t>
  </si>
  <si>
    <t>Wausau</t>
  </si>
  <si>
    <t>Wausaukee</t>
  </si>
  <si>
    <t>Wautoma Area</t>
  </si>
  <si>
    <t>Wauwatosa</t>
  </si>
  <si>
    <t>Wauzeka-Steuben</t>
  </si>
  <si>
    <t>Webster</t>
  </si>
  <si>
    <t>West Allis</t>
  </si>
  <si>
    <t>West Bend</t>
  </si>
  <si>
    <t>Westby Area</t>
  </si>
  <si>
    <t>Westfield</t>
  </si>
  <si>
    <t>Weston</t>
  </si>
  <si>
    <t>West Salem</t>
  </si>
  <si>
    <t>Weyauwega-Fremont</t>
  </si>
  <si>
    <t>Wheatland J1</t>
  </si>
  <si>
    <t>Whitefish Bay</t>
  </si>
  <si>
    <t>Whitehall</t>
  </si>
  <si>
    <t>White Lake</t>
  </si>
  <si>
    <t>Whitewater</t>
  </si>
  <si>
    <t>Whitnall</t>
  </si>
  <si>
    <t>Wild Rose</t>
  </si>
  <si>
    <t>Williams Bay</t>
  </si>
  <si>
    <t>Wilmot UHS</t>
  </si>
  <si>
    <t>Winneconne Community</t>
  </si>
  <si>
    <t>Winter</t>
  </si>
  <si>
    <t>Wisconsin Dells</t>
  </si>
  <si>
    <t>Wisconsin Rapids</t>
  </si>
  <si>
    <t>Wittenberg-Birnamwood</t>
  </si>
  <si>
    <t>Wonewoc-Union Center</t>
  </si>
  <si>
    <t>Woodruff J1</t>
  </si>
  <si>
    <t>Wrightstown Community</t>
  </si>
  <si>
    <t>Yorkville J2</t>
  </si>
  <si>
    <t>Use arrow at right to select district.</t>
  </si>
  <si>
    <t>Membership</t>
  </si>
  <si>
    <t>% of Total</t>
  </si>
  <si>
    <t>DISTRICT NAME</t>
  </si>
  <si>
    <t>North Lakeland</t>
  </si>
  <si>
    <t>Total Revenue</t>
  </si>
  <si>
    <t>State Revenue</t>
  </si>
  <si>
    <t>Property Tax Revenue</t>
  </si>
  <si>
    <t>Federal Revenue</t>
  </si>
  <si>
    <t>TOTAL REVENUE</t>
  </si>
  <si>
    <t>Rev Per Member</t>
  </si>
  <si>
    <t>Local Non-Prop Tax Revenue</t>
  </si>
  <si>
    <t>Gresham</t>
  </si>
  <si>
    <t>Port Washington-Saukville</t>
  </si>
  <si>
    <t>Ripon Area</t>
  </si>
  <si>
    <t>Shawano</t>
  </si>
  <si>
    <t>Trevor-Wilmot Consolidated</t>
  </si>
  <si>
    <t>Chequamegon</t>
  </si>
  <si>
    <t>PROPTAX</t>
  </si>
  <si>
    <t>FEDERAL</t>
  </si>
  <si>
    <t>STATE</t>
  </si>
  <si>
    <t>LOCAL</t>
  </si>
  <si>
    <t>MEMBER</t>
  </si>
  <si>
    <t>Ladysmith</t>
  </si>
  <si>
    <t>Boscobel</t>
  </si>
  <si>
    <t>Chetek-Weyerhaeuser</t>
  </si>
  <si>
    <t>Deforest Area</t>
  </si>
  <si>
    <t>Depere</t>
  </si>
  <si>
    <t>Drummond</t>
  </si>
  <si>
    <t>Lac Du Flambeau #1</t>
  </si>
  <si>
    <t>Fond Du Lac</t>
  </si>
  <si>
    <t>Nicolet UHS</t>
  </si>
  <si>
    <t>Lacrosse</t>
  </si>
  <si>
    <t>Lafarge</t>
  </si>
  <si>
    <t>Lake Geneva-Genoa UHS</t>
  </si>
  <si>
    <t>Stone Bank School District</t>
  </si>
  <si>
    <t>North Fond Du Lac</t>
  </si>
  <si>
    <t>Prairie Du Chien Area</t>
  </si>
  <si>
    <t>Spooner</t>
  </si>
  <si>
    <t>Waterford Graded</t>
  </si>
  <si>
    <t>West Depere</t>
  </si>
  <si>
    <t>STATE TOTALS</t>
  </si>
  <si>
    <t>TOTAL</t>
  </si>
  <si>
    <t>*   Data for the Norris School District, a K-12 reform school, is excluded.</t>
  </si>
  <si>
    <t>Herman-Neosho-Rubicon</t>
  </si>
  <si>
    <t>De Soto Area</t>
  </si>
  <si>
    <t>Durand-Arkansaw</t>
  </si>
  <si>
    <t>Gale-Ettrick-Trempealeau</t>
  </si>
  <si>
    <t>Holy Hill Area</t>
  </si>
  <si>
    <t>NAME</t>
  </si>
  <si>
    <t>state</t>
  </si>
  <si>
    <t>local</t>
  </si>
  <si>
    <t>total_rev</t>
  </si>
  <si>
    <t>member</t>
  </si>
  <si>
    <t>Norris</t>
  </si>
  <si>
    <t>2019-20 Comparative Revenue *</t>
  </si>
  <si>
    <t>Using 19-20 Audited Annual Report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</si>
</sst>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7" formatCode="0.0%"/>
  </numFmts>
  <fonts count="12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4" fillId="0" borderId="1" xfId="0" applyFont="1" applyBorder="1"/>
    <xf numFmtId="3" fontId="4" fillId="0" borderId="2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4" fillId="0" borderId="5" xfId="0" applyFont="1" applyBorder="1"/>
    <xf numFmtId="165" fontId="6" fillId="0" borderId="0" xfId="0" applyNumberFormat="1" applyFont="1" applyBorder="1"/>
    <xf numFmtId="167" fontId="6" fillId="0" borderId="0" xfId="0" applyNumberFormat="1" applyFont="1" applyBorder="1"/>
    <xf numFmtId="165" fontId="7" fillId="0" borderId="0" xfId="0" applyNumberFormat="1" applyFont="1" applyBorder="1"/>
    <xf numFmtId="167" fontId="7" fillId="0" borderId="0" xfId="0" applyNumberFormat="1" applyFont="1" applyBorder="1"/>
    <xf numFmtId="0" fontId="4" fillId="0" borderId="7" xfId="0" applyFont="1" applyBorder="1"/>
    <xf numFmtId="0" fontId="6" fillId="0" borderId="8" xfId="0" applyFont="1" applyBorder="1"/>
    <xf numFmtId="167" fontId="6" fillId="0" borderId="8" xfId="0" applyNumberFormat="1" applyFont="1" applyBorder="1"/>
    <xf numFmtId="0" fontId="11" fillId="0" borderId="0" xfId="0" applyFont="1" applyAlignment="1">
      <alignment horizontal="left"/>
    </xf>
    <xf numFmtId="3" fontId="8" fillId="0" borderId="0" xfId="0" applyNumberFormat="1" applyFont="1"/>
    <xf numFmtId="0" fontId="9" fillId="0" borderId="0" xfId="0" applyFont="1"/>
    <xf numFmtId="0" fontId="9" fillId="0" borderId="0" xfId="0" applyNumberFormat="1" applyFont="1"/>
    <xf numFmtId="3" fontId="9" fillId="0" borderId="0" xfId="0" applyNumberFormat="1" applyFont="1"/>
    <xf numFmtId="0" fontId="8" fillId="0" borderId="0" xfId="0" applyNumberFormat="1" applyFont="1" applyBorder="1"/>
    <xf numFmtId="0" fontId="8" fillId="0" borderId="0" xfId="0" applyFont="1" applyBorder="1"/>
    <xf numFmtId="0" fontId="8" fillId="0" borderId="0" xfId="0" applyNumberFormat="1" applyFont="1"/>
    <xf numFmtId="0" fontId="8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3" fontId="8" fillId="0" borderId="0" xfId="0" applyNumberFormat="1" applyFont="1" applyAlignment="1">
      <alignment horizontal="right"/>
    </xf>
    <xf numFmtId="4" fontId="8" fillId="0" borderId="0" xfId="0" quotePrefix="1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4" fontId="8" fillId="0" borderId="0" xfId="0" applyNumberFormat="1" applyFont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6" fillId="0" borderId="8" xfId="0" applyNumberFormat="1" applyFont="1" applyBorder="1"/>
    <xf numFmtId="164" fontId="6" fillId="0" borderId="6" xfId="0" applyNumberFormat="1" applyFont="1" applyBorder="1"/>
    <xf numFmtId="164" fontId="7" fillId="0" borderId="6" xfId="0" applyNumberFormat="1" applyFont="1" applyBorder="1"/>
    <xf numFmtId="164" fontId="6" fillId="0" borderId="9" xfId="0" applyNumberFormat="1" applyFont="1" applyBorder="1"/>
    <xf numFmtId="0" fontId="1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5613358387433"/>
          <c:y val="0.1699796284588514"/>
          <c:w val="0.47957483031636722"/>
          <c:h val="0.708774322917664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explosion val="1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C22-415E-8DDF-707948C0462A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C22-415E-8DDF-707948C0462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C22-415E-8DDF-707948C0462A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22-415E-8DDF-707948C0462A}"/>
              </c:ext>
            </c:extLst>
          </c:dPt>
          <c:dLbls>
            <c:dLbl>
              <c:idx val="0"/>
              <c:layout>
                <c:manualLayout>
                  <c:x val="0.11094783384964788"/>
                  <c:y val="5.99584905901360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22-415E-8DDF-707948C0462A}"/>
                </c:ext>
              </c:extLst>
            </c:dLbl>
            <c:dLbl>
              <c:idx val="1"/>
              <c:layout>
                <c:manualLayout>
                  <c:x val="-0.15509234436596298"/>
                  <c:y val="2.26562190675070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22-415E-8DDF-707948C0462A}"/>
                </c:ext>
              </c:extLst>
            </c:dLbl>
            <c:dLbl>
              <c:idx val="2"/>
              <c:layout>
                <c:manualLayout>
                  <c:x val="-9.7815674265885361E-2"/>
                  <c:y val="-0.11434884508049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22-415E-8DDF-707948C0462A}"/>
                </c:ext>
              </c:extLst>
            </c:dLbl>
            <c:dLbl>
              <c:idx val="3"/>
              <c:layout>
                <c:manualLayout>
                  <c:x val="0.10477279243034018"/>
                  <c:y val="-0.1327315107509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22-415E-8DDF-707948C046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'One-District'!$A$33:$A$36</c:f>
              <c:strCache>
                <c:ptCount val="4"/>
                <c:pt idx="0">
                  <c:v>Property Tax Revenue</c:v>
                </c:pt>
                <c:pt idx="1">
                  <c:v>Federal Revenue</c:v>
                </c:pt>
                <c:pt idx="2">
                  <c:v>State Revenue</c:v>
                </c:pt>
                <c:pt idx="3">
                  <c:v>Local Non-Prop Tax Revenue</c:v>
                </c:pt>
              </c:strCache>
            </c:strRef>
          </c:cat>
          <c:val>
            <c:numRef>
              <c:f>'One-District'!$D$33:$D$36</c:f>
              <c:numCache>
                <c:formatCode>0.0%</c:formatCode>
                <c:ptCount val="4"/>
                <c:pt idx="0">
                  <c:v>0.4134778275323624</c:v>
                </c:pt>
                <c:pt idx="1">
                  <c:v>6.7056634301979487E-2</c:v>
                </c:pt>
                <c:pt idx="2">
                  <c:v>0.47726982762124781</c:v>
                </c:pt>
                <c:pt idx="3">
                  <c:v>4.2195710544410243E-2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2-415E-8DDF-707948C04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5613358387433"/>
          <c:y val="0.16997962845885137"/>
          <c:w val="0.47957483031636738"/>
          <c:h val="0.708774322917664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explosion val="1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E35-4844-88BE-236A61E2D498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35-4844-88BE-236A61E2D49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E35-4844-88BE-236A61E2D498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35-4844-88BE-236A61E2D498}"/>
              </c:ext>
            </c:extLst>
          </c:dPt>
          <c:dLbls>
            <c:dLbl>
              <c:idx val="0"/>
              <c:layout>
                <c:manualLayout>
                  <c:x val="0.11094783384964779"/>
                  <c:y val="5.99584905901361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35-4844-88BE-236A61E2D498}"/>
                </c:ext>
              </c:extLst>
            </c:dLbl>
            <c:dLbl>
              <c:idx val="1"/>
              <c:layout>
                <c:manualLayout>
                  <c:x val="-0.1550923443659632"/>
                  <c:y val="2.2656219067507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35-4844-88BE-236A61E2D498}"/>
                </c:ext>
              </c:extLst>
            </c:dLbl>
            <c:dLbl>
              <c:idx val="2"/>
              <c:layout>
                <c:manualLayout>
                  <c:x val="-9.7815674265885333E-2"/>
                  <c:y val="-0.11434884508049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35-4844-88BE-236A61E2D498}"/>
                </c:ext>
              </c:extLst>
            </c:dLbl>
            <c:dLbl>
              <c:idx val="3"/>
              <c:layout>
                <c:manualLayout>
                  <c:x val="0.10477279243034024"/>
                  <c:y val="-0.1327315107509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35-4844-88BE-236A61E2D4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'One-District'!$A$69:$A$72</c:f>
              <c:strCache>
                <c:ptCount val="4"/>
                <c:pt idx="0">
                  <c:v>Property Tax Revenue</c:v>
                </c:pt>
                <c:pt idx="1">
                  <c:v>Federal Revenue</c:v>
                </c:pt>
                <c:pt idx="2">
                  <c:v>State Revenue</c:v>
                </c:pt>
                <c:pt idx="3">
                  <c:v>Local Non-Prop Tax Revenue</c:v>
                </c:pt>
              </c:strCache>
            </c:strRef>
          </c:cat>
          <c:val>
            <c:numRef>
              <c:f>'One-District'!$D$69:$D$72</c:f>
              <c:numCache>
                <c:formatCode>0.0%</c:formatCode>
                <c:ptCount val="4"/>
                <c:pt idx="0">
                  <c:v>0.4134778275323624</c:v>
                </c:pt>
                <c:pt idx="1">
                  <c:v>6.7056634301979487E-2</c:v>
                </c:pt>
                <c:pt idx="2">
                  <c:v>0.47726982762124781</c:v>
                </c:pt>
                <c:pt idx="3">
                  <c:v>4.2195710544410243E-2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5-4844-88BE-236A61E2D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5" dropStyle="combo" dx="22" fmlaLink="Data!#REF!" fmlaRange="Data!$B$3:$B$421" noThreeD="1" sel="419" val="404"/>
</file>

<file path=xl/ctrlProps/ctrlProp2.xml><?xml version="1.0" encoding="utf-8"?>
<formControlPr xmlns="http://schemas.microsoft.com/office/spreadsheetml/2009/9/main" objectType="Drop" dropLines="15" dropStyle="combo" dx="22" fmlaLink="Data!#REF!" fmlaRange="Data!$A$3:$A$421" noThreeD="1" sel="419" val="412"/>
</file>

<file path=xl/ctrlProps/ctrlProp3.xml><?xml version="1.0" encoding="utf-8"?>
<formControlPr xmlns="http://schemas.microsoft.com/office/spreadsheetml/2009/9/main" objectType="Drop" dropLines="15" dropStyle="combo" dx="22" fmlaLink="Data!#REF!" fmlaRange="Data!$B$3:$B$421" noThreeD="1" sel="419" val="404"/>
</file>

<file path=xl/ctrlProps/ctrlProp4.xml><?xml version="1.0" encoding="utf-8"?>
<formControlPr xmlns="http://schemas.microsoft.com/office/spreadsheetml/2009/9/main" objectType="Drop" dropLines="15" dropStyle="combo" dx="22" fmlaLink="Data!#REF!" fmlaRange="Data!$A$3:$A$421" noThreeD="1" sel="419" val="412"/>
</file>

<file path=xl/ctrlProps/ctrlProp5.xml><?xml version="1.0" encoding="utf-8"?>
<formControlPr xmlns="http://schemas.microsoft.com/office/spreadsheetml/2009/9/main" objectType="Drop" dropLines="15" dropStyle="combo" dx="22" fmlaLink="Data!$A$1" fmlaRange="Data!$B$2:$B$425" noThreeD="1" sel="423" val="409"/>
</file>

<file path=xl/ctrlProps/ctrlProp6.xml><?xml version="1.0" encoding="utf-8"?>
<formControlPr xmlns="http://schemas.microsoft.com/office/spreadsheetml/2009/9/main" objectType="Drop" dropLines="15" dropStyle="combo" dx="22" fmlaLink="Data!$A$1" fmlaRange="Data!$A$2:$A$425" noThreeD="1" sel="423" val="40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0</xdr:rowOff>
    </xdr:from>
    <xdr:to>
      <xdr:col>4</xdr:col>
      <xdr:colOff>2047875</xdr:colOff>
      <xdr:row>28</xdr:row>
      <xdr:rowOff>152400</xdr:rowOff>
    </xdr:to>
    <xdr:graphicFrame macro="">
      <xdr:nvGraphicFramePr>
        <xdr:cNvPr id="3236" name="Chart 20">
          <a:extLst>
            <a:ext uri="{FF2B5EF4-FFF2-40B4-BE49-F238E27FC236}">
              <a16:creationId xmlns:a16="http://schemas.microsoft.com/office/drawing/2014/main" id="{26414FC4-546D-4342-B3BF-282D5A293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40</xdr:row>
      <xdr:rowOff>57150</xdr:rowOff>
    </xdr:from>
    <xdr:to>
      <xdr:col>4</xdr:col>
      <xdr:colOff>2038350</xdr:colOff>
      <xdr:row>64</xdr:row>
      <xdr:rowOff>209550</xdr:rowOff>
    </xdr:to>
    <xdr:graphicFrame macro="">
      <xdr:nvGraphicFramePr>
        <xdr:cNvPr id="3237" name="Chart 20">
          <a:extLst>
            <a:ext uri="{FF2B5EF4-FFF2-40B4-BE49-F238E27FC236}">
              <a16:creationId xmlns:a16="http://schemas.microsoft.com/office/drawing/2014/main" id="{104DF34C-A1D5-48C1-8538-8466B4FF1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99D484F-1BC8-414E-A0C4-E7D83A938D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E21C5EF-DB74-4F36-B27C-C85426C3C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4C427F8A-CB59-476F-801C-BC3DCEA3C7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3F5E092A-B841-4E3F-A70C-64C295D6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1285875</xdr:colOff>
          <xdr:row>0</xdr:row>
          <xdr:rowOff>0</xdr:rowOff>
        </xdr:from>
        <xdr:to>
          <xdr:col>4</xdr:col>
          <xdr:colOff>685800</xdr:colOff>
          <xdr:row>0</xdr:row>
          <xdr:rowOff>1885950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C6EC6189-FCB5-400A-AF8A-B878BD6D8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8E506114-5C48-453D-A88A-085074A184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H422" totalsRowShown="0">
  <autoFilter ref="A1:H422"/>
  <tableColumns count="8">
    <tableColumn id="1" name="CODE"/>
    <tableColumn id="2" name="NAME"/>
    <tableColumn id="3" name="PROPTAX"/>
    <tableColumn id="4" name="FEDERAL"/>
    <tableColumn id="5" name="state"/>
    <tableColumn id="6" name="local"/>
    <tableColumn id="7" name="total_rev"/>
    <tableColumn id="8" name="me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tabSelected="1" zoomScale="85" zoomScaleNormal="85" zoomScaleSheetLayoutView="90" workbookViewId="0">
      <selection activeCell="G24" sqref="G24"/>
    </sheetView>
  </sheetViews>
  <sheetFormatPr defaultRowHeight="12.75" x14ac:dyDescent="0.2"/>
  <cols>
    <col min="1" max="1" width="15.140625" customWidth="1"/>
    <col min="2" max="2" width="19.85546875" customWidth="1"/>
    <col min="3" max="3" width="21.42578125" customWidth="1"/>
    <col min="4" max="4" width="13.28515625" customWidth="1"/>
    <col min="5" max="5" width="21.140625" customWidth="1"/>
    <col min="7" max="7" width="18.7109375" bestFit="1" customWidth="1"/>
    <col min="8" max="8" width="15.5703125" bestFit="1" customWidth="1"/>
    <col min="9" max="9" width="20.140625" bestFit="1" customWidth="1"/>
  </cols>
  <sheetData>
    <row r="1" spans="1:7" ht="19.5" customHeight="1" x14ac:dyDescent="0.2">
      <c r="G1" s="18"/>
    </row>
    <row r="2" spans="1:7" s="1" customFormat="1" ht="20.25" x14ac:dyDescent="0.3">
      <c r="A2" s="40" t="s">
        <v>446</v>
      </c>
      <c r="B2" s="40"/>
      <c r="C2" s="40"/>
      <c r="D2" s="40"/>
      <c r="E2" s="40"/>
    </row>
    <row r="3" spans="1:7" s="1" customFormat="1" ht="20.25" x14ac:dyDescent="0.3">
      <c r="A3" s="40" t="s">
        <v>447</v>
      </c>
      <c r="B3" s="40"/>
      <c r="C3" s="40"/>
      <c r="D3" s="40"/>
      <c r="E3" s="40"/>
    </row>
    <row r="4" spans="1:7" s="1" customFormat="1" ht="20.25" x14ac:dyDescent="0.3">
      <c r="A4" s="40" t="str">
        <f>INDEX(Data!B2:B425,Data!A1)</f>
        <v>STATE TOTALS</v>
      </c>
      <c r="B4" s="40"/>
      <c r="C4" s="40"/>
      <c r="D4" s="40"/>
      <c r="E4" s="40"/>
    </row>
    <row r="30" spans="1:9" ht="13.5" thickBot="1" x14ac:dyDescent="0.25"/>
    <row r="31" spans="1:9" s="6" customFormat="1" ht="16.5" thickBot="1" x14ac:dyDescent="0.3">
      <c r="A31" s="2" t="s">
        <v>392</v>
      </c>
      <c r="B31" s="3">
        <f>INDEX(Data!H2:H425,Data!A1)</f>
        <v>854497</v>
      </c>
      <c r="C31" s="4" t="s">
        <v>396</v>
      </c>
      <c r="D31" s="4" t="s">
        <v>393</v>
      </c>
      <c r="E31" s="5" t="s">
        <v>401</v>
      </c>
      <c r="G31" s="8"/>
      <c r="H31" s="8"/>
      <c r="I31" s="8"/>
    </row>
    <row r="32" spans="1:9" s="6" customFormat="1" ht="15.75" x14ac:dyDescent="0.25">
      <c r="A32" s="7"/>
      <c r="B32" s="8"/>
      <c r="C32" s="8"/>
      <c r="D32" s="8"/>
      <c r="E32" s="9"/>
      <c r="G32" s="27"/>
      <c r="H32" s="27"/>
      <c r="I32" s="27"/>
    </row>
    <row r="33" spans="1:9" s="6" customFormat="1" ht="15.75" x14ac:dyDescent="0.25">
      <c r="A33" s="10" t="s">
        <v>398</v>
      </c>
      <c r="B33" s="8"/>
      <c r="C33" s="33">
        <f>INDEX(Data!C2:C425,Data!A1)</f>
        <v>5206642881.2200003</v>
      </c>
      <c r="D33" s="12">
        <f>C33/C38</f>
        <v>0.4134778275323624</v>
      </c>
      <c r="E33" s="36">
        <f>C33/B31</f>
        <v>6093.2254662333517</v>
      </c>
      <c r="G33" s="11"/>
      <c r="H33" s="12"/>
      <c r="I33" s="11"/>
    </row>
    <row r="34" spans="1:9" s="6" customFormat="1" ht="15.75" x14ac:dyDescent="0.25">
      <c r="A34" s="10" t="s">
        <v>399</v>
      </c>
      <c r="B34" s="8"/>
      <c r="C34" s="33">
        <f>INDEX(Data!D2:D425,Data!A1)</f>
        <v>844398234.63</v>
      </c>
      <c r="D34" s="12">
        <f>C34/$C$38</f>
        <v>6.7056634301979487E-2</v>
      </c>
      <c r="E34" s="36">
        <f>C34/B31</f>
        <v>988.18162571664971</v>
      </c>
      <c r="G34" s="11"/>
      <c r="H34" s="12"/>
      <c r="I34" s="11"/>
    </row>
    <row r="35" spans="1:9" s="6" customFormat="1" ht="15.75" x14ac:dyDescent="0.25">
      <c r="A35" s="10" t="s">
        <v>397</v>
      </c>
      <c r="B35" s="8"/>
      <c r="C35" s="33">
        <f>INDEX(Data!E2:E425,Data!A1)</f>
        <v>6009931814.8099995</v>
      </c>
      <c r="D35" s="12">
        <f>C35/$C$38</f>
        <v>0.47726982762124781</v>
      </c>
      <c r="E35" s="36">
        <f>C35/B31</f>
        <v>7033.2977351705149</v>
      </c>
      <c r="G35" s="11"/>
      <c r="H35" s="12"/>
      <c r="I35" s="11"/>
    </row>
    <row r="36" spans="1:9" s="6" customFormat="1" ht="15.75" x14ac:dyDescent="0.25">
      <c r="A36" s="10" t="s">
        <v>402</v>
      </c>
      <c r="B36" s="8"/>
      <c r="C36" s="34">
        <f>INDEX(Data!F2:F425,Data!A1)</f>
        <v>531341661.62000018</v>
      </c>
      <c r="D36" s="14">
        <f>C36/$C$38</f>
        <v>4.2195710544410243E-2</v>
      </c>
      <c r="E36" s="37">
        <f>C36/B31</f>
        <v>621.81805391944056</v>
      </c>
      <c r="G36" s="13"/>
      <c r="H36" s="14"/>
      <c r="I36" s="13"/>
    </row>
    <row r="37" spans="1:9" s="6" customFormat="1" ht="15" x14ac:dyDescent="0.2">
      <c r="A37" s="7"/>
      <c r="B37" s="8"/>
      <c r="C37" s="33"/>
      <c r="D37" s="8"/>
      <c r="E37" s="36"/>
      <c r="G37" s="11"/>
      <c r="H37" s="8"/>
      <c r="I37" s="8"/>
    </row>
    <row r="38" spans="1:9" s="6" customFormat="1" ht="16.5" thickBot="1" x14ac:dyDescent="0.3">
      <c r="A38" s="15" t="s">
        <v>400</v>
      </c>
      <c r="B38" s="16"/>
      <c r="C38" s="35">
        <f>SUM(C33:C37)</f>
        <v>12592314592.280001</v>
      </c>
      <c r="D38" s="17">
        <f>SUM(D33:D37)</f>
        <v>1</v>
      </c>
      <c r="E38" s="38">
        <f>SUM(E33:E36)</f>
        <v>14736.522881039957</v>
      </c>
      <c r="G38" s="11"/>
      <c r="H38" s="12"/>
      <c r="I38" s="11"/>
    </row>
    <row r="39" spans="1:9" x14ac:dyDescent="0.2">
      <c r="G39" s="28"/>
      <c r="H39" s="28"/>
      <c r="I39" s="28"/>
    </row>
    <row r="40" spans="1:9" s="1" customFormat="1" ht="20.25" x14ac:dyDescent="0.3">
      <c r="A40" s="40" t="s">
        <v>432</v>
      </c>
      <c r="B40" s="40"/>
      <c r="C40" s="40"/>
      <c r="D40" s="40"/>
      <c r="E40" s="40"/>
    </row>
    <row r="41" spans="1:9" s="26" customFormat="1" x14ac:dyDescent="0.2">
      <c r="G41" s="24"/>
      <c r="H41" s="24"/>
      <c r="I41" s="24"/>
    </row>
    <row r="42" spans="1:9" s="26" customFormat="1" x14ac:dyDescent="0.2">
      <c r="G42" s="24"/>
      <c r="H42" s="24"/>
      <c r="I42" s="24"/>
    </row>
    <row r="43" spans="1:9" s="26" customFormat="1" x14ac:dyDescent="0.2">
      <c r="G43" s="24"/>
      <c r="H43" s="24"/>
      <c r="I43" s="24"/>
    </row>
    <row r="44" spans="1:9" s="26" customFormat="1" x14ac:dyDescent="0.2">
      <c r="G44" s="24"/>
      <c r="H44" s="24"/>
      <c r="I44" s="24"/>
    </row>
    <row r="45" spans="1:9" s="26" customFormat="1" x14ac:dyDescent="0.2">
      <c r="G45" s="24"/>
      <c r="H45" s="24"/>
      <c r="I45" s="24"/>
    </row>
    <row r="46" spans="1:9" s="26" customFormat="1" x14ac:dyDescent="0.2">
      <c r="G46" s="24"/>
      <c r="H46" s="24"/>
      <c r="I46" s="24"/>
    </row>
    <row r="47" spans="1:9" s="26" customFormat="1" x14ac:dyDescent="0.2">
      <c r="G47" s="24"/>
      <c r="H47" s="24"/>
      <c r="I47" s="24"/>
    </row>
    <row r="48" spans="1:9" s="26" customFormat="1" x14ac:dyDescent="0.2">
      <c r="G48" s="24"/>
      <c r="H48" s="24"/>
      <c r="I48" s="24"/>
    </row>
    <row r="49" spans="7:9" s="26" customFormat="1" x14ac:dyDescent="0.2">
      <c r="G49" s="24"/>
      <c r="H49" s="24"/>
      <c r="I49" s="24"/>
    </row>
    <row r="50" spans="7:9" s="26" customFormat="1" x14ac:dyDescent="0.2">
      <c r="G50" s="24"/>
      <c r="H50" s="24"/>
      <c r="I50" s="24"/>
    </row>
    <row r="51" spans="7:9" s="26" customFormat="1" x14ac:dyDescent="0.2">
      <c r="G51" s="24"/>
      <c r="H51" s="24"/>
      <c r="I51" s="24"/>
    </row>
    <row r="52" spans="7:9" s="26" customFormat="1" x14ac:dyDescent="0.2">
      <c r="G52" s="24"/>
      <c r="H52" s="24"/>
      <c r="I52" s="24"/>
    </row>
    <row r="53" spans="7:9" s="26" customFormat="1" x14ac:dyDescent="0.2">
      <c r="G53" s="24"/>
      <c r="H53" s="24"/>
      <c r="I53" s="24"/>
    </row>
    <row r="54" spans="7:9" s="26" customFormat="1" x14ac:dyDescent="0.2">
      <c r="G54" s="24"/>
      <c r="H54" s="24"/>
      <c r="I54" s="24"/>
    </row>
    <row r="55" spans="7:9" s="26" customFormat="1" x14ac:dyDescent="0.2">
      <c r="G55" s="24"/>
      <c r="H55" s="24"/>
      <c r="I55" s="24"/>
    </row>
    <row r="56" spans="7:9" s="26" customFormat="1" x14ac:dyDescent="0.2">
      <c r="G56" s="24"/>
      <c r="H56" s="24"/>
      <c r="I56" s="24"/>
    </row>
    <row r="57" spans="7:9" s="26" customFormat="1" x14ac:dyDescent="0.2">
      <c r="G57" s="24"/>
      <c r="H57" s="24"/>
      <c r="I57" s="24"/>
    </row>
    <row r="58" spans="7:9" s="26" customFormat="1" x14ac:dyDescent="0.2">
      <c r="G58" s="24"/>
      <c r="H58" s="24"/>
      <c r="I58" s="24"/>
    </row>
    <row r="59" spans="7:9" s="26" customFormat="1" x14ac:dyDescent="0.2">
      <c r="G59" s="24"/>
      <c r="H59" s="24"/>
      <c r="I59" s="24"/>
    </row>
    <row r="60" spans="7:9" s="26" customFormat="1" x14ac:dyDescent="0.2">
      <c r="G60" s="24"/>
      <c r="H60" s="24"/>
      <c r="I60" s="24"/>
    </row>
    <row r="61" spans="7:9" s="26" customFormat="1" x14ac:dyDescent="0.2">
      <c r="G61" s="24"/>
      <c r="H61" s="24"/>
      <c r="I61" s="24"/>
    </row>
    <row r="62" spans="7:9" s="26" customFormat="1" x14ac:dyDescent="0.2">
      <c r="G62" s="24"/>
      <c r="H62" s="24"/>
      <c r="I62" s="24"/>
    </row>
    <row r="63" spans="7:9" s="26" customFormat="1" x14ac:dyDescent="0.2">
      <c r="G63" s="24"/>
      <c r="H63" s="24"/>
      <c r="I63" s="24"/>
    </row>
    <row r="64" spans="7:9" s="26" customFormat="1" x14ac:dyDescent="0.2">
      <c r="G64" s="24"/>
      <c r="H64" s="24"/>
      <c r="I64" s="24"/>
    </row>
    <row r="65" spans="1:9" s="26" customFormat="1" x14ac:dyDescent="0.2">
      <c r="G65" s="24"/>
      <c r="H65" s="24"/>
      <c r="I65" s="24"/>
    </row>
    <row r="66" spans="1:9" s="26" customFormat="1" ht="13.5" thickBot="1" x14ac:dyDescent="0.25">
      <c r="G66" s="24"/>
      <c r="H66" s="24"/>
      <c r="I66" s="24"/>
    </row>
    <row r="67" spans="1:9" s="6" customFormat="1" ht="16.5" thickBot="1" x14ac:dyDescent="0.3">
      <c r="A67" s="2" t="s">
        <v>392</v>
      </c>
      <c r="B67" s="3">
        <f>Data!H424</f>
        <v>854497</v>
      </c>
      <c r="C67" s="4" t="s">
        <v>396</v>
      </c>
      <c r="D67" s="4" t="s">
        <v>393</v>
      </c>
      <c r="E67" s="5" t="s">
        <v>401</v>
      </c>
    </row>
    <row r="68" spans="1:9" s="6" customFormat="1" ht="15" x14ac:dyDescent="0.2">
      <c r="A68" s="7"/>
      <c r="B68" s="8"/>
      <c r="C68" s="8"/>
      <c r="D68" s="8"/>
      <c r="E68" s="9"/>
    </row>
    <row r="69" spans="1:9" s="6" customFormat="1" ht="15.75" x14ac:dyDescent="0.25">
      <c r="A69" s="10" t="s">
        <v>398</v>
      </c>
      <c r="B69" s="8"/>
      <c r="C69" s="33">
        <f>Data!C424</f>
        <v>5206642881.2200003</v>
      </c>
      <c r="D69" s="12">
        <f>C69/$C$74</f>
        <v>0.4134778275323624</v>
      </c>
      <c r="E69" s="36">
        <f>C69/B67</f>
        <v>6093.2254662333517</v>
      </c>
    </row>
    <row r="70" spans="1:9" s="6" customFormat="1" ht="15.75" x14ac:dyDescent="0.25">
      <c r="A70" s="10" t="s">
        <v>399</v>
      </c>
      <c r="B70" s="8"/>
      <c r="C70" s="33">
        <f>Data!D424</f>
        <v>844398234.63</v>
      </c>
      <c r="D70" s="12">
        <f>C70/$C$74</f>
        <v>6.7056634301979487E-2</v>
      </c>
      <c r="E70" s="36">
        <f>C70/B67</f>
        <v>988.18162571664971</v>
      </c>
    </row>
    <row r="71" spans="1:9" s="6" customFormat="1" ht="15.75" x14ac:dyDescent="0.25">
      <c r="A71" s="10" t="s">
        <v>397</v>
      </c>
      <c r="B71" s="8"/>
      <c r="C71" s="33">
        <f>Data!E424</f>
        <v>6009931814.8099995</v>
      </c>
      <c r="D71" s="12">
        <f>C71/$C$74</f>
        <v>0.47726982762124781</v>
      </c>
      <c r="E71" s="36">
        <f>C71/B67</f>
        <v>7033.2977351705149</v>
      </c>
    </row>
    <row r="72" spans="1:9" s="6" customFormat="1" ht="15.75" x14ac:dyDescent="0.25">
      <c r="A72" s="10" t="s">
        <v>402</v>
      </c>
      <c r="B72" s="8"/>
      <c r="C72" s="34">
        <f>Data!F424</f>
        <v>531341661.62000018</v>
      </c>
      <c r="D72" s="12">
        <f>C72/$C$74</f>
        <v>4.2195710544410243E-2</v>
      </c>
      <c r="E72" s="37">
        <f>C72/B67</f>
        <v>621.81805391944056</v>
      </c>
    </row>
    <row r="73" spans="1:9" s="6" customFormat="1" ht="15" x14ac:dyDescent="0.2">
      <c r="A73" s="7"/>
      <c r="B73" s="8"/>
      <c r="C73" s="33"/>
      <c r="D73" s="8"/>
      <c r="E73" s="36"/>
    </row>
    <row r="74" spans="1:9" s="6" customFormat="1" ht="16.5" thickBot="1" x14ac:dyDescent="0.3">
      <c r="A74" s="15" t="s">
        <v>400</v>
      </c>
      <c r="B74" s="16"/>
      <c r="C74" s="35">
        <f>SUM(C69:C73)</f>
        <v>12592314592.280001</v>
      </c>
      <c r="D74" s="17">
        <f>SUM(D69:D73)</f>
        <v>1</v>
      </c>
      <c r="E74" s="38">
        <f>SUM(E69:E72)</f>
        <v>14736.522881039957</v>
      </c>
    </row>
    <row r="76" spans="1:9" s="39" customFormat="1" ht="12" x14ac:dyDescent="0.2">
      <c r="A76" s="39" t="s">
        <v>434</v>
      </c>
    </row>
  </sheetData>
  <mergeCells count="4">
    <mergeCell ref="A2:E2"/>
    <mergeCell ref="A3:E3"/>
    <mergeCell ref="A4:E4"/>
    <mergeCell ref="A40:E40"/>
  </mergeCells>
  <phoneticPr fontId="1" type="noConversion"/>
  <printOptions horizontalCentered="1"/>
  <pageMargins left="0.25" right="0.25" top="0.75" bottom="0.75" header="0.25" footer="0.25"/>
  <pageSetup orientation="portrait" r:id="rId1"/>
  <headerFooter alignWithMargins="0"/>
  <rowBreaks count="1" manualBreakCount="1">
    <brk id="39" max="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6" r:id="rId4" name="Drop Down 14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5" name="Drop Down 15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6" name="Drop Down 16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7" name="Drop Down 17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8" name="Drop Down 18">
              <controlPr locked="0" defaultSize="0" print="0" autoFill="0" autoLine="0" autoPict="0">
                <anchor moveWithCells="1" sizeWithCells="1">
                  <from>
                    <xdr:col>2</xdr:col>
                    <xdr:colOff>1285875</xdr:colOff>
                    <xdr:row>0</xdr:row>
                    <xdr:rowOff>0</xdr:rowOff>
                  </from>
                  <to>
                    <xdr:col>4</xdr:col>
                    <xdr:colOff>685800</xdr:colOff>
                    <xdr:row>0</xdr:row>
                    <xdr:rowOff>1885950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9" name="Drop Down 19">
              <controlPr locked="0" defaultSize="0" print="0" autoFill="0" autoLine="0" autoPict="0">
                <anchor moveWithCells="1" sizeWithCells="1">
                  <from>
                    <xdr:col>4</xdr:col>
                    <xdr:colOff>704850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topLeftCell="A40" workbookViewId="0">
      <selection activeCell="J72" sqref="J72"/>
    </sheetView>
  </sheetViews>
  <sheetFormatPr defaultRowHeight="12.75" x14ac:dyDescent="0.2"/>
  <cols>
    <col min="1" max="1" width="6.28515625" style="26" bestFit="1" customWidth="1"/>
    <col min="2" max="2" width="30.7109375" style="26" bestFit="1" customWidth="1"/>
    <col min="3" max="3" width="12.7109375" style="32" bestFit="1" customWidth="1"/>
    <col min="4" max="4" width="12" style="32" bestFit="1" customWidth="1"/>
    <col min="5" max="5" width="12.7109375" style="32" bestFit="1" customWidth="1"/>
    <col min="6" max="6" width="12" style="32" bestFit="1" customWidth="1"/>
    <col min="7" max="7" width="13.85546875" style="32" bestFit="1" customWidth="1"/>
    <col min="8" max="8" width="9.28515625" style="19" bestFit="1" customWidth="1"/>
    <col min="9" max="16384" width="9.140625" style="26"/>
  </cols>
  <sheetData>
    <row r="1" spans="1:8" x14ac:dyDescent="0.2">
      <c r="A1" s="25">
        <v>423</v>
      </c>
      <c r="B1" s="26" t="s">
        <v>394</v>
      </c>
      <c r="C1" s="30" t="s">
        <v>409</v>
      </c>
      <c r="D1" s="30" t="s">
        <v>410</v>
      </c>
      <c r="E1" s="31" t="s">
        <v>411</v>
      </c>
      <c r="F1" s="31" t="s">
        <v>412</v>
      </c>
      <c r="G1" s="31" t="s">
        <v>433</v>
      </c>
      <c r="H1" s="29" t="s">
        <v>413</v>
      </c>
    </row>
    <row r="2" spans="1:8" s="24" customFormat="1" x14ac:dyDescent="0.2">
      <c r="A2" s="23" t="s">
        <v>0</v>
      </c>
      <c r="B2" s="25" t="s">
        <v>391</v>
      </c>
    </row>
    <row r="3" spans="1:8" customFormat="1" x14ac:dyDescent="0.2">
      <c r="A3">
        <v>7</v>
      </c>
      <c r="B3" t="s">
        <v>1</v>
      </c>
      <c r="C3">
        <f>INDEX(Sheet1!$C$2:$C$422, MATCH(Data!$A3,Sheet1!$A$2:$A$422, 0))</f>
        <v>2083227</v>
      </c>
      <c r="D3">
        <f>INDEX(Sheet1!$D$2:$D$422, MATCH(Data!$A3,Sheet1!$A$2:$A$422, 0))</f>
        <v>953036.11</v>
      </c>
      <c r="E3">
        <f>INDEX(Sheet1!$E$2:$E$422, MATCH(Data!$A3,Sheet1!$A$2:$A$422, 0))</f>
        <v>7452256.8399999999</v>
      </c>
      <c r="F3">
        <f>INDEX(Sheet1!$F$2:$F$422, MATCH(Data!$A3,Sheet1!$A$2:$A$422, 0))</f>
        <v>278642.2</v>
      </c>
      <c r="G3">
        <f>INDEX(Sheet1!$G$2:$G$422, MATCH(Data!$A3,Sheet1!$A$2:$A$422, 0))</f>
        <v>10767162.15</v>
      </c>
      <c r="H3">
        <f>INDEX(Sheet1!$H$2:$H$422, MATCH(Data!$A3,Sheet1!$A$2:$A$422, 0))</f>
        <v>775</v>
      </c>
    </row>
    <row r="4" spans="1:8" customFormat="1" x14ac:dyDescent="0.2">
      <c r="A4">
        <v>14</v>
      </c>
      <c r="B4" t="s">
        <v>2</v>
      </c>
      <c r="C4">
        <f>INDEX(Sheet1!$C$2:$C$422, MATCH(Data!$A4,Sheet1!$A$2:$A$422, 0))</f>
        <v>11131295</v>
      </c>
      <c r="D4">
        <f>INDEX(Sheet1!$D$2:$D$422, MATCH(Data!$A4,Sheet1!$A$2:$A$422, 0))</f>
        <v>2689740.62</v>
      </c>
      <c r="E4">
        <f>INDEX(Sheet1!$E$2:$E$422, MATCH(Data!$A4,Sheet1!$A$2:$A$422, 0))</f>
        <v>8870177.6199999992</v>
      </c>
      <c r="F4">
        <f>INDEX(Sheet1!$F$2:$F$422, MATCH(Data!$A4,Sheet1!$A$2:$A$422, 0))</f>
        <v>834039.3</v>
      </c>
      <c r="G4">
        <f>INDEX(Sheet1!$G$2:$G$422, MATCH(Data!$A4,Sheet1!$A$2:$A$422, 0))</f>
        <v>23525252.539999999</v>
      </c>
      <c r="H4">
        <f>INDEX(Sheet1!$H$2:$H$422, MATCH(Data!$A4,Sheet1!$A$2:$A$422, 0))</f>
        <v>1511</v>
      </c>
    </row>
    <row r="5" spans="1:8" customFormat="1" x14ac:dyDescent="0.2">
      <c r="A5">
        <v>63</v>
      </c>
      <c r="B5" t="s">
        <v>3</v>
      </c>
      <c r="C5">
        <f>INDEX(Sheet1!$C$2:$C$422, MATCH(Data!$A5,Sheet1!$A$2:$A$422, 0))</f>
        <v>3177694</v>
      </c>
      <c r="D5">
        <f>INDEX(Sheet1!$D$2:$D$422, MATCH(Data!$A5,Sheet1!$A$2:$A$422, 0))</f>
        <v>346574.24</v>
      </c>
      <c r="E5">
        <f>INDEX(Sheet1!$E$2:$E$422, MATCH(Data!$A5,Sheet1!$A$2:$A$422, 0))</f>
        <v>3407735.52</v>
      </c>
      <c r="F5">
        <f>INDEX(Sheet1!$F$2:$F$422, MATCH(Data!$A5,Sheet1!$A$2:$A$422, 0))</f>
        <v>446756.32</v>
      </c>
      <c r="G5">
        <f>INDEX(Sheet1!$G$2:$G$422, MATCH(Data!$A5,Sheet1!$A$2:$A$422, 0))</f>
        <v>7378760.0800000001</v>
      </c>
      <c r="H5">
        <f>INDEX(Sheet1!$H$2:$H$422, MATCH(Data!$A5,Sheet1!$A$2:$A$422, 0))</f>
        <v>456</v>
      </c>
    </row>
    <row r="6" spans="1:8" customFormat="1" x14ac:dyDescent="0.2">
      <c r="A6">
        <v>70</v>
      </c>
      <c r="B6" t="s">
        <v>4</v>
      </c>
      <c r="C6">
        <f>INDEX(Sheet1!$C$2:$C$422, MATCH(Data!$A6,Sheet1!$A$2:$A$422, 0))</f>
        <v>3425587</v>
      </c>
      <c r="D6">
        <f>INDEX(Sheet1!$D$2:$D$422, MATCH(Data!$A6,Sheet1!$A$2:$A$422, 0))</f>
        <v>786992.57</v>
      </c>
      <c r="E6">
        <f>INDEX(Sheet1!$E$2:$E$422, MATCH(Data!$A6,Sheet1!$A$2:$A$422, 0))</f>
        <v>5711573.8600000003</v>
      </c>
      <c r="F6">
        <f>INDEX(Sheet1!$F$2:$F$422, MATCH(Data!$A6,Sheet1!$A$2:$A$422, 0))</f>
        <v>535291.62</v>
      </c>
      <c r="G6">
        <f>INDEX(Sheet1!$G$2:$G$422, MATCH(Data!$A6,Sheet1!$A$2:$A$422, 0))</f>
        <v>10459445.050000001</v>
      </c>
      <c r="H6">
        <f>INDEX(Sheet1!$H$2:$H$422, MATCH(Data!$A6,Sheet1!$A$2:$A$422, 0))</f>
        <v>753</v>
      </c>
    </row>
    <row r="7" spans="1:8" customFormat="1" x14ac:dyDescent="0.2">
      <c r="A7">
        <v>84</v>
      </c>
      <c r="B7" t="s">
        <v>5</v>
      </c>
      <c r="C7">
        <f>INDEX(Sheet1!$C$2:$C$422, MATCH(Data!$A7,Sheet1!$A$2:$A$422, 0))</f>
        <v>2239440</v>
      </c>
      <c r="D7">
        <f>INDEX(Sheet1!$D$2:$D$422, MATCH(Data!$A7,Sheet1!$A$2:$A$422, 0))</f>
        <v>226704.19</v>
      </c>
      <c r="E7">
        <f>INDEX(Sheet1!$E$2:$E$422, MATCH(Data!$A7,Sheet1!$A$2:$A$422, 0))</f>
        <v>1256589.53</v>
      </c>
      <c r="F7">
        <f>INDEX(Sheet1!$F$2:$F$422, MATCH(Data!$A7,Sheet1!$A$2:$A$422, 0))</f>
        <v>228973.16</v>
      </c>
      <c r="G7">
        <f>INDEX(Sheet1!$G$2:$G$422, MATCH(Data!$A7,Sheet1!$A$2:$A$422, 0))</f>
        <v>3951706.88</v>
      </c>
      <c r="H7">
        <f>INDEX(Sheet1!$H$2:$H$422, MATCH(Data!$A7,Sheet1!$A$2:$A$422, 0))</f>
        <v>234</v>
      </c>
    </row>
    <row r="8" spans="1:8" customFormat="1" x14ac:dyDescent="0.2">
      <c r="A8">
        <v>91</v>
      </c>
      <c r="B8" t="s">
        <v>6</v>
      </c>
      <c r="C8">
        <f>INDEX(Sheet1!$C$2:$C$422, MATCH(Data!$A8,Sheet1!$A$2:$A$422, 0))</f>
        <v>3076270</v>
      </c>
      <c r="D8">
        <f>INDEX(Sheet1!$D$2:$D$422, MATCH(Data!$A8,Sheet1!$A$2:$A$422, 0))</f>
        <v>762237</v>
      </c>
      <c r="E8">
        <f>INDEX(Sheet1!$E$2:$E$422, MATCH(Data!$A8,Sheet1!$A$2:$A$422, 0))</f>
        <v>5445822.6399999997</v>
      </c>
      <c r="F8">
        <f>INDEX(Sheet1!$F$2:$F$422, MATCH(Data!$A8,Sheet1!$A$2:$A$422, 0))</f>
        <v>376483.52</v>
      </c>
      <c r="G8">
        <f>INDEX(Sheet1!$G$2:$G$422, MATCH(Data!$A8,Sheet1!$A$2:$A$422, 0))</f>
        <v>9660813.1600000001</v>
      </c>
      <c r="H8">
        <f>INDEX(Sheet1!$H$2:$H$422, MATCH(Data!$A8,Sheet1!$A$2:$A$422, 0))</f>
        <v>549</v>
      </c>
    </row>
    <row r="9" spans="1:8" customFormat="1" x14ac:dyDescent="0.2">
      <c r="A9">
        <v>105</v>
      </c>
      <c r="B9" t="s">
        <v>7</v>
      </c>
      <c r="C9">
        <f>INDEX(Sheet1!$C$2:$C$422, MATCH(Data!$A9,Sheet1!$A$2:$A$422, 0))</f>
        <v>1850189</v>
      </c>
      <c r="D9">
        <f>INDEX(Sheet1!$D$2:$D$422, MATCH(Data!$A9,Sheet1!$A$2:$A$422, 0))</f>
        <v>514512.92</v>
      </c>
      <c r="E9">
        <f>INDEX(Sheet1!$E$2:$E$422, MATCH(Data!$A9,Sheet1!$A$2:$A$422, 0))</f>
        <v>4094685.94</v>
      </c>
      <c r="F9">
        <f>INDEX(Sheet1!$F$2:$F$422, MATCH(Data!$A9,Sheet1!$A$2:$A$422, 0))</f>
        <v>200630.96</v>
      </c>
      <c r="G9">
        <f>INDEX(Sheet1!$G$2:$G$422, MATCH(Data!$A9,Sheet1!$A$2:$A$422, 0))</f>
        <v>6660018.8200000003</v>
      </c>
      <c r="H9">
        <f>INDEX(Sheet1!$H$2:$H$422, MATCH(Data!$A9,Sheet1!$A$2:$A$422, 0))</f>
        <v>440</v>
      </c>
    </row>
    <row r="10" spans="1:8" customFormat="1" x14ac:dyDescent="0.2">
      <c r="A10">
        <v>112</v>
      </c>
      <c r="B10" t="s">
        <v>8</v>
      </c>
      <c r="C10">
        <f>INDEX(Sheet1!$C$2:$C$422, MATCH(Data!$A10,Sheet1!$A$2:$A$422, 0))</f>
        <v>6677794</v>
      </c>
      <c r="D10">
        <f>INDEX(Sheet1!$D$2:$D$422, MATCH(Data!$A10,Sheet1!$A$2:$A$422, 0))</f>
        <v>1073661.53</v>
      </c>
      <c r="E10">
        <f>INDEX(Sheet1!$E$2:$E$422, MATCH(Data!$A10,Sheet1!$A$2:$A$422, 0))</f>
        <v>13461508.77</v>
      </c>
      <c r="F10">
        <f>INDEX(Sheet1!$F$2:$F$422, MATCH(Data!$A10,Sheet1!$A$2:$A$422, 0))</f>
        <v>705218.05</v>
      </c>
      <c r="G10">
        <f>INDEX(Sheet1!$G$2:$G$422, MATCH(Data!$A10,Sheet1!$A$2:$A$422, 0))</f>
        <v>21918182.350000001</v>
      </c>
      <c r="H10">
        <f>INDEX(Sheet1!$H$2:$H$422, MATCH(Data!$A10,Sheet1!$A$2:$A$422, 0))</f>
        <v>1572</v>
      </c>
    </row>
    <row r="11" spans="1:8" customFormat="1" x14ac:dyDescent="0.2">
      <c r="A11">
        <v>119</v>
      </c>
      <c r="B11" t="s">
        <v>9</v>
      </c>
      <c r="C11">
        <f>INDEX(Sheet1!$C$2:$C$422, MATCH(Data!$A11,Sheet1!$A$2:$A$422, 0))</f>
        <v>8970441</v>
      </c>
      <c r="D11">
        <f>INDEX(Sheet1!$D$2:$D$422, MATCH(Data!$A11,Sheet1!$A$2:$A$422, 0))</f>
        <v>1322584.2</v>
      </c>
      <c r="E11">
        <f>INDEX(Sheet1!$E$2:$E$422, MATCH(Data!$A11,Sheet1!$A$2:$A$422, 0))</f>
        <v>12179751.630000001</v>
      </c>
      <c r="F11">
        <f>INDEX(Sheet1!$F$2:$F$422, MATCH(Data!$A11,Sheet1!$A$2:$A$422, 0))</f>
        <v>1484255.27</v>
      </c>
      <c r="G11">
        <f>INDEX(Sheet1!$G$2:$G$422, MATCH(Data!$A11,Sheet1!$A$2:$A$422, 0))</f>
        <v>23957032.100000001</v>
      </c>
      <c r="H11">
        <f>INDEX(Sheet1!$H$2:$H$422, MATCH(Data!$A11,Sheet1!$A$2:$A$422, 0))</f>
        <v>1622</v>
      </c>
    </row>
    <row r="12" spans="1:8" customFormat="1" x14ac:dyDescent="0.2">
      <c r="A12">
        <v>140</v>
      </c>
      <c r="B12" t="s">
        <v>11</v>
      </c>
      <c r="C12">
        <f>INDEX(Sheet1!$C$2:$C$422, MATCH(Data!$A12,Sheet1!$A$2:$A$422, 0))</f>
        <v>8373581</v>
      </c>
      <c r="D12">
        <f>INDEX(Sheet1!$D$2:$D$422, MATCH(Data!$A12,Sheet1!$A$2:$A$422, 0))</f>
        <v>2570421.5299999998</v>
      </c>
      <c r="E12">
        <f>INDEX(Sheet1!$E$2:$E$422, MATCH(Data!$A12,Sheet1!$A$2:$A$422, 0))</f>
        <v>19377424.030000001</v>
      </c>
      <c r="F12">
        <f>INDEX(Sheet1!$F$2:$F$422, MATCH(Data!$A12,Sheet1!$A$2:$A$422, 0))</f>
        <v>1050025.45</v>
      </c>
      <c r="G12">
        <f>INDEX(Sheet1!$G$2:$G$422, MATCH(Data!$A12,Sheet1!$A$2:$A$422, 0))</f>
        <v>31371452.010000002</v>
      </c>
      <c r="H12">
        <f>INDEX(Sheet1!$H$2:$H$422, MATCH(Data!$A12,Sheet1!$A$2:$A$422, 0))</f>
        <v>2323</v>
      </c>
    </row>
    <row r="13" spans="1:8" customFormat="1" x14ac:dyDescent="0.2">
      <c r="A13">
        <v>147</v>
      </c>
      <c r="B13" t="s">
        <v>12</v>
      </c>
      <c r="C13">
        <f>INDEX(Sheet1!$C$2:$C$422, MATCH(Data!$A13,Sheet1!$A$2:$A$422, 0))</f>
        <v>69809775</v>
      </c>
      <c r="D13">
        <f>INDEX(Sheet1!$D$2:$D$422, MATCH(Data!$A13,Sheet1!$A$2:$A$422, 0))</f>
        <v>12687103.42</v>
      </c>
      <c r="E13">
        <f>INDEX(Sheet1!$E$2:$E$422, MATCH(Data!$A13,Sheet1!$A$2:$A$422, 0))</f>
        <v>118579355.73999999</v>
      </c>
      <c r="F13">
        <f>INDEX(Sheet1!$F$2:$F$422, MATCH(Data!$A13,Sheet1!$A$2:$A$422, 0))</f>
        <v>5209287.1100000003</v>
      </c>
      <c r="G13">
        <f>INDEX(Sheet1!$G$2:$G$422, MATCH(Data!$A13,Sheet1!$A$2:$A$422, 0))</f>
        <v>206285521.27000001</v>
      </c>
      <c r="H13">
        <f>INDEX(Sheet1!$H$2:$H$422, MATCH(Data!$A13,Sheet1!$A$2:$A$422, 0))</f>
        <v>15477</v>
      </c>
    </row>
    <row r="14" spans="1:8" customFormat="1" x14ac:dyDescent="0.2">
      <c r="A14">
        <v>154</v>
      </c>
      <c r="B14" t="s">
        <v>13</v>
      </c>
      <c r="C14">
        <f>INDEX(Sheet1!$C$2:$C$422, MATCH(Data!$A14,Sheet1!$A$2:$A$422, 0))</f>
        <v>4711602</v>
      </c>
      <c r="D14">
        <f>INDEX(Sheet1!$D$2:$D$422, MATCH(Data!$A14,Sheet1!$A$2:$A$422, 0))</f>
        <v>1658335.74</v>
      </c>
      <c r="E14">
        <f>INDEX(Sheet1!$E$2:$E$422, MATCH(Data!$A14,Sheet1!$A$2:$A$422, 0))</f>
        <v>13268153.140000001</v>
      </c>
      <c r="F14">
        <f>INDEX(Sheet1!$F$2:$F$422, MATCH(Data!$A14,Sheet1!$A$2:$A$422, 0))</f>
        <v>491031.78</v>
      </c>
      <c r="G14">
        <f>INDEX(Sheet1!$G$2:$G$422, MATCH(Data!$A14,Sheet1!$A$2:$A$422, 0))</f>
        <v>20129122.66</v>
      </c>
      <c r="H14">
        <f>INDEX(Sheet1!$H$2:$H$422, MATCH(Data!$A14,Sheet1!$A$2:$A$422, 0))</f>
        <v>1352</v>
      </c>
    </row>
    <row r="15" spans="1:8" customFormat="1" x14ac:dyDescent="0.2">
      <c r="A15">
        <v>161</v>
      </c>
      <c r="B15" t="s">
        <v>14</v>
      </c>
      <c r="C15">
        <f>INDEX(Sheet1!$C$2:$C$422, MATCH(Data!$A15,Sheet1!$A$2:$A$422, 0))</f>
        <v>1537409</v>
      </c>
      <c r="D15">
        <f>INDEX(Sheet1!$D$2:$D$422, MATCH(Data!$A15,Sheet1!$A$2:$A$422, 0))</f>
        <v>321933.07</v>
      </c>
      <c r="E15">
        <f>INDEX(Sheet1!$E$2:$E$422, MATCH(Data!$A15,Sheet1!$A$2:$A$422, 0))</f>
        <v>2571115.19</v>
      </c>
      <c r="F15">
        <f>INDEX(Sheet1!$F$2:$F$422, MATCH(Data!$A15,Sheet1!$A$2:$A$422, 0))</f>
        <v>206607.97</v>
      </c>
      <c r="G15">
        <f>INDEX(Sheet1!$G$2:$G$422, MATCH(Data!$A15,Sheet1!$A$2:$A$422, 0))</f>
        <v>4637065.2300000004</v>
      </c>
      <c r="H15">
        <f>INDEX(Sheet1!$H$2:$H$422, MATCH(Data!$A15,Sheet1!$A$2:$A$422, 0))</f>
        <v>290</v>
      </c>
    </row>
    <row r="16" spans="1:8" customFormat="1" x14ac:dyDescent="0.2">
      <c r="A16">
        <v>2450</v>
      </c>
      <c r="B16" t="s">
        <v>136</v>
      </c>
      <c r="C16">
        <f>INDEX(Sheet1!$C$2:$C$422, MATCH(Data!$A16,Sheet1!$A$2:$A$422, 0))</f>
        <v>18281991</v>
      </c>
      <c r="D16">
        <f>INDEX(Sheet1!$D$2:$D$422, MATCH(Data!$A16,Sheet1!$A$2:$A$422, 0))</f>
        <v>711939.65</v>
      </c>
      <c r="E16">
        <f>INDEX(Sheet1!$E$2:$E$422, MATCH(Data!$A16,Sheet1!$A$2:$A$422, 0))</f>
        <v>7253006.3899999997</v>
      </c>
      <c r="F16">
        <f>INDEX(Sheet1!$F$2:$F$422, MATCH(Data!$A16,Sheet1!$A$2:$A$422, 0))</f>
        <v>2702075.85</v>
      </c>
      <c r="G16">
        <f>INDEX(Sheet1!$G$2:$G$422, MATCH(Data!$A16,Sheet1!$A$2:$A$422, 0))</f>
        <v>28949012.890000001</v>
      </c>
      <c r="H16">
        <f>INDEX(Sheet1!$H$2:$H$422, MATCH(Data!$A16,Sheet1!$A$2:$A$422, 0))</f>
        <v>2068</v>
      </c>
    </row>
    <row r="17" spans="1:8" customFormat="1" x14ac:dyDescent="0.2">
      <c r="A17">
        <v>170</v>
      </c>
      <c r="B17" t="s">
        <v>15</v>
      </c>
      <c r="C17">
        <f>INDEX(Sheet1!$C$2:$C$422, MATCH(Data!$A17,Sheet1!$A$2:$A$422, 0))</f>
        <v>6698277</v>
      </c>
      <c r="D17">
        <f>INDEX(Sheet1!$D$2:$D$422, MATCH(Data!$A17,Sheet1!$A$2:$A$422, 0))</f>
        <v>3494726.64</v>
      </c>
      <c r="E17">
        <f>INDEX(Sheet1!$E$2:$E$422, MATCH(Data!$A17,Sheet1!$A$2:$A$422, 0))</f>
        <v>21334584.5</v>
      </c>
      <c r="F17">
        <f>INDEX(Sheet1!$F$2:$F$422, MATCH(Data!$A17,Sheet1!$A$2:$A$422, 0))</f>
        <v>470803.99</v>
      </c>
      <c r="G17">
        <f>INDEX(Sheet1!$G$2:$G$422, MATCH(Data!$A17,Sheet1!$A$2:$A$422, 0))</f>
        <v>31998392.129999999</v>
      </c>
      <c r="H17">
        <f>INDEX(Sheet1!$H$2:$H$422, MATCH(Data!$A17,Sheet1!$A$2:$A$422, 0))</f>
        <v>2205</v>
      </c>
    </row>
    <row r="18" spans="1:8" customFormat="1" x14ac:dyDescent="0.2">
      <c r="A18">
        <v>182</v>
      </c>
      <c r="B18" t="s">
        <v>16</v>
      </c>
      <c r="C18">
        <f>INDEX(Sheet1!$C$2:$C$422, MATCH(Data!$A18,Sheet1!$A$2:$A$422, 0))</f>
        <v>16257237</v>
      </c>
      <c r="D18">
        <f>INDEX(Sheet1!$D$2:$D$422, MATCH(Data!$A18,Sheet1!$A$2:$A$422, 0))</f>
        <v>1888432.24</v>
      </c>
      <c r="E18">
        <f>INDEX(Sheet1!$E$2:$E$422, MATCH(Data!$A18,Sheet1!$A$2:$A$422, 0))</f>
        <v>10471030.59</v>
      </c>
      <c r="F18">
        <f>INDEX(Sheet1!$F$2:$F$422, MATCH(Data!$A18,Sheet1!$A$2:$A$422, 0))</f>
        <v>1169758.6100000001</v>
      </c>
      <c r="G18">
        <f>INDEX(Sheet1!$G$2:$G$422, MATCH(Data!$A18,Sheet1!$A$2:$A$422, 0))</f>
        <v>29786458.440000001</v>
      </c>
      <c r="H18">
        <f>INDEX(Sheet1!$H$2:$H$422, MATCH(Data!$A18,Sheet1!$A$2:$A$422, 0))</f>
        <v>2299</v>
      </c>
    </row>
    <row r="19" spans="1:8" customFormat="1" x14ac:dyDescent="0.2">
      <c r="A19">
        <v>196</v>
      </c>
      <c r="B19" t="s">
        <v>17</v>
      </c>
      <c r="C19">
        <f>INDEX(Sheet1!$C$2:$C$422, MATCH(Data!$A19,Sheet1!$A$2:$A$422, 0))</f>
        <v>2243861</v>
      </c>
      <c r="D19">
        <f>INDEX(Sheet1!$D$2:$D$422, MATCH(Data!$A19,Sheet1!$A$2:$A$422, 0))</f>
        <v>498791.38</v>
      </c>
      <c r="E19">
        <f>INDEX(Sheet1!$E$2:$E$422, MATCH(Data!$A19,Sheet1!$A$2:$A$422, 0))</f>
        <v>3669264.14</v>
      </c>
      <c r="F19">
        <f>INDEX(Sheet1!$F$2:$F$422, MATCH(Data!$A19,Sheet1!$A$2:$A$422, 0))</f>
        <v>267315.08</v>
      </c>
      <c r="G19">
        <f>INDEX(Sheet1!$G$2:$G$422, MATCH(Data!$A19,Sheet1!$A$2:$A$422, 0))</f>
        <v>6679231.5999999996</v>
      </c>
      <c r="H19">
        <f>INDEX(Sheet1!$H$2:$H$422, MATCH(Data!$A19,Sheet1!$A$2:$A$422, 0))</f>
        <v>446</v>
      </c>
    </row>
    <row r="20" spans="1:8" customFormat="1" x14ac:dyDescent="0.2">
      <c r="A20">
        <v>203</v>
      </c>
      <c r="B20" t="s">
        <v>18</v>
      </c>
      <c r="C20">
        <f>INDEX(Sheet1!$C$2:$C$422, MATCH(Data!$A20,Sheet1!$A$2:$A$422, 0))</f>
        <v>2543120</v>
      </c>
      <c r="D20">
        <f>INDEX(Sheet1!$D$2:$D$422, MATCH(Data!$A20,Sheet1!$A$2:$A$422, 0))</f>
        <v>631961.96</v>
      </c>
      <c r="E20">
        <f>INDEX(Sheet1!$E$2:$E$422, MATCH(Data!$A20,Sheet1!$A$2:$A$422, 0))</f>
        <v>6988035.2999999998</v>
      </c>
      <c r="F20">
        <f>INDEX(Sheet1!$F$2:$F$422, MATCH(Data!$A20,Sheet1!$A$2:$A$422, 0))</f>
        <v>507271.29</v>
      </c>
      <c r="G20">
        <f>INDEX(Sheet1!$G$2:$G$422, MATCH(Data!$A20,Sheet1!$A$2:$A$422, 0))</f>
        <v>10670388.550000001</v>
      </c>
      <c r="H20">
        <f>INDEX(Sheet1!$H$2:$H$422, MATCH(Data!$A20,Sheet1!$A$2:$A$422, 0))</f>
        <v>766</v>
      </c>
    </row>
    <row r="21" spans="1:8" customFormat="1" x14ac:dyDescent="0.2">
      <c r="A21">
        <v>217</v>
      </c>
      <c r="B21" t="s">
        <v>19</v>
      </c>
      <c r="C21">
        <f>INDEX(Sheet1!$C$2:$C$422, MATCH(Data!$A21,Sheet1!$A$2:$A$422, 0))</f>
        <v>3630936</v>
      </c>
      <c r="D21">
        <f>INDEX(Sheet1!$D$2:$D$422, MATCH(Data!$A21,Sheet1!$A$2:$A$422, 0))</f>
        <v>914014.76</v>
      </c>
      <c r="E21">
        <f>INDEX(Sheet1!$E$2:$E$422, MATCH(Data!$A21,Sheet1!$A$2:$A$422, 0))</f>
        <v>5247203.29</v>
      </c>
      <c r="F21">
        <f>INDEX(Sheet1!$F$2:$F$422, MATCH(Data!$A21,Sheet1!$A$2:$A$422, 0))</f>
        <v>174577.93</v>
      </c>
      <c r="G21">
        <f>INDEX(Sheet1!$G$2:$G$422, MATCH(Data!$A21,Sheet1!$A$2:$A$422, 0))</f>
        <v>9966731.9800000004</v>
      </c>
      <c r="H21">
        <f>INDEX(Sheet1!$H$2:$H$422, MATCH(Data!$A21,Sheet1!$A$2:$A$422, 0))</f>
        <v>605</v>
      </c>
    </row>
    <row r="22" spans="1:8" customFormat="1" x14ac:dyDescent="0.2">
      <c r="A22">
        <v>231</v>
      </c>
      <c r="B22" t="s">
        <v>20</v>
      </c>
      <c r="C22">
        <f>INDEX(Sheet1!$C$2:$C$422, MATCH(Data!$A22,Sheet1!$A$2:$A$422, 0))</f>
        <v>6820554</v>
      </c>
      <c r="D22">
        <f>INDEX(Sheet1!$D$2:$D$422, MATCH(Data!$A22,Sheet1!$A$2:$A$422, 0))</f>
        <v>836691.37</v>
      </c>
      <c r="E22">
        <f>INDEX(Sheet1!$E$2:$E$422, MATCH(Data!$A22,Sheet1!$A$2:$A$422, 0))</f>
        <v>14264462.359999999</v>
      </c>
      <c r="F22">
        <f>INDEX(Sheet1!$F$2:$F$422, MATCH(Data!$A22,Sheet1!$A$2:$A$422, 0))</f>
        <v>1333338.96</v>
      </c>
      <c r="G22">
        <f>INDEX(Sheet1!$G$2:$G$422, MATCH(Data!$A22,Sheet1!$A$2:$A$422, 0))</f>
        <v>23255046.690000001</v>
      </c>
      <c r="H22">
        <f>INDEX(Sheet1!$H$2:$H$422, MATCH(Data!$A22,Sheet1!$A$2:$A$422, 0))</f>
        <v>1692</v>
      </c>
    </row>
    <row r="23" spans="1:8" customFormat="1" x14ac:dyDescent="0.2">
      <c r="A23">
        <v>245</v>
      </c>
      <c r="B23" t="s">
        <v>22</v>
      </c>
      <c r="C23">
        <f>INDEX(Sheet1!$C$2:$C$422, MATCH(Data!$A23,Sheet1!$A$2:$A$422, 0))</f>
        <v>3150226</v>
      </c>
      <c r="D23">
        <f>INDEX(Sheet1!$D$2:$D$422, MATCH(Data!$A23,Sheet1!$A$2:$A$422, 0))</f>
        <v>512709.08</v>
      </c>
      <c r="E23">
        <f>INDEX(Sheet1!$E$2:$E$422, MATCH(Data!$A23,Sheet1!$A$2:$A$422, 0))</f>
        <v>4952922.66</v>
      </c>
      <c r="F23">
        <f>INDEX(Sheet1!$F$2:$F$422, MATCH(Data!$A23,Sheet1!$A$2:$A$422, 0))</f>
        <v>207330.83</v>
      </c>
      <c r="G23">
        <f>INDEX(Sheet1!$G$2:$G$422, MATCH(Data!$A23,Sheet1!$A$2:$A$422, 0))</f>
        <v>8823188.5700000003</v>
      </c>
      <c r="H23">
        <f>INDEX(Sheet1!$H$2:$H$422, MATCH(Data!$A23,Sheet1!$A$2:$A$422, 0))</f>
        <v>626</v>
      </c>
    </row>
    <row r="24" spans="1:8" customFormat="1" x14ac:dyDescent="0.2">
      <c r="A24">
        <v>280</v>
      </c>
      <c r="B24" t="s">
        <v>23</v>
      </c>
      <c r="C24">
        <f>INDEX(Sheet1!$C$2:$C$422, MATCH(Data!$A24,Sheet1!$A$2:$A$422, 0))</f>
        <v>16609342</v>
      </c>
      <c r="D24">
        <f>INDEX(Sheet1!$D$2:$D$422, MATCH(Data!$A24,Sheet1!$A$2:$A$422, 0))</f>
        <v>2334207.52</v>
      </c>
      <c r="E24">
        <f>INDEX(Sheet1!$E$2:$E$422, MATCH(Data!$A24,Sheet1!$A$2:$A$422, 0))</f>
        <v>21544940.550000001</v>
      </c>
      <c r="F24">
        <f>INDEX(Sheet1!$F$2:$F$422, MATCH(Data!$A24,Sheet1!$A$2:$A$422, 0))</f>
        <v>4620236.25</v>
      </c>
      <c r="G24">
        <f>INDEX(Sheet1!$G$2:$G$422, MATCH(Data!$A24,Sheet1!$A$2:$A$422, 0))</f>
        <v>45108726.32</v>
      </c>
      <c r="H24">
        <f>INDEX(Sheet1!$H$2:$H$422, MATCH(Data!$A24,Sheet1!$A$2:$A$422, 0))</f>
        <v>3012</v>
      </c>
    </row>
    <row r="25" spans="1:8" customFormat="1" x14ac:dyDescent="0.2">
      <c r="A25">
        <v>287</v>
      </c>
      <c r="B25" t="s">
        <v>24</v>
      </c>
      <c r="C25">
        <f>INDEX(Sheet1!$C$2:$C$422, MATCH(Data!$A25,Sheet1!$A$2:$A$422, 0))</f>
        <v>2845979</v>
      </c>
      <c r="D25">
        <f>INDEX(Sheet1!$D$2:$D$422, MATCH(Data!$A25,Sheet1!$A$2:$A$422, 0))</f>
        <v>171572.68</v>
      </c>
      <c r="E25">
        <f>INDEX(Sheet1!$E$2:$E$422, MATCH(Data!$A25,Sheet1!$A$2:$A$422, 0))</f>
        <v>3178476.94</v>
      </c>
      <c r="F25">
        <f>INDEX(Sheet1!$F$2:$F$422, MATCH(Data!$A25,Sheet1!$A$2:$A$422, 0))</f>
        <v>636538.02</v>
      </c>
      <c r="G25">
        <f>INDEX(Sheet1!$G$2:$G$422, MATCH(Data!$A25,Sheet1!$A$2:$A$422, 0))</f>
        <v>6832566.6399999997</v>
      </c>
      <c r="H25">
        <f>INDEX(Sheet1!$H$2:$H$422, MATCH(Data!$A25,Sheet1!$A$2:$A$422, 0))</f>
        <v>423</v>
      </c>
    </row>
    <row r="26" spans="1:8" customFormat="1" x14ac:dyDescent="0.2">
      <c r="A26">
        <v>308</v>
      </c>
      <c r="B26" t="s">
        <v>25</v>
      </c>
      <c r="C26">
        <f>INDEX(Sheet1!$C$2:$C$422, MATCH(Data!$A26,Sheet1!$A$2:$A$422, 0))</f>
        <v>5575559</v>
      </c>
      <c r="D26">
        <f>INDEX(Sheet1!$D$2:$D$422, MATCH(Data!$A26,Sheet1!$A$2:$A$422, 0))</f>
        <v>1450204.7</v>
      </c>
      <c r="E26">
        <f>INDEX(Sheet1!$E$2:$E$422, MATCH(Data!$A26,Sheet1!$A$2:$A$422, 0))</f>
        <v>13952559.130000001</v>
      </c>
      <c r="F26">
        <f>INDEX(Sheet1!$F$2:$F$422, MATCH(Data!$A26,Sheet1!$A$2:$A$422, 0))</f>
        <v>784205.47</v>
      </c>
      <c r="G26">
        <f>INDEX(Sheet1!$G$2:$G$422, MATCH(Data!$A26,Sheet1!$A$2:$A$422, 0))</f>
        <v>21762528.300000001</v>
      </c>
      <c r="H26">
        <f>INDEX(Sheet1!$H$2:$H$422, MATCH(Data!$A26,Sheet1!$A$2:$A$422, 0))</f>
        <v>1376</v>
      </c>
    </row>
    <row r="27" spans="1:8" customFormat="1" x14ac:dyDescent="0.2">
      <c r="A27">
        <v>315</v>
      </c>
      <c r="B27" t="s">
        <v>26</v>
      </c>
      <c r="C27">
        <f>INDEX(Sheet1!$C$2:$C$422, MATCH(Data!$A27,Sheet1!$A$2:$A$422, 0))</f>
        <v>6584459</v>
      </c>
      <c r="D27">
        <f>INDEX(Sheet1!$D$2:$D$422, MATCH(Data!$A27,Sheet1!$A$2:$A$422, 0))</f>
        <v>2955786.45</v>
      </c>
      <c r="E27">
        <f>INDEX(Sheet1!$E$2:$E$422, MATCH(Data!$A27,Sheet1!$A$2:$A$422, 0))</f>
        <v>1774237.17</v>
      </c>
      <c r="F27">
        <f>INDEX(Sheet1!$F$2:$F$422, MATCH(Data!$A27,Sheet1!$A$2:$A$422, 0))</f>
        <v>163398.01</v>
      </c>
      <c r="G27">
        <f>INDEX(Sheet1!$G$2:$G$422, MATCH(Data!$A27,Sheet1!$A$2:$A$422, 0))</f>
        <v>11477880.630000001</v>
      </c>
      <c r="H27">
        <f>INDEX(Sheet1!$H$2:$H$422, MATCH(Data!$A27,Sheet1!$A$2:$A$422, 0))</f>
        <v>442</v>
      </c>
    </row>
    <row r="28" spans="1:8" customFormat="1" x14ac:dyDescent="0.2">
      <c r="A28">
        <v>336</v>
      </c>
      <c r="B28" t="s">
        <v>27</v>
      </c>
      <c r="C28">
        <f>INDEX(Sheet1!$C$2:$C$422, MATCH(Data!$A28,Sheet1!$A$2:$A$422, 0))</f>
        <v>15790188</v>
      </c>
      <c r="D28">
        <f>INDEX(Sheet1!$D$2:$D$422, MATCH(Data!$A28,Sheet1!$A$2:$A$422, 0))</f>
        <v>3025801.22</v>
      </c>
      <c r="E28">
        <f>INDEX(Sheet1!$E$2:$E$422, MATCH(Data!$A28,Sheet1!$A$2:$A$422, 0))</f>
        <v>28494543.969999999</v>
      </c>
      <c r="F28">
        <f>INDEX(Sheet1!$F$2:$F$422, MATCH(Data!$A28,Sheet1!$A$2:$A$422, 0))</f>
        <v>4003370.37</v>
      </c>
      <c r="G28">
        <f>INDEX(Sheet1!$G$2:$G$422, MATCH(Data!$A28,Sheet1!$A$2:$A$422, 0))</f>
        <v>51313903.560000002</v>
      </c>
      <c r="H28">
        <f>INDEX(Sheet1!$H$2:$H$422, MATCH(Data!$A28,Sheet1!$A$2:$A$422, 0))</f>
        <v>3522</v>
      </c>
    </row>
    <row r="29" spans="1:8" customFormat="1" x14ac:dyDescent="0.2">
      <c r="A29">
        <v>4263</v>
      </c>
      <c r="B29" t="s">
        <v>258</v>
      </c>
      <c r="C29">
        <f>INDEX(Sheet1!$C$2:$C$422, MATCH(Data!$A29,Sheet1!$A$2:$A$422, 0))</f>
        <v>3495674</v>
      </c>
      <c r="D29">
        <f>INDEX(Sheet1!$D$2:$D$422, MATCH(Data!$A29,Sheet1!$A$2:$A$422, 0))</f>
        <v>316153.21999999997</v>
      </c>
      <c r="E29">
        <f>INDEX(Sheet1!$E$2:$E$422, MATCH(Data!$A29,Sheet1!$A$2:$A$422, 0))</f>
        <v>975095.16</v>
      </c>
      <c r="F29">
        <f>INDEX(Sheet1!$F$2:$F$422, MATCH(Data!$A29,Sheet1!$A$2:$A$422, 0))</f>
        <v>236224.96</v>
      </c>
      <c r="G29">
        <f>INDEX(Sheet1!$G$2:$G$422, MATCH(Data!$A29,Sheet1!$A$2:$A$422, 0))</f>
        <v>5023147.34</v>
      </c>
      <c r="H29">
        <f>INDEX(Sheet1!$H$2:$H$422, MATCH(Data!$A29,Sheet1!$A$2:$A$422, 0))</f>
        <v>242</v>
      </c>
    </row>
    <row r="30" spans="1:8" customFormat="1" x14ac:dyDescent="0.2">
      <c r="A30">
        <v>350</v>
      </c>
      <c r="B30" t="s">
        <v>28</v>
      </c>
      <c r="C30">
        <f>INDEX(Sheet1!$C$2:$C$422, MATCH(Data!$A30,Sheet1!$A$2:$A$422, 0))</f>
        <v>6226476</v>
      </c>
      <c r="D30">
        <f>INDEX(Sheet1!$D$2:$D$422, MATCH(Data!$A30,Sheet1!$A$2:$A$422, 0))</f>
        <v>472592.17</v>
      </c>
      <c r="E30">
        <f>INDEX(Sheet1!$E$2:$E$422, MATCH(Data!$A30,Sheet1!$A$2:$A$422, 0))</f>
        <v>6637387.0599999996</v>
      </c>
      <c r="F30">
        <f>INDEX(Sheet1!$F$2:$F$422, MATCH(Data!$A30,Sheet1!$A$2:$A$422, 0))</f>
        <v>468139.81</v>
      </c>
      <c r="G30">
        <f>INDEX(Sheet1!$G$2:$G$422, MATCH(Data!$A30,Sheet1!$A$2:$A$422, 0))</f>
        <v>13804595.039999999</v>
      </c>
      <c r="H30">
        <f>INDEX(Sheet1!$H$2:$H$422, MATCH(Data!$A30,Sheet1!$A$2:$A$422, 0))</f>
        <v>953</v>
      </c>
    </row>
    <row r="31" spans="1:8" customFormat="1" x14ac:dyDescent="0.2">
      <c r="A31">
        <v>364</v>
      </c>
      <c r="B31" t="s">
        <v>29</v>
      </c>
      <c r="C31">
        <f>INDEX(Sheet1!$C$2:$C$422, MATCH(Data!$A31,Sheet1!$A$2:$A$422, 0))</f>
        <v>1755864</v>
      </c>
      <c r="D31">
        <f>INDEX(Sheet1!$D$2:$D$422, MATCH(Data!$A31,Sheet1!$A$2:$A$422, 0))</f>
        <v>368206.05</v>
      </c>
      <c r="E31">
        <f>INDEX(Sheet1!$E$2:$E$422, MATCH(Data!$A31,Sheet1!$A$2:$A$422, 0))</f>
        <v>3074442.55</v>
      </c>
      <c r="F31">
        <f>INDEX(Sheet1!$F$2:$F$422, MATCH(Data!$A31,Sheet1!$A$2:$A$422, 0))</f>
        <v>258287.19</v>
      </c>
      <c r="G31">
        <f>INDEX(Sheet1!$G$2:$G$422, MATCH(Data!$A31,Sheet1!$A$2:$A$422, 0))</f>
        <v>5456799.79</v>
      </c>
      <c r="H31">
        <f>INDEX(Sheet1!$H$2:$H$422, MATCH(Data!$A31,Sheet1!$A$2:$A$422, 0))</f>
        <v>376</v>
      </c>
    </row>
    <row r="32" spans="1:8" customFormat="1" x14ac:dyDescent="0.2">
      <c r="A32">
        <v>413</v>
      </c>
      <c r="B32" t="s">
        <v>30</v>
      </c>
      <c r="C32">
        <f>INDEX(Sheet1!$C$2:$C$422, MATCH(Data!$A32,Sheet1!$A$2:$A$422, 0))</f>
        <v>16533493</v>
      </c>
      <c r="D32">
        <f>INDEX(Sheet1!$D$2:$D$422, MATCH(Data!$A32,Sheet1!$A$2:$A$422, 0))</f>
        <v>10811469.52</v>
      </c>
      <c r="E32">
        <f>INDEX(Sheet1!$E$2:$E$422, MATCH(Data!$A32,Sheet1!$A$2:$A$422, 0))</f>
        <v>80976142.799999997</v>
      </c>
      <c r="F32">
        <f>INDEX(Sheet1!$F$2:$F$422, MATCH(Data!$A32,Sheet1!$A$2:$A$422, 0))</f>
        <v>2896429.21</v>
      </c>
      <c r="G32">
        <f>INDEX(Sheet1!$G$2:$G$422, MATCH(Data!$A32,Sheet1!$A$2:$A$422, 0))</f>
        <v>111217534.53</v>
      </c>
      <c r="H32">
        <f>INDEX(Sheet1!$H$2:$H$422, MATCH(Data!$A32,Sheet1!$A$2:$A$422, 0))</f>
        <v>7101</v>
      </c>
    </row>
    <row r="33" spans="1:8" customFormat="1" x14ac:dyDescent="0.2">
      <c r="A33">
        <v>422</v>
      </c>
      <c r="B33" t="s">
        <v>31</v>
      </c>
      <c r="C33">
        <f>INDEX(Sheet1!$C$2:$C$422, MATCH(Data!$A33,Sheet1!$A$2:$A$422, 0))</f>
        <v>5669101</v>
      </c>
      <c r="D33">
        <f>INDEX(Sheet1!$D$2:$D$422, MATCH(Data!$A33,Sheet1!$A$2:$A$422, 0))</f>
        <v>930755.3</v>
      </c>
      <c r="E33">
        <f>INDEX(Sheet1!$E$2:$E$422, MATCH(Data!$A33,Sheet1!$A$2:$A$422, 0))</f>
        <v>10443051.1</v>
      </c>
      <c r="F33">
        <f>INDEX(Sheet1!$F$2:$F$422, MATCH(Data!$A33,Sheet1!$A$2:$A$422, 0))</f>
        <v>563437.68999999994</v>
      </c>
      <c r="G33">
        <f>INDEX(Sheet1!$G$2:$G$422, MATCH(Data!$A33,Sheet1!$A$2:$A$422, 0))</f>
        <v>17606345.09</v>
      </c>
      <c r="H33">
        <f>INDEX(Sheet1!$H$2:$H$422, MATCH(Data!$A33,Sheet1!$A$2:$A$422, 0))</f>
        <v>1224</v>
      </c>
    </row>
    <row r="34" spans="1:8" customFormat="1" x14ac:dyDescent="0.2">
      <c r="A34">
        <v>427</v>
      </c>
      <c r="B34" t="s">
        <v>32</v>
      </c>
      <c r="C34">
        <f>INDEX(Sheet1!$C$2:$C$422, MATCH(Data!$A34,Sheet1!$A$2:$A$422, 0))</f>
        <v>1176147</v>
      </c>
      <c r="D34">
        <f>INDEX(Sheet1!$D$2:$D$422, MATCH(Data!$A34,Sheet1!$A$2:$A$422, 0))</f>
        <v>241332.47</v>
      </c>
      <c r="E34">
        <f>INDEX(Sheet1!$E$2:$E$422, MATCH(Data!$A34,Sheet1!$A$2:$A$422, 0))</f>
        <v>2345911.5</v>
      </c>
      <c r="F34">
        <f>INDEX(Sheet1!$F$2:$F$422, MATCH(Data!$A34,Sheet1!$A$2:$A$422, 0))</f>
        <v>217646.27</v>
      </c>
      <c r="G34">
        <f>INDEX(Sheet1!$G$2:$G$422, MATCH(Data!$A34,Sheet1!$A$2:$A$422, 0))</f>
        <v>3981037.24</v>
      </c>
      <c r="H34">
        <f>INDEX(Sheet1!$H$2:$H$422, MATCH(Data!$A34,Sheet1!$A$2:$A$422, 0))</f>
        <v>247</v>
      </c>
    </row>
    <row r="35" spans="1:8" customFormat="1" x14ac:dyDescent="0.2">
      <c r="A35">
        <v>434</v>
      </c>
      <c r="B35" t="s">
        <v>33</v>
      </c>
      <c r="C35">
        <f>INDEX(Sheet1!$C$2:$C$422, MATCH(Data!$A35,Sheet1!$A$2:$A$422, 0))</f>
        <v>6568612</v>
      </c>
      <c r="D35">
        <f>INDEX(Sheet1!$D$2:$D$422, MATCH(Data!$A35,Sheet1!$A$2:$A$422, 0))</f>
        <v>1792128.31</v>
      </c>
      <c r="E35">
        <f>INDEX(Sheet1!$E$2:$E$422, MATCH(Data!$A35,Sheet1!$A$2:$A$422, 0))</f>
        <v>13211655.449999999</v>
      </c>
      <c r="F35">
        <f>INDEX(Sheet1!$F$2:$F$422, MATCH(Data!$A35,Sheet1!$A$2:$A$422, 0))</f>
        <v>352178.5</v>
      </c>
      <c r="G35">
        <f>INDEX(Sheet1!$G$2:$G$422, MATCH(Data!$A35,Sheet1!$A$2:$A$422, 0))</f>
        <v>21924574.260000002</v>
      </c>
      <c r="H35">
        <f>INDEX(Sheet1!$H$2:$H$422, MATCH(Data!$A35,Sheet1!$A$2:$A$422, 0))</f>
        <v>1579</v>
      </c>
    </row>
    <row r="36" spans="1:8" customFormat="1" x14ac:dyDescent="0.2">
      <c r="A36">
        <v>6013</v>
      </c>
      <c r="B36" t="s">
        <v>348</v>
      </c>
      <c r="C36">
        <f>INDEX(Sheet1!$C$2:$C$422, MATCH(Data!$A36,Sheet1!$A$2:$A$422, 0))</f>
        <v>8133081</v>
      </c>
      <c r="D36">
        <f>INDEX(Sheet1!$D$2:$D$422, MATCH(Data!$A36,Sheet1!$A$2:$A$422, 0))</f>
        <v>261375</v>
      </c>
      <c r="E36">
        <f>INDEX(Sheet1!$E$2:$E$422, MATCH(Data!$A36,Sheet1!$A$2:$A$422, 0))</f>
        <v>938515.86</v>
      </c>
      <c r="F36">
        <f>INDEX(Sheet1!$F$2:$F$422, MATCH(Data!$A36,Sheet1!$A$2:$A$422, 0))</f>
        <v>720108.63</v>
      </c>
      <c r="G36">
        <f>INDEX(Sheet1!$G$2:$G$422, MATCH(Data!$A36,Sheet1!$A$2:$A$422, 0))</f>
        <v>10053080.49</v>
      </c>
      <c r="H36">
        <f>INDEX(Sheet1!$H$2:$H$422, MATCH(Data!$A36,Sheet1!$A$2:$A$422, 0))</f>
        <v>510</v>
      </c>
    </row>
    <row r="37" spans="1:8" customFormat="1" x14ac:dyDescent="0.2">
      <c r="A37">
        <v>441</v>
      </c>
      <c r="B37" t="s">
        <v>34</v>
      </c>
      <c r="C37">
        <f>INDEX(Sheet1!$C$2:$C$422, MATCH(Data!$A37,Sheet1!$A$2:$A$422, 0))</f>
        <v>3818225</v>
      </c>
      <c r="D37">
        <f>INDEX(Sheet1!$D$2:$D$422, MATCH(Data!$A37,Sheet1!$A$2:$A$422, 0))</f>
        <v>337404.18</v>
      </c>
      <c r="E37">
        <f>INDEX(Sheet1!$E$2:$E$422, MATCH(Data!$A37,Sheet1!$A$2:$A$422, 0))</f>
        <v>711788.44</v>
      </c>
      <c r="F37">
        <f>INDEX(Sheet1!$F$2:$F$422, MATCH(Data!$A37,Sheet1!$A$2:$A$422, 0))</f>
        <v>92384.17</v>
      </c>
      <c r="G37">
        <f>INDEX(Sheet1!$G$2:$G$422, MATCH(Data!$A37,Sheet1!$A$2:$A$422, 0))</f>
        <v>4959801.79</v>
      </c>
      <c r="H37">
        <f>INDEX(Sheet1!$H$2:$H$422, MATCH(Data!$A37,Sheet1!$A$2:$A$422, 0))</f>
        <v>220</v>
      </c>
    </row>
    <row r="38" spans="1:8" customFormat="1" x14ac:dyDescent="0.2">
      <c r="A38">
        <v>2240</v>
      </c>
      <c r="B38" t="s">
        <v>126</v>
      </c>
      <c r="C38">
        <f>INDEX(Sheet1!$C$2:$C$422, MATCH(Data!$A38,Sheet1!$A$2:$A$422, 0))</f>
        <v>1361921</v>
      </c>
      <c r="D38">
        <f>INDEX(Sheet1!$D$2:$D$422, MATCH(Data!$A38,Sheet1!$A$2:$A$422, 0))</f>
        <v>438701.15</v>
      </c>
      <c r="E38">
        <f>INDEX(Sheet1!$E$2:$E$422, MATCH(Data!$A38,Sheet1!$A$2:$A$422, 0))</f>
        <v>3606232.65</v>
      </c>
      <c r="F38">
        <f>INDEX(Sheet1!$F$2:$F$422, MATCH(Data!$A38,Sheet1!$A$2:$A$422, 0))</f>
        <v>115030.48</v>
      </c>
      <c r="G38">
        <f>INDEX(Sheet1!$G$2:$G$422, MATCH(Data!$A38,Sheet1!$A$2:$A$422, 0))</f>
        <v>5521885.2800000003</v>
      </c>
      <c r="H38">
        <f>INDEX(Sheet1!$H$2:$H$422, MATCH(Data!$A38,Sheet1!$A$2:$A$422, 0))</f>
        <v>404</v>
      </c>
    </row>
    <row r="39" spans="1:8" customFormat="1" x14ac:dyDescent="0.2">
      <c r="A39">
        <v>476</v>
      </c>
      <c r="B39" t="s">
        <v>36</v>
      </c>
      <c r="C39">
        <f>INDEX(Sheet1!$C$2:$C$422, MATCH(Data!$A39,Sheet1!$A$2:$A$422, 0))</f>
        <v>8372580</v>
      </c>
      <c r="D39">
        <f>INDEX(Sheet1!$D$2:$D$422, MATCH(Data!$A39,Sheet1!$A$2:$A$422, 0))</f>
        <v>2718202.28</v>
      </c>
      <c r="E39">
        <f>INDEX(Sheet1!$E$2:$E$422, MATCH(Data!$A39,Sheet1!$A$2:$A$422, 0))</f>
        <v>14595705.42</v>
      </c>
      <c r="F39">
        <f>INDEX(Sheet1!$F$2:$F$422, MATCH(Data!$A39,Sheet1!$A$2:$A$422, 0))</f>
        <v>1550766.07</v>
      </c>
      <c r="G39">
        <f>INDEX(Sheet1!$G$2:$G$422, MATCH(Data!$A39,Sheet1!$A$2:$A$422, 0))</f>
        <v>27237253.77</v>
      </c>
      <c r="H39">
        <f>INDEX(Sheet1!$H$2:$H$422, MATCH(Data!$A39,Sheet1!$A$2:$A$422, 0))</f>
        <v>1737</v>
      </c>
    </row>
    <row r="40" spans="1:8" customFormat="1" x14ac:dyDescent="0.2">
      <c r="A40">
        <v>485</v>
      </c>
      <c r="B40" t="s">
        <v>37</v>
      </c>
      <c r="C40">
        <f>INDEX(Sheet1!$C$2:$C$422, MATCH(Data!$A40,Sheet1!$A$2:$A$422, 0))</f>
        <v>4261886</v>
      </c>
      <c r="D40">
        <f>INDEX(Sheet1!$D$2:$D$422, MATCH(Data!$A40,Sheet1!$A$2:$A$422, 0))</f>
        <v>798762.06</v>
      </c>
      <c r="E40">
        <f>INDEX(Sheet1!$E$2:$E$422, MATCH(Data!$A40,Sheet1!$A$2:$A$422, 0))</f>
        <v>4533714.1100000003</v>
      </c>
      <c r="F40">
        <f>INDEX(Sheet1!$F$2:$F$422, MATCH(Data!$A40,Sheet1!$A$2:$A$422, 0))</f>
        <v>273296.69</v>
      </c>
      <c r="G40">
        <f>INDEX(Sheet1!$G$2:$G$422, MATCH(Data!$A40,Sheet1!$A$2:$A$422, 0))</f>
        <v>9867658.8599999994</v>
      </c>
      <c r="H40">
        <f>INDEX(Sheet1!$H$2:$H$422, MATCH(Data!$A40,Sheet1!$A$2:$A$422, 0))</f>
        <v>661</v>
      </c>
    </row>
    <row r="41" spans="1:8" customFormat="1" x14ac:dyDescent="0.2">
      <c r="A41">
        <v>497</v>
      </c>
      <c r="B41" t="s">
        <v>39</v>
      </c>
      <c r="C41">
        <f>INDEX(Sheet1!$C$2:$C$422, MATCH(Data!$A41,Sheet1!$A$2:$A$422, 0))</f>
        <v>6282739</v>
      </c>
      <c r="D41">
        <f>INDEX(Sheet1!$D$2:$D$422, MATCH(Data!$A41,Sheet1!$A$2:$A$422, 0))</f>
        <v>737459.84</v>
      </c>
      <c r="E41">
        <f>INDEX(Sheet1!$E$2:$E$422, MATCH(Data!$A41,Sheet1!$A$2:$A$422, 0))</f>
        <v>10778224.42</v>
      </c>
      <c r="F41">
        <f>INDEX(Sheet1!$F$2:$F$422, MATCH(Data!$A41,Sheet1!$A$2:$A$422, 0))</f>
        <v>458945.36</v>
      </c>
      <c r="G41">
        <f>INDEX(Sheet1!$G$2:$G$422, MATCH(Data!$A41,Sheet1!$A$2:$A$422, 0))</f>
        <v>18257368.620000001</v>
      </c>
      <c r="H41">
        <f>INDEX(Sheet1!$H$2:$H$422, MATCH(Data!$A41,Sheet1!$A$2:$A$422, 0))</f>
        <v>1301</v>
      </c>
    </row>
    <row r="42" spans="1:8" customFormat="1" x14ac:dyDescent="0.2">
      <c r="A42">
        <v>602</v>
      </c>
      <c r="B42" t="s">
        <v>40</v>
      </c>
      <c r="C42">
        <f>INDEX(Sheet1!$C$2:$C$422, MATCH(Data!$A42,Sheet1!$A$2:$A$422, 0))</f>
        <v>4370892</v>
      </c>
      <c r="D42">
        <f>INDEX(Sheet1!$D$2:$D$422, MATCH(Data!$A42,Sheet1!$A$2:$A$422, 0))</f>
        <v>764621.82</v>
      </c>
      <c r="E42">
        <f>INDEX(Sheet1!$E$2:$E$422, MATCH(Data!$A42,Sheet1!$A$2:$A$422, 0))</f>
        <v>5971719.6500000004</v>
      </c>
      <c r="F42">
        <f>INDEX(Sheet1!$F$2:$F$422, MATCH(Data!$A42,Sheet1!$A$2:$A$422, 0))</f>
        <v>379706.05</v>
      </c>
      <c r="G42">
        <f>INDEX(Sheet1!$G$2:$G$422, MATCH(Data!$A42,Sheet1!$A$2:$A$422, 0))</f>
        <v>11486939.52</v>
      </c>
      <c r="H42">
        <f>INDEX(Sheet1!$H$2:$H$422, MATCH(Data!$A42,Sheet1!$A$2:$A$422, 0))</f>
        <v>828</v>
      </c>
    </row>
    <row r="43" spans="1:8" customFormat="1" x14ac:dyDescent="0.2">
      <c r="A43">
        <v>609</v>
      </c>
      <c r="B43" t="s">
        <v>415</v>
      </c>
      <c r="C43">
        <f>INDEX(Sheet1!$C$2:$C$422, MATCH(Data!$A43,Sheet1!$A$2:$A$422, 0))</f>
        <v>3302827</v>
      </c>
      <c r="D43">
        <f>INDEX(Sheet1!$D$2:$D$422, MATCH(Data!$A43,Sheet1!$A$2:$A$422, 0))</f>
        <v>799215.3</v>
      </c>
      <c r="E43">
        <f>INDEX(Sheet1!$E$2:$E$422, MATCH(Data!$A43,Sheet1!$A$2:$A$422, 0))</f>
        <v>8159596.5</v>
      </c>
      <c r="F43">
        <f>INDEX(Sheet1!$F$2:$F$422, MATCH(Data!$A43,Sheet1!$A$2:$A$422, 0))</f>
        <v>256794.38</v>
      </c>
      <c r="G43">
        <f>INDEX(Sheet1!$G$2:$G$422, MATCH(Data!$A43,Sheet1!$A$2:$A$422, 0))</f>
        <v>12518433.18</v>
      </c>
      <c r="H43">
        <f>INDEX(Sheet1!$H$2:$H$422, MATCH(Data!$A43,Sheet1!$A$2:$A$422, 0))</f>
        <v>795</v>
      </c>
    </row>
    <row r="44" spans="1:8" customFormat="1" x14ac:dyDescent="0.2">
      <c r="A44">
        <v>623</v>
      </c>
      <c r="B44" t="s">
        <v>41</v>
      </c>
      <c r="C44">
        <f>INDEX(Sheet1!$C$2:$C$422, MATCH(Data!$A44,Sheet1!$A$2:$A$422, 0))</f>
        <v>1886207</v>
      </c>
      <c r="D44">
        <f>INDEX(Sheet1!$D$2:$D$422, MATCH(Data!$A44,Sheet1!$A$2:$A$422, 0))</f>
        <v>1380054.72</v>
      </c>
      <c r="E44">
        <f>INDEX(Sheet1!$E$2:$E$422, MATCH(Data!$A44,Sheet1!$A$2:$A$422, 0))</f>
        <v>3906511.2</v>
      </c>
      <c r="F44">
        <f>INDEX(Sheet1!$F$2:$F$422, MATCH(Data!$A44,Sheet1!$A$2:$A$422, 0))</f>
        <v>173391.46</v>
      </c>
      <c r="G44">
        <f>INDEX(Sheet1!$G$2:$G$422, MATCH(Data!$A44,Sheet1!$A$2:$A$422, 0))</f>
        <v>7346164.3799999999</v>
      </c>
      <c r="H44">
        <f>INDEX(Sheet1!$H$2:$H$422, MATCH(Data!$A44,Sheet1!$A$2:$A$422, 0))</f>
        <v>407</v>
      </c>
    </row>
    <row r="45" spans="1:8" customFormat="1" x14ac:dyDescent="0.2">
      <c r="A45">
        <v>637</v>
      </c>
      <c r="B45" t="s">
        <v>42</v>
      </c>
      <c r="C45">
        <f>INDEX(Sheet1!$C$2:$C$422, MATCH(Data!$A45,Sheet1!$A$2:$A$422, 0))</f>
        <v>3119685</v>
      </c>
      <c r="D45">
        <f>INDEX(Sheet1!$D$2:$D$422, MATCH(Data!$A45,Sheet1!$A$2:$A$422, 0))</f>
        <v>771393.55</v>
      </c>
      <c r="E45">
        <f>INDEX(Sheet1!$E$2:$E$422, MATCH(Data!$A45,Sheet1!$A$2:$A$422, 0))</f>
        <v>6523094.2999999998</v>
      </c>
      <c r="F45">
        <f>INDEX(Sheet1!$F$2:$F$422, MATCH(Data!$A45,Sheet1!$A$2:$A$422, 0))</f>
        <v>226829.05</v>
      </c>
      <c r="G45">
        <f>INDEX(Sheet1!$G$2:$G$422, MATCH(Data!$A45,Sheet1!$A$2:$A$422, 0))</f>
        <v>10641001.9</v>
      </c>
      <c r="H45">
        <f>INDEX(Sheet1!$H$2:$H$422, MATCH(Data!$A45,Sheet1!$A$2:$A$422, 0))</f>
        <v>731</v>
      </c>
    </row>
    <row r="46" spans="1:8" customFormat="1" x14ac:dyDescent="0.2">
      <c r="A46">
        <v>657</v>
      </c>
      <c r="B46" t="s">
        <v>43</v>
      </c>
      <c r="C46">
        <f>INDEX(Sheet1!$C$2:$C$422, MATCH(Data!$A46,Sheet1!$A$2:$A$422, 0))</f>
        <v>1096794</v>
      </c>
      <c r="D46">
        <f>INDEX(Sheet1!$D$2:$D$422, MATCH(Data!$A46,Sheet1!$A$2:$A$422, 0))</f>
        <v>95793.97</v>
      </c>
      <c r="E46">
        <f>INDEX(Sheet1!$E$2:$E$422, MATCH(Data!$A46,Sheet1!$A$2:$A$422, 0))</f>
        <v>351060.09</v>
      </c>
      <c r="F46">
        <f>INDEX(Sheet1!$F$2:$F$422, MATCH(Data!$A46,Sheet1!$A$2:$A$422, 0))</f>
        <v>72822.91</v>
      </c>
      <c r="G46">
        <f>INDEX(Sheet1!$G$2:$G$422, MATCH(Data!$A46,Sheet1!$A$2:$A$422, 0))</f>
        <v>1616470.97</v>
      </c>
      <c r="H46">
        <f>INDEX(Sheet1!$H$2:$H$422, MATCH(Data!$A46,Sheet1!$A$2:$A$422, 0))</f>
        <v>117</v>
      </c>
    </row>
    <row r="47" spans="1:8" customFormat="1" x14ac:dyDescent="0.2">
      <c r="A47">
        <v>658</v>
      </c>
      <c r="B47" t="s">
        <v>44</v>
      </c>
      <c r="C47">
        <f>INDEX(Sheet1!$C$2:$C$422, MATCH(Data!$A47,Sheet1!$A$2:$A$422, 0))</f>
        <v>3884172</v>
      </c>
      <c r="D47">
        <f>INDEX(Sheet1!$D$2:$D$422, MATCH(Data!$A47,Sheet1!$A$2:$A$422, 0))</f>
        <v>607307.44999999995</v>
      </c>
      <c r="E47">
        <f>INDEX(Sheet1!$E$2:$E$422, MATCH(Data!$A47,Sheet1!$A$2:$A$422, 0))</f>
        <v>7351689.3700000001</v>
      </c>
      <c r="F47">
        <f>INDEX(Sheet1!$F$2:$F$422, MATCH(Data!$A47,Sheet1!$A$2:$A$422, 0))</f>
        <v>861491.59</v>
      </c>
      <c r="G47">
        <f>INDEX(Sheet1!$G$2:$G$422, MATCH(Data!$A47,Sheet1!$A$2:$A$422, 0))</f>
        <v>12704660.41</v>
      </c>
      <c r="H47">
        <f>INDEX(Sheet1!$H$2:$H$422, MATCH(Data!$A47,Sheet1!$A$2:$A$422, 0))</f>
        <v>908</v>
      </c>
    </row>
    <row r="48" spans="1:8" customFormat="1" x14ac:dyDescent="0.2">
      <c r="A48">
        <v>665</v>
      </c>
      <c r="B48" t="s">
        <v>45</v>
      </c>
      <c r="C48">
        <f>INDEX(Sheet1!$C$2:$C$422, MATCH(Data!$A48,Sheet1!$A$2:$A$422, 0))</f>
        <v>4679821</v>
      </c>
      <c r="D48">
        <f>INDEX(Sheet1!$D$2:$D$422, MATCH(Data!$A48,Sheet1!$A$2:$A$422, 0))</f>
        <v>319153.91999999998</v>
      </c>
      <c r="E48">
        <f>INDEX(Sheet1!$E$2:$E$422, MATCH(Data!$A48,Sheet1!$A$2:$A$422, 0))</f>
        <v>4480084.68</v>
      </c>
      <c r="F48">
        <f>INDEX(Sheet1!$F$2:$F$422, MATCH(Data!$A48,Sheet1!$A$2:$A$422, 0))</f>
        <v>191801.65</v>
      </c>
      <c r="G48">
        <f>INDEX(Sheet1!$G$2:$G$422, MATCH(Data!$A48,Sheet1!$A$2:$A$422, 0))</f>
        <v>9670861.25</v>
      </c>
      <c r="H48">
        <f>INDEX(Sheet1!$H$2:$H$422, MATCH(Data!$A48,Sheet1!$A$2:$A$422, 0))</f>
        <v>762</v>
      </c>
    </row>
    <row r="49" spans="1:8" customFormat="1" x14ac:dyDescent="0.2">
      <c r="A49">
        <v>700</v>
      </c>
      <c r="B49" t="s">
        <v>46</v>
      </c>
      <c r="C49">
        <f>INDEX(Sheet1!$C$2:$C$422, MATCH(Data!$A49,Sheet1!$A$2:$A$422, 0))</f>
        <v>3881176</v>
      </c>
      <c r="D49">
        <f>INDEX(Sheet1!$D$2:$D$422, MATCH(Data!$A49,Sheet1!$A$2:$A$422, 0))</f>
        <v>926941.54</v>
      </c>
      <c r="E49">
        <f>INDEX(Sheet1!$E$2:$E$422, MATCH(Data!$A49,Sheet1!$A$2:$A$422, 0))</f>
        <v>8309397.7999999998</v>
      </c>
      <c r="F49">
        <f>INDEX(Sheet1!$F$2:$F$422, MATCH(Data!$A49,Sheet1!$A$2:$A$422, 0))</f>
        <v>1623106.2</v>
      </c>
      <c r="G49">
        <f>INDEX(Sheet1!$G$2:$G$422, MATCH(Data!$A49,Sheet1!$A$2:$A$422, 0))</f>
        <v>14740621.539999999</v>
      </c>
      <c r="H49">
        <f>INDEX(Sheet1!$H$2:$H$422, MATCH(Data!$A49,Sheet1!$A$2:$A$422, 0))</f>
        <v>1036</v>
      </c>
    </row>
    <row r="50" spans="1:8" customFormat="1" x14ac:dyDescent="0.2">
      <c r="A50">
        <v>721</v>
      </c>
      <c r="B50" t="s">
        <v>48</v>
      </c>
      <c r="C50">
        <f>INDEX(Sheet1!$C$2:$C$422, MATCH(Data!$A50,Sheet1!$A$2:$A$422, 0))</f>
        <v>13129481</v>
      </c>
      <c r="D50">
        <f>INDEX(Sheet1!$D$2:$D$422, MATCH(Data!$A50,Sheet1!$A$2:$A$422, 0))</f>
        <v>1349014.98</v>
      </c>
      <c r="E50">
        <f>INDEX(Sheet1!$E$2:$E$422, MATCH(Data!$A50,Sheet1!$A$2:$A$422, 0))</f>
        <v>12839777.18</v>
      </c>
      <c r="F50">
        <f>INDEX(Sheet1!$F$2:$F$422, MATCH(Data!$A50,Sheet1!$A$2:$A$422, 0))</f>
        <v>921901.2</v>
      </c>
      <c r="G50">
        <f>INDEX(Sheet1!$G$2:$G$422, MATCH(Data!$A50,Sheet1!$A$2:$A$422, 0))</f>
        <v>28240174.359999999</v>
      </c>
      <c r="H50">
        <f>INDEX(Sheet1!$H$2:$H$422, MATCH(Data!$A50,Sheet1!$A$2:$A$422, 0))</f>
        <v>1726</v>
      </c>
    </row>
    <row r="51" spans="1:8" customFormat="1" x14ac:dyDescent="0.2">
      <c r="A51">
        <v>735</v>
      </c>
      <c r="B51" t="s">
        <v>49</v>
      </c>
      <c r="C51">
        <f>INDEX(Sheet1!$C$2:$C$422, MATCH(Data!$A51,Sheet1!$A$2:$A$422, 0))</f>
        <v>2881922</v>
      </c>
      <c r="D51">
        <f>INDEX(Sheet1!$D$2:$D$422, MATCH(Data!$A51,Sheet1!$A$2:$A$422, 0))</f>
        <v>636692.78</v>
      </c>
      <c r="E51">
        <f>INDEX(Sheet1!$E$2:$E$422, MATCH(Data!$A51,Sheet1!$A$2:$A$422, 0))</f>
        <v>3437262.27</v>
      </c>
      <c r="F51">
        <f>INDEX(Sheet1!$F$2:$F$422, MATCH(Data!$A51,Sheet1!$A$2:$A$422, 0))</f>
        <v>108296.61</v>
      </c>
      <c r="G51">
        <f>INDEX(Sheet1!$G$2:$G$422, MATCH(Data!$A51,Sheet1!$A$2:$A$422, 0))</f>
        <v>7064173.6600000001</v>
      </c>
      <c r="H51">
        <f>INDEX(Sheet1!$H$2:$H$422, MATCH(Data!$A51,Sheet1!$A$2:$A$422, 0))</f>
        <v>503</v>
      </c>
    </row>
    <row r="52" spans="1:8" customFormat="1" x14ac:dyDescent="0.2">
      <c r="A52">
        <v>777</v>
      </c>
      <c r="B52" t="s">
        <v>50</v>
      </c>
      <c r="C52">
        <f>INDEX(Sheet1!$C$2:$C$422, MATCH(Data!$A52,Sheet1!$A$2:$A$422, 0))</f>
        <v>22277787</v>
      </c>
      <c r="D52">
        <f>INDEX(Sheet1!$D$2:$D$422, MATCH(Data!$A52,Sheet1!$A$2:$A$422, 0))</f>
        <v>2265472.1</v>
      </c>
      <c r="E52">
        <f>INDEX(Sheet1!$E$2:$E$422, MATCH(Data!$A52,Sheet1!$A$2:$A$422, 0))</f>
        <v>21087744.809999999</v>
      </c>
      <c r="F52">
        <f>INDEX(Sheet1!$F$2:$F$422, MATCH(Data!$A52,Sheet1!$A$2:$A$422, 0))</f>
        <v>2420982.96</v>
      </c>
      <c r="G52">
        <f>INDEX(Sheet1!$G$2:$G$422, MATCH(Data!$A52,Sheet1!$A$2:$A$422, 0))</f>
        <v>48051986.869999997</v>
      </c>
      <c r="H52">
        <f>INDEX(Sheet1!$H$2:$H$422, MATCH(Data!$A52,Sheet1!$A$2:$A$422, 0))</f>
        <v>3415</v>
      </c>
    </row>
    <row r="53" spans="1:8" customFormat="1" x14ac:dyDescent="0.2">
      <c r="A53">
        <v>840</v>
      </c>
      <c r="B53" t="s">
        <v>51</v>
      </c>
      <c r="C53">
        <f>INDEX(Sheet1!$C$2:$C$422, MATCH(Data!$A53,Sheet1!$A$2:$A$422, 0))</f>
        <v>1242217</v>
      </c>
      <c r="D53">
        <f>INDEX(Sheet1!$D$2:$D$422, MATCH(Data!$A53,Sheet1!$A$2:$A$422, 0))</f>
        <v>280033.09000000003</v>
      </c>
      <c r="E53">
        <f>INDEX(Sheet1!$E$2:$E$422, MATCH(Data!$A53,Sheet1!$A$2:$A$422, 0))</f>
        <v>1395948.11</v>
      </c>
      <c r="F53">
        <f>INDEX(Sheet1!$F$2:$F$422, MATCH(Data!$A53,Sheet1!$A$2:$A$422, 0))</f>
        <v>289527.64</v>
      </c>
      <c r="G53">
        <f>INDEX(Sheet1!$G$2:$G$422, MATCH(Data!$A53,Sheet1!$A$2:$A$422, 0))</f>
        <v>3207725.84</v>
      </c>
      <c r="H53">
        <f>INDEX(Sheet1!$H$2:$H$422, MATCH(Data!$A53,Sheet1!$A$2:$A$422, 0))</f>
        <v>152</v>
      </c>
    </row>
    <row r="54" spans="1:8" customFormat="1" x14ac:dyDescent="0.2">
      <c r="A54">
        <v>870</v>
      </c>
      <c r="B54" t="s">
        <v>52</v>
      </c>
      <c r="C54">
        <f>INDEX(Sheet1!$C$2:$C$422, MATCH(Data!$A54,Sheet1!$A$2:$A$422, 0))</f>
        <v>4733101</v>
      </c>
      <c r="D54">
        <f>INDEX(Sheet1!$D$2:$D$422, MATCH(Data!$A54,Sheet1!$A$2:$A$422, 0))</f>
        <v>730630.38</v>
      </c>
      <c r="E54">
        <f>INDEX(Sheet1!$E$2:$E$422, MATCH(Data!$A54,Sheet1!$A$2:$A$422, 0))</f>
        <v>7995432.1799999997</v>
      </c>
      <c r="F54">
        <f>INDEX(Sheet1!$F$2:$F$422, MATCH(Data!$A54,Sheet1!$A$2:$A$422, 0))</f>
        <v>798816.01</v>
      </c>
      <c r="G54">
        <f>INDEX(Sheet1!$G$2:$G$422, MATCH(Data!$A54,Sheet1!$A$2:$A$422, 0))</f>
        <v>14257979.57</v>
      </c>
      <c r="H54">
        <f>INDEX(Sheet1!$H$2:$H$422, MATCH(Data!$A54,Sheet1!$A$2:$A$422, 0))</f>
        <v>850</v>
      </c>
    </row>
    <row r="55" spans="1:8" customFormat="1" x14ac:dyDescent="0.2">
      <c r="A55">
        <v>882</v>
      </c>
      <c r="B55" t="s">
        <v>53</v>
      </c>
      <c r="C55">
        <f>INDEX(Sheet1!$C$2:$C$422, MATCH(Data!$A55,Sheet1!$A$2:$A$422, 0))</f>
        <v>2558346</v>
      </c>
      <c r="D55">
        <f>INDEX(Sheet1!$D$2:$D$422, MATCH(Data!$A55,Sheet1!$A$2:$A$422, 0))</f>
        <v>469139.9</v>
      </c>
      <c r="E55">
        <f>INDEX(Sheet1!$E$2:$E$422, MATCH(Data!$A55,Sheet1!$A$2:$A$422, 0))</f>
        <v>3383944.16</v>
      </c>
      <c r="F55">
        <f>INDEX(Sheet1!$F$2:$F$422, MATCH(Data!$A55,Sheet1!$A$2:$A$422, 0))</f>
        <v>627348.71</v>
      </c>
      <c r="G55">
        <f>INDEX(Sheet1!$G$2:$G$422, MATCH(Data!$A55,Sheet1!$A$2:$A$422, 0))</f>
        <v>7038778.7699999996</v>
      </c>
      <c r="H55">
        <f>INDEX(Sheet1!$H$2:$H$422, MATCH(Data!$A55,Sheet1!$A$2:$A$422, 0))</f>
        <v>395</v>
      </c>
    </row>
    <row r="56" spans="1:8" customFormat="1" x14ac:dyDescent="0.2">
      <c r="A56">
        <v>896</v>
      </c>
      <c r="B56" t="s">
        <v>54</v>
      </c>
      <c r="C56">
        <f>INDEX(Sheet1!$C$2:$C$422, MATCH(Data!$A56,Sheet1!$A$2:$A$422, 0))</f>
        <v>7180729</v>
      </c>
      <c r="D56">
        <f>INDEX(Sheet1!$D$2:$D$422, MATCH(Data!$A56,Sheet1!$A$2:$A$422, 0))</f>
        <v>583832.61</v>
      </c>
      <c r="E56">
        <f>INDEX(Sheet1!$E$2:$E$422, MATCH(Data!$A56,Sheet1!$A$2:$A$422, 0))</f>
        <v>5063715.92</v>
      </c>
      <c r="F56">
        <f>INDEX(Sheet1!$F$2:$F$422, MATCH(Data!$A56,Sheet1!$A$2:$A$422, 0))</f>
        <v>498755.33</v>
      </c>
      <c r="G56">
        <f>INDEX(Sheet1!$G$2:$G$422, MATCH(Data!$A56,Sheet1!$A$2:$A$422, 0))</f>
        <v>13327032.859999999</v>
      </c>
      <c r="H56">
        <f>INDEX(Sheet1!$H$2:$H$422, MATCH(Data!$A56,Sheet1!$A$2:$A$422, 0))</f>
        <v>904</v>
      </c>
    </row>
    <row r="57" spans="1:8" customFormat="1" x14ac:dyDescent="0.2">
      <c r="A57">
        <v>903</v>
      </c>
      <c r="B57" t="s">
        <v>55</v>
      </c>
      <c r="C57">
        <f>INDEX(Sheet1!$C$2:$C$422, MATCH(Data!$A57,Sheet1!$A$2:$A$422, 0))</f>
        <v>4029666</v>
      </c>
      <c r="D57">
        <f>INDEX(Sheet1!$D$2:$D$422, MATCH(Data!$A57,Sheet1!$A$2:$A$422, 0))</f>
        <v>802087.75</v>
      </c>
      <c r="E57">
        <f>INDEX(Sheet1!$E$2:$E$422, MATCH(Data!$A57,Sheet1!$A$2:$A$422, 0))</f>
        <v>8727782.0800000001</v>
      </c>
      <c r="F57">
        <f>INDEX(Sheet1!$F$2:$F$422, MATCH(Data!$A57,Sheet1!$A$2:$A$422, 0))</f>
        <v>251847.48</v>
      </c>
      <c r="G57">
        <f>INDEX(Sheet1!$G$2:$G$422, MATCH(Data!$A57,Sheet1!$A$2:$A$422, 0))</f>
        <v>13811383.310000001</v>
      </c>
      <c r="H57">
        <f>INDEX(Sheet1!$H$2:$H$422, MATCH(Data!$A57,Sheet1!$A$2:$A$422, 0))</f>
        <v>940</v>
      </c>
    </row>
    <row r="58" spans="1:8" customFormat="1" x14ac:dyDescent="0.2">
      <c r="A58">
        <v>910</v>
      </c>
      <c r="B58" t="s">
        <v>56</v>
      </c>
      <c r="C58">
        <f>INDEX(Sheet1!$C$2:$C$422, MATCH(Data!$A58,Sheet1!$A$2:$A$422, 0))</f>
        <v>10220018</v>
      </c>
      <c r="D58">
        <f>INDEX(Sheet1!$D$2:$D$422, MATCH(Data!$A58,Sheet1!$A$2:$A$422, 0))</f>
        <v>879665.42</v>
      </c>
      <c r="E58">
        <f>INDEX(Sheet1!$E$2:$E$422, MATCH(Data!$A58,Sheet1!$A$2:$A$422, 0))</f>
        <v>8341869.4199999999</v>
      </c>
      <c r="F58">
        <f>INDEX(Sheet1!$F$2:$F$422, MATCH(Data!$A58,Sheet1!$A$2:$A$422, 0))</f>
        <v>564885.61</v>
      </c>
      <c r="G58">
        <f>INDEX(Sheet1!$G$2:$G$422, MATCH(Data!$A58,Sheet1!$A$2:$A$422, 0))</f>
        <v>20006438.449999999</v>
      </c>
      <c r="H58">
        <f>INDEX(Sheet1!$H$2:$H$422, MATCH(Data!$A58,Sheet1!$A$2:$A$422, 0))</f>
        <v>1364</v>
      </c>
    </row>
    <row r="59" spans="1:8" customFormat="1" x14ac:dyDescent="0.2">
      <c r="A59">
        <v>980</v>
      </c>
      <c r="B59" t="s">
        <v>57</v>
      </c>
      <c r="C59">
        <f>INDEX(Sheet1!$C$2:$C$422, MATCH(Data!$A59,Sheet1!$A$2:$A$422, 0))</f>
        <v>2207443</v>
      </c>
      <c r="D59">
        <f>INDEX(Sheet1!$D$2:$D$422, MATCH(Data!$A59,Sheet1!$A$2:$A$422, 0))</f>
        <v>827603.12</v>
      </c>
      <c r="E59">
        <f>INDEX(Sheet1!$E$2:$E$422, MATCH(Data!$A59,Sheet1!$A$2:$A$422, 0))</f>
        <v>5552685.6299999999</v>
      </c>
      <c r="F59">
        <f>INDEX(Sheet1!$F$2:$F$422, MATCH(Data!$A59,Sheet1!$A$2:$A$422, 0))</f>
        <v>548342.59</v>
      </c>
      <c r="G59">
        <f>INDEX(Sheet1!$G$2:$G$422, MATCH(Data!$A59,Sheet1!$A$2:$A$422, 0))</f>
        <v>9136074.3399999999</v>
      </c>
      <c r="H59">
        <f>INDEX(Sheet1!$H$2:$H$422, MATCH(Data!$A59,Sheet1!$A$2:$A$422, 0))</f>
        <v>600</v>
      </c>
    </row>
    <row r="60" spans="1:8" customFormat="1" x14ac:dyDescent="0.2">
      <c r="A60">
        <v>994</v>
      </c>
      <c r="B60" t="s">
        <v>58</v>
      </c>
      <c r="C60">
        <f>INDEX(Sheet1!$C$2:$C$422, MATCH(Data!$A60,Sheet1!$A$2:$A$422, 0))</f>
        <v>1775000</v>
      </c>
      <c r="D60">
        <f>INDEX(Sheet1!$D$2:$D$422, MATCH(Data!$A60,Sheet1!$A$2:$A$422, 0))</f>
        <v>294825.39</v>
      </c>
      <c r="E60">
        <f>INDEX(Sheet1!$E$2:$E$422, MATCH(Data!$A60,Sheet1!$A$2:$A$422, 0))</f>
        <v>1838812.39</v>
      </c>
      <c r="F60">
        <f>INDEX(Sheet1!$F$2:$F$422, MATCH(Data!$A60,Sheet1!$A$2:$A$422, 0))</f>
        <v>269593.5</v>
      </c>
      <c r="G60">
        <f>INDEX(Sheet1!$G$2:$G$422, MATCH(Data!$A60,Sheet1!$A$2:$A$422, 0))</f>
        <v>4178231.28</v>
      </c>
      <c r="H60">
        <f>INDEX(Sheet1!$H$2:$H$422, MATCH(Data!$A60,Sheet1!$A$2:$A$422, 0))</f>
        <v>241</v>
      </c>
    </row>
    <row r="61" spans="1:8" customFormat="1" x14ac:dyDescent="0.2">
      <c r="A61">
        <v>1029</v>
      </c>
      <c r="B61" t="s">
        <v>60</v>
      </c>
      <c r="C61">
        <f>INDEX(Sheet1!$C$2:$C$422, MATCH(Data!$A61,Sheet1!$A$2:$A$422, 0))</f>
        <v>5600825</v>
      </c>
      <c r="D61">
        <f>INDEX(Sheet1!$D$2:$D$422, MATCH(Data!$A61,Sheet1!$A$2:$A$422, 0))</f>
        <v>556165.65</v>
      </c>
      <c r="E61">
        <f>INDEX(Sheet1!$E$2:$E$422, MATCH(Data!$A61,Sheet1!$A$2:$A$422, 0))</f>
        <v>7040164.9500000002</v>
      </c>
      <c r="F61">
        <f>INDEX(Sheet1!$F$2:$F$422, MATCH(Data!$A61,Sheet1!$A$2:$A$422, 0))</f>
        <v>589668.04</v>
      </c>
      <c r="G61">
        <f>INDEX(Sheet1!$G$2:$G$422, MATCH(Data!$A61,Sheet1!$A$2:$A$422, 0))</f>
        <v>13786823.640000001</v>
      </c>
      <c r="H61">
        <f>INDEX(Sheet1!$H$2:$H$422, MATCH(Data!$A61,Sheet1!$A$2:$A$422, 0))</f>
        <v>1025</v>
      </c>
    </row>
    <row r="62" spans="1:8" customFormat="1" x14ac:dyDescent="0.2">
      <c r="A62">
        <v>1015</v>
      </c>
      <c r="B62" t="s">
        <v>59</v>
      </c>
      <c r="C62">
        <f>INDEX(Sheet1!$C$2:$C$422, MATCH(Data!$A62,Sheet1!$A$2:$A$422, 0))</f>
        <v>23631883</v>
      </c>
      <c r="D62">
        <f>INDEX(Sheet1!$D$2:$D$422, MATCH(Data!$A62,Sheet1!$A$2:$A$422, 0))</f>
        <v>1099266.6299999999</v>
      </c>
      <c r="E62">
        <f>INDEX(Sheet1!$E$2:$E$422, MATCH(Data!$A62,Sheet1!$A$2:$A$422, 0))</f>
        <v>14436581.369999999</v>
      </c>
      <c r="F62">
        <f>INDEX(Sheet1!$F$2:$F$422, MATCH(Data!$A62,Sheet1!$A$2:$A$422, 0))</f>
        <v>4149378.51</v>
      </c>
      <c r="G62">
        <f>INDEX(Sheet1!$G$2:$G$422, MATCH(Data!$A62,Sheet1!$A$2:$A$422, 0))</f>
        <v>43317109.509999998</v>
      </c>
      <c r="H62">
        <f>INDEX(Sheet1!$H$2:$H$422, MATCH(Data!$A62,Sheet1!$A$2:$A$422, 0))</f>
        <v>3047</v>
      </c>
    </row>
    <row r="63" spans="1:8" customFormat="1" x14ac:dyDescent="0.2">
      <c r="A63">
        <v>5054</v>
      </c>
      <c r="B63" t="s">
        <v>299</v>
      </c>
      <c r="C63">
        <f>INDEX(Sheet1!$C$2:$C$422, MATCH(Data!$A63,Sheet1!$A$2:$A$422, 0))</f>
        <v>8658486</v>
      </c>
      <c r="D63">
        <f>INDEX(Sheet1!$D$2:$D$422, MATCH(Data!$A63,Sheet1!$A$2:$A$422, 0))</f>
        <v>409206.99</v>
      </c>
      <c r="E63">
        <f>INDEX(Sheet1!$E$2:$E$422, MATCH(Data!$A63,Sheet1!$A$2:$A$422, 0))</f>
        <v>6959482.8700000001</v>
      </c>
      <c r="F63">
        <f>INDEX(Sheet1!$F$2:$F$422, MATCH(Data!$A63,Sheet1!$A$2:$A$422, 0))</f>
        <v>1029857.02</v>
      </c>
      <c r="G63">
        <f>INDEX(Sheet1!$G$2:$G$422, MATCH(Data!$A63,Sheet1!$A$2:$A$422, 0))</f>
        <v>17057032.879999999</v>
      </c>
      <c r="H63">
        <f>INDEX(Sheet1!$H$2:$H$422, MATCH(Data!$A63,Sheet1!$A$2:$A$422, 0))</f>
        <v>1129</v>
      </c>
    </row>
    <row r="64" spans="1:8" customFormat="1" x14ac:dyDescent="0.2">
      <c r="A64">
        <v>1071</v>
      </c>
      <c r="B64" t="s">
        <v>408</v>
      </c>
      <c r="C64">
        <f>INDEX(Sheet1!$C$2:$C$422, MATCH(Data!$A64,Sheet1!$A$2:$A$422, 0))</f>
        <v>6788645</v>
      </c>
      <c r="D64">
        <f>INDEX(Sheet1!$D$2:$D$422, MATCH(Data!$A64,Sheet1!$A$2:$A$422, 0))</f>
        <v>1154397.58</v>
      </c>
      <c r="E64">
        <f>INDEX(Sheet1!$E$2:$E$422, MATCH(Data!$A64,Sheet1!$A$2:$A$422, 0))</f>
        <v>3588187.72</v>
      </c>
      <c r="F64">
        <f>INDEX(Sheet1!$F$2:$F$422, MATCH(Data!$A64,Sheet1!$A$2:$A$422, 0))</f>
        <v>369220.59</v>
      </c>
      <c r="G64">
        <f>INDEX(Sheet1!$G$2:$G$422, MATCH(Data!$A64,Sheet1!$A$2:$A$422, 0))</f>
        <v>11900450.890000001</v>
      </c>
      <c r="H64">
        <f>INDEX(Sheet1!$H$2:$H$422, MATCH(Data!$A64,Sheet1!$A$2:$A$422, 0))</f>
        <v>783</v>
      </c>
    </row>
    <row r="65" spans="1:8" customFormat="1" x14ac:dyDescent="0.2">
      <c r="A65">
        <v>1080</v>
      </c>
      <c r="B65" t="s">
        <v>416</v>
      </c>
      <c r="C65">
        <f>INDEX(Sheet1!$C$2:$C$422, MATCH(Data!$A65,Sheet1!$A$2:$A$422, 0))</f>
        <v>10564399</v>
      </c>
      <c r="D65">
        <f>INDEX(Sheet1!$D$2:$D$422, MATCH(Data!$A65,Sheet1!$A$2:$A$422, 0))</f>
        <v>914992.22</v>
      </c>
      <c r="E65">
        <f>INDEX(Sheet1!$E$2:$E$422, MATCH(Data!$A65,Sheet1!$A$2:$A$422, 0))</f>
        <v>3855780.82</v>
      </c>
      <c r="F65">
        <f>INDEX(Sheet1!$F$2:$F$422, MATCH(Data!$A65,Sheet1!$A$2:$A$422, 0))</f>
        <v>830001.33</v>
      </c>
      <c r="G65">
        <f>INDEX(Sheet1!$G$2:$G$422, MATCH(Data!$A65,Sheet1!$A$2:$A$422, 0))</f>
        <v>16165173.369999999</v>
      </c>
      <c r="H65">
        <f>INDEX(Sheet1!$H$2:$H$422, MATCH(Data!$A65,Sheet1!$A$2:$A$422, 0))</f>
        <v>1068</v>
      </c>
    </row>
    <row r="66" spans="1:8" customFormat="1" x14ac:dyDescent="0.2">
      <c r="A66">
        <v>1085</v>
      </c>
      <c r="B66" t="s">
        <v>61</v>
      </c>
      <c r="C66">
        <f>INDEX(Sheet1!$C$2:$C$422, MATCH(Data!$A66,Sheet1!$A$2:$A$422, 0))</f>
        <v>6488365</v>
      </c>
      <c r="D66">
        <f>INDEX(Sheet1!$D$2:$D$422, MATCH(Data!$A66,Sheet1!$A$2:$A$422, 0))</f>
        <v>851679.18</v>
      </c>
      <c r="E66">
        <f>INDEX(Sheet1!$E$2:$E$422, MATCH(Data!$A66,Sheet1!$A$2:$A$422, 0))</f>
        <v>7868414.9699999997</v>
      </c>
      <c r="F66">
        <f>INDEX(Sheet1!$F$2:$F$422, MATCH(Data!$A66,Sheet1!$A$2:$A$422, 0))</f>
        <v>757477.65</v>
      </c>
      <c r="G66">
        <f>INDEX(Sheet1!$G$2:$G$422, MATCH(Data!$A66,Sheet1!$A$2:$A$422, 0))</f>
        <v>15965936.800000001</v>
      </c>
      <c r="H66">
        <f>INDEX(Sheet1!$H$2:$H$422, MATCH(Data!$A66,Sheet1!$A$2:$A$422, 0))</f>
        <v>1073</v>
      </c>
    </row>
    <row r="67" spans="1:8" customFormat="1" x14ac:dyDescent="0.2">
      <c r="A67">
        <v>1092</v>
      </c>
      <c r="B67" t="s">
        <v>62</v>
      </c>
      <c r="C67">
        <f>INDEX(Sheet1!$C$2:$C$422, MATCH(Data!$A67,Sheet1!$A$2:$A$422, 0))</f>
        <v>26698805</v>
      </c>
      <c r="D67">
        <f>INDEX(Sheet1!$D$2:$D$422, MATCH(Data!$A67,Sheet1!$A$2:$A$422, 0))</f>
        <v>4384664.41</v>
      </c>
      <c r="E67">
        <f>INDEX(Sheet1!$E$2:$E$422, MATCH(Data!$A67,Sheet1!$A$2:$A$422, 0))</f>
        <v>37700252.060000002</v>
      </c>
      <c r="F67">
        <f>INDEX(Sheet1!$F$2:$F$422, MATCH(Data!$A67,Sheet1!$A$2:$A$422, 0))</f>
        <v>1896113.31</v>
      </c>
      <c r="G67">
        <f>INDEX(Sheet1!$G$2:$G$422, MATCH(Data!$A67,Sheet1!$A$2:$A$422, 0))</f>
        <v>70679834.780000001</v>
      </c>
      <c r="H67">
        <f>INDEX(Sheet1!$H$2:$H$422, MATCH(Data!$A67,Sheet1!$A$2:$A$422, 0))</f>
        <v>5196</v>
      </c>
    </row>
    <row r="68" spans="1:8" customFormat="1" x14ac:dyDescent="0.2">
      <c r="A68">
        <v>1120</v>
      </c>
      <c r="B68" t="s">
        <v>63</v>
      </c>
      <c r="C68">
        <f>INDEX(Sheet1!$C$2:$C$422, MATCH(Data!$A68,Sheet1!$A$2:$A$422, 0))</f>
        <v>1349226</v>
      </c>
      <c r="D68">
        <f>INDEX(Sheet1!$D$2:$D$422, MATCH(Data!$A68,Sheet1!$A$2:$A$422, 0))</f>
        <v>448173.4</v>
      </c>
      <c r="E68">
        <f>INDEX(Sheet1!$E$2:$E$422, MATCH(Data!$A68,Sheet1!$A$2:$A$422, 0))</f>
        <v>3083457.75</v>
      </c>
      <c r="F68">
        <f>INDEX(Sheet1!$F$2:$F$422, MATCH(Data!$A68,Sheet1!$A$2:$A$422, 0))</f>
        <v>255792.32</v>
      </c>
      <c r="G68">
        <f>INDEX(Sheet1!$G$2:$G$422, MATCH(Data!$A68,Sheet1!$A$2:$A$422, 0))</f>
        <v>5136649.47</v>
      </c>
      <c r="H68">
        <f>INDEX(Sheet1!$H$2:$H$422, MATCH(Data!$A68,Sheet1!$A$2:$A$422, 0))</f>
        <v>318</v>
      </c>
    </row>
    <row r="69" spans="1:8" customFormat="1" x14ac:dyDescent="0.2">
      <c r="A69">
        <v>1127</v>
      </c>
      <c r="B69" t="s">
        <v>64</v>
      </c>
      <c r="C69">
        <f>INDEX(Sheet1!$C$2:$C$422, MATCH(Data!$A69,Sheet1!$A$2:$A$422, 0))</f>
        <v>2312835</v>
      </c>
      <c r="D69">
        <f>INDEX(Sheet1!$D$2:$D$422, MATCH(Data!$A69,Sheet1!$A$2:$A$422, 0))</f>
        <v>606686.57999999996</v>
      </c>
      <c r="E69">
        <f>INDEX(Sheet1!$E$2:$E$422, MATCH(Data!$A69,Sheet1!$A$2:$A$422, 0))</f>
        <v>5940746.8899999997</v>
      </c>
      <c r="F69">
        <f>INDEX(Sheet1!$F$2:$F$422, MATCH(Data!$A69,Sheet1!$A$2:$A$422, 0))</f>
        <v>722575.79</v>
      </c>
      <c r="G69">
        <f>INDEX(Sheet1!$G$2:$G$422, MATCH(Data!$A69,Sheet1!$A$2:$A$422, 0))</f>
        <v>9582844.2599999998</v>
      </c>
      <c r="H69">
        <f>INDEX(Sheet1!$H$2:$H$422, MATCH(Data!$A69,Sheet1!$A$2:$A$422, 0))</f>
        <v>615</v>
      </c>
    </row>
    <row r="70" spans="1:8" customFormat="1" x14ac:dyDescent="0.2">
      <c r="A70">
        <v>1134</v>
      </c>
      <c r="B70" t="s">
        <v>65</v>
      </c>
      <c r="C70">
        <f>INDEX(Sheet1!$C$2:$C$422, MATCH(Data!$A70,Sheet1!$A$2:$A$422, 0))</f>
        <v>4250355</v>
      </c>
      <c r="D70">
        <f>INDEX(Sheet1!$D$2:$D$422, MATCH(Data!$A70,Sheet1!$A$2:$A$422, 0))</f>
        <v>865094.76</v>
      </c>
      <c r="E70">
        <f>INDEX(Sheet1!$E$2:$E$422, MATCH(Data!$A70,Sheet1!$A$2:$A$422, 0))</f>
        <v>8670740.9900000002</v>
      </c>
      <c r="F70">
        <f>INDEX(Sheet1!$F$2:$F$422, MATCH(Data!$A70,Sheet1!$A$2:$A$422, 0))</f>
        <v>1025019.36</v>
      </c>
      <c r="G70">
        <f>INDEX(Sheet1!$G$2:$G$422, MATCH(Data!$A70,Sheet1!$A$2:$A$422, 0))</f>
        <v>14811210.109999999</v>
      </c>
      <c r="H70">
        <f>INDEX(Sheet1!$H$2:$H$422, MATCH(Data!$A70,Sheet1!$A$2:$A$422, 0))</f>
        <v>1015</v>
      </c>
    </row>
    <row r="71" spans="1:8" customFormat="1" x14ac:dyDescent="0.2">
      <c r="A71">
        <v>1141</v>
      </c>
      <c r="B71" t="s">
        <v>66</v>
      </c>
      <c r="C71">
        <f>INDEX(Sheet1!$C$2:$C$422, MATCH(Data!$A71,Sheet1!$A$2:$A$422, 0))</f>
        <v>7062570</v>
      </c>
      <c r="D71">
        <f>INDEX(Sheet1!$D$2:$D$422, MATCH(Data!$A71,Sheet1!$A$2:$A$422, 0))</f>
        <v>1417622.81</v>
      </c>
      <c r="E71">
        <f>INDEX(Sheet1!$E$2:$E$422, MATCH(Data!$A71,Sheet1!$A$2:$A$422, 0))</f>
        <v>10947615.039999999</v>
      </c>
      <c r="F71">
        <f>INDEX(Sheet1!$F$2:$F$422, MATCH(Data!$A71,Sheet1!$A$2:$A$422, 0))</f>
        <v>994669.76</v>
      </c>
      <c r="G71">
        <f>INDEX(Sheet1!$G$2:$G$422, MATCH(Data!$A71,Sheet1!$A$2:$A$422, 0))</f>
        <v>20422477.609999999</v>
      </c>
      <c r="H71">
        <f>INDEX(Sheet1!$H$2:$H$422, MATCH(Data!$A71,Sheet1!$A$2:$A$422, 0))</f>
        <v>1313</v>
      </c>
    </row>
    <row r="72" spans="1:8" customFormat="1" x14ac:dyDescent="0.2">
      <c r="A72">
        <v>1155</v>
      </c>
      <c r="B72" t="s">
        <v>67</v>
      </c>
      <c r="C72">
        <v>4093855</v>
      </c>
      <c r="D72">
        <v>463881.06</v>
      </c>
      <c r="E72">
        <v>4082052.78</v>
      </c>
      <c r="F72">
        <v>293103.39</v>
      </c>
      <c r="G72">
        <v>8932892.2300000004</v>
      </c>
      <c r="H72">
        <f>INDEX(Sheet1!$H$2:$H$422, MATCH(Data!$A72,Sheet1!$A$2:$A$422, 0))</f>
        <v>579</v>
      </c>
    </row>
    <row r="73" spans="1:8" customFormat="1" x14ac:dyDescent="0.2">
      <c r="A73">
        <v>1162</v>
      </c>
      <c r="B73" t="s">
        <v>68</v>
      </c>
      <c r="C73">
        <f>INDEX(Sheet1!$C$2:$C$422, MATCH(Data!$A73,Sheet1!$A$2:$A$422, 0))</f>
        <v>3353400</v>
      </c>
      <c r="D73">
        <f>INDEX(Sheet1!$D$2:$D$422, MATCH(Data!$A73,Sheet1!$A$2:$A$422, 0))</f>
        <v>764880.68</v>
      </c>
      <c r="E73">
        <f>INDEX(Sheet1!$E$2:$E$422, MATCH(Data!$A73,Sheet1!$A$2:$A$422, 0))</f>
        <v>9115971.7699999996</v>
      </c>
      <c r="F73">
        <f>INDEX(Sheet1!$F$2:$F$422, MATCH(Data!$A73,Sheet1!$A$2:$A$422, 0))</f>
        <v>232960.87</v>
      </c>
      <c r="G73">
        <f>INDEX(Sheet1!$G$2:$G$422, MATCH(Data!$A73,Sheet1!$A$2:$A$422, 0))</f>
        <v>13467213.32</v>
      </c>
      <c r="H73">
        <f>INDEX(Sheet1!$H$2:$H$422, MATCH(Data!$A73,Sheet1!$A$2:$A$422, 0))</f>
        <v>1034</v>
      </c>
    </row>
    <row r="74" spans="1:8" customFormat="1" x14ac:dyDescent="0.2">
      <c r="A74">
        <v>1169</v>
      </c>
      <c r="B74" t="s">
        <v>69</v>
      </c>
      <c r="C74">
        <f>INDEX(Sheet1!$C$2:$C$422, MATCH(Data!$A74,Sheet1!$A$2:$A$422, 0))</f>
        <v>4846889</v>
      </c>
      <c r="D74">
        <f>INDEX(Sheet1!$D$2:$D$422, MATCH(Data!$A74,Sheet1!$A$2:$A$422, 0))</f>
        <v>657214.23</v>
      </c>
      <c r="E74">
        <f>INDEX(Sheet1!$E$2:$E$422, MATCH(Data!$A74,Sheet1!$A$2:$A$422, 0))</f>
        <v>4923176.33</v>
      </c>
      <c r="F74">
        <f>INDEX(Sheet1!$F$2:$F$422, MATCH(Data!$A74,Sheet1!$A$2:$A$422, 0))</f>
        <v>330735.98</v>
      </c>
      <c r="G74">
        <f>INDEX(Sheet1!$G$2:$G$422, MATCH(Data!$A74,Sheet1!$A$2:$A$422, 0))</f>
        <v>10758015.539999999</v>
      </c>
      <c r="H74">
        <f>INDEX(Sheet1!$H$2:$H$422, MATCH(Data!$A74,Sheet1!$A$2:$A$422, 0))</f>
        <v>725</v>
      </c>
    </row>
    <row r="75" spans="1:8" customFormat="1" x14ac:dyDescent="0.2">
      <c r="A75">
        <v>1176</v>
      </c>
      <c r="B75" t="s">
        <v>70</v>
      </c>
      <c r="C75">
        <f>INDEX(Sheet1!$C$2:$C$422, MATCH(Data!$A75,Sheet1!$A$2:$A$422, 0))</f>
        <v>2977075</v>
      </c>
      <c r="D75">
        <f>INDEX(Sheet1!$D$2:$D$422, MATCH(Data!$A75,Sheet1!$A$2:$A$422, 0))</f>
        <v>777372.47</v>
      </c>
      <c r="E75">
        <f>INDEX(Sheet1!$E$2:$E$422, MATCH(Data!$A75,Sheet1!$A$2:$A$422, 0))</f>
        <v>6624702.6200000001</v>
      </c>
      <c r="F75">
        <f>INDEX(Sheet1!$F$2:$F$422, MATCH(Data!$A75,Sheet1!$A$2:$A$422, 0))</f>
        <v>313009.26</v>
      </c>
      <c r="G75">
        <f>INDEX(Sheet1!$G$2:$G$422, MATCH(Data!$A75,Sheet1!$A$2:$A$422, 0))</f>
        <v>10692159.35</v>
      </c>
      <c r="H75">
        <f>INDEX(Sheet1!$H$2:$H$422, MATCH(Data!$A75,Sheet1!$A$2:$A$422, 0))</f>
        <v>814</v>
      </c>
    </row>
    <row r="76" spans="1:8" customFormat="1" x14ac:dyDescent="0.2">
      <c r="A76">
        <v>1183</v>
      </c>
      <c r="B76" t="s">
        <v>71</v>
      </c>
      <c r="C76">
        <f>INDEX(Sheet1!$C$2:$C$422, MATCH(Data!$A76,Sheet1!$A$2:$A$422, 0))</f>
        <v>6990539</v>
      </c>
      <c r="D76">
        <f>INDEX(Sheet1!$D$2:$D$422, MATCH(Data!$A76,Sheet1!$A$2:$A$422, 0))</f>
        <v>1051139.99</v>
      </c>
      <c r="E76">
        <f>INDEX(Sheet1!$E$2:$E$422, MATCH(Data!$A76,Sheet1!$A$2:$A$422, 0))</f>
        <v>8706091.4199999999</v>
      </c>
      <c r="F76">
        <f>INDEX(Sheet1!$F$2:$F$422, MATCH(Data!$A76,Sheet1!$A$2:$A$422, 0))</f>
        <v>2354315.02</v>
      </c>
      <c r="G76">
        <f>INDEX(Sheet1!$G$2:$G$422, MATCH(Data!$A76,Sheet1!$A$2:$A$422, 0))</f>
        <v>19102085.43</v>
      </c>
      <c r="H76">
        <f>INDEX(Sheet1!$H$2:$H$422, MATCH(Data!$A76,Sheet1!$A$2:$A$422, 0))</f>
        <v>1289</v>
      </c>
    </row>
    <row r="77" spans="1:8" customFormat="1" x14ac:dyDescent="0.2">
      <c r="A77">
        <v>1204</v>
      </c>
      <c r="B77" t="s">
        <v>72</v>
      </c>
      <c r="C77">
        <f>INDEX(Sheet1!$C$2:$C$422, MATCH(Data!$A77,Sheet1!$A$2:$A$422, 0))</f>
        <v>1213715</v>
      </c>
      <c r="D77">
        <f>INDEX(Sheet1!$D$2:$D$422, MATCH(Data!$A77,Sheet1!$A$2:$A$422, 0))</f>
        <v>703824.95</v>
      </c>
      <c r="E77">
        <f>INDEX(Sheet1!$E$2:$E$422, MATCH(Data!$A77,Sheet1!$A$2:$A$422, 0))</f>
        <v>4141871.98</v>
      </c>
      <c r="F77">
        <f>INDEX(Sheet1!$F$2:$F$422, MATCH(Data!$A77,Sheet1!$A$2:$A$422, 0))</f>
        <v>279943.57</v>
      </c>
      <c r="G77">
        <f>INDEX(Sheet1!$G$2:$G$422, MATCH(Data!$A77,Sheet1!$A$2:$A$422, 0))</f>
        <v>6339355.5</v>
      </c>
      <c r="H77">
        <f>INDEX(Sheet1!$H$2:$H$422, MATCH(Data!$A77,Sheet1!$A$2:$A$422, 0))</f>
        <v>437</v>
      </c>
    </row>
    <row r="78" spans="1:8" customFormat="1" x14ac:dyDescent="0.2">
      <c r="A78">
        <v>1218</v>
      </c>
      <c r="B78" t="s">
        <v>73</v>
      </c>
      <c r="C78">
        <f>INDEX(Sheet1!$C$2:$C$422, MATCH(Data!$A78,Sheet1!$A$2:$A$422, 0))</f>
        <v>7295571.7400000002</v>
      </c>
      <c r="D78">
        <f>INDEX(Sheet1!$D$2:$D$422, MATCH(Data!$A78,Sheet1!$A$2:$A$422, 0))</f>
        <v>1953226.91</v>
      </c>
      <c r="E78">
        <f>INDEX(Sheet1!$E$2:$E$422, MATCH(Data!$A78,Sheet1!$A$2:$A$422, 0))</f>
        <v>4259723.3099999996</v>
      </c>
      <c r="F78">
        <f>INDEX(Sheet1!$F$2:$F$422, MATCH(Data!$A78,Sheet1!$A$2:$A$422, 0))</f>
        <v>385201.71</v>
      </c>
      <c r="G78">
        <f>INDEX(Sheet1!$G$2:$G$422, MATCH(Data!$A78,Sheet1!$A$2:$A$422, 0))</f>
        <v>13893723.67</v>
      </c>
      <c r="H78">
        <f>INDEX(Sheet1!$H$2:$H$422, MATCH(Data!$A78,Sheet1!$A$2:$A$422, 0))</f>
        <v>901</v>
      </c>
    </row>
    <row r="79" spans="1:8" customFormat="1" x14ac:dyDescent="0.2">
      <c r="A79">
        <v>1232</v>
      </c>
      <c r="B79" t="s">
        <v>74</v>
      </c>
      <c r="C79">
        <f>INDEX(Sheet1!$C$2:$C$422, MATCH(Data!$A79,Sheet1!$A$2:$A$422, 0))</f>
        <v>6731332</v>
      </c>
      <c r="D79">
        <f>INDEX(Sheet1!$D$2:$D$422, MATCH(Data!$A79,Sheet1!$A$2:$A$422, 0))</f>
        <v>710551.06</v>
      </c>
      <c r="E79">
        <f>INDEX(Sheet1!$E$2:$E$422, MATCH(Data!$A79,Sheet1!$A$2:$A$422, 0))</f>
        <v>2060053.22</v>
      </c>
      <c r="F79">
        <f>INDEX(Sheet1!$F$2:$F$422, MATCH(Data!$A79,Sheet1!$A$2:$A$422, 0))</f>
        <v>378193.15</v>
      </c>
      <c r="G79">
        <f>INDEX(Sheet1!$G$2:$G$422, MATCH(Data!$A79,Sheet1!$A$2:$A$422, 0))</f>
        <v>9880129.4299999997</v>
      </c>
      <c r="H79">
        <f>INDEX(Sheet1!$H$2:$H$422, MATCH(Data!$A79,Sheet1!$A$2:$A$422, 0))</f>
        <v>774</v>
      </c>
    </row>
    <row r="80" spans="1:8" customFormat="1" x14ac:dyDescent="0.2">
      <c r="A80">
        <v>1246</v>
      </c>
      <c r="B80" t="s">
        <v>75</v>
      </c>
      <c r="C80">
        <f>INDEX(Sheet1!$C$2:$C$422, MATCH(Data!$A80,Sheet1!$A$2:$A$422, 0))</f>
        <v>3847943</v>
      </c>
      <c r="D80">
        <f>INDEX(Sheet1!$D$2:$D$422, MATCH(Data!$A80,Sheet1!$A$2:$A$422, 0))</f>
        <v>660487.52</v>
      </c>
      <c r="E80">
        <f>INDEX(Sheet1!$E$2:$E$422, MATCH(Data!$A80,Sheet1!$A$2:$A$422, 0))</f>
        <v>5408604.5599999996</v>
      </c>
      <c r="F80">
        <f>INDEX(Sheet1!$F$2:$F$422, MATCH(Data!$A80,Sheet1!$A$2:$A$422, 0))</f>
        <v>545938.07999999996</v>
      </c>
      <c r="G80">
        <f>INDEX(Sheet1!$G$2:$G$422, MATCH(Data!$A80,Sheet1!$A$2:$A$422, 0))</f>
        <v>10462973.16</v>
      </c>
      <c r="H80">
        <f>INDEX(Sheet1!$H$2:$H$422, MATCH(Data!$A80,Sheet1!$A$2:$A$422, 0))</f>
        <v>635</v>
      </c>
    </row>
    <row r="81" spans="1:8" customFormat="1" x14ac:dyDescent="0.2">
      <c r="A81">
        <v>1253</v>
      </c>
      <c r="B81" t="s">
        <v>76</v>
      </c>
      <c r="C81">
        <f>INDEX(Sheet1!$C$2:$C$422, MATCH(Data!$A81,Sheet1!$A$2:$A$422, 0))</f>
        <v>10633082</v>
      </c>
      <c r="D81">
        <f>INDEX(Sheet1!$D$2:$D$422, MATCH(Data!$A81,Sheet1!$A$2:$A$422, 0))</f>
        <v>2438237.29</v>
      </c>
      <c r="E81">
        <f>INDEX(Sheet1!$E$2:$E$422, MATCH(Data!$A81,Sheet1!$A$2:$A$422, 0))</f>
        <v>23016711.920000002</v>
      </c>
      <c r="F81">
        <f>INDEX(Sheet1!$F$2:$F$422, MATCH(Data!$A81,Sheet1!$A$2:$A$422, 0))</f>
        <v>1691964.84</v>
      </c>
      <c r="G81">
        <f>INDEX(Sheet1!$G$2:$G$422, MATCH(Data!$A81,Sheet1!$A$2:$A$422, 0))</f>
        <v>37779996.049999997</v>
      </c>
      <c r="H81">
        <f>INDEX(Sheet1!$H$2:$H$422, MATCH(Data!$A81,Sheet1!$A$2:$A$422, 0))</f>
        <v>2475</v>
      </c>
    </row>
    <row r="82" spans="1:8" customFormat="1" x14ac:dyDescent="0.2">
      <c r="A82">
        <v>1260</v>
      </c>
      <c r="B82" t="s">
        <v>77</v>
      </c>
      <c r="C82">
        <f>INDEX(Sheet1!$C$2:$C$422, MATCH(Data!$A82,Sheet1!$A$2:$A$422, 0))</f>
        <v>7288468</v>
      </c>
      <c r="D82">
        <f>INDEX(Sheet1!$D$2:$D$422, MATCH(Data!$A82,Sheet1!$A$2:$A$422, 0))</f>
        <v>1048370.35</v>
      </c>
      <c r="E82">
        <f>INDEX(Sheet1!$E$2:$E$422, MATCH(Data!$A82,Sheet1!$A$2:$A$422, 0))</f>
        <v>5588860.7699999996</v>
      </c>
      <c r="F82">
        <f>INDEX(Sheet1!$F$2:$F$422, MATCH(Data!$A82,Sheet1!$A$2:$A$422, 0))</f>
        <v>2175864.81</v>
      </c>
      <c r="G82">
        <f>INDEX(Sheet1!$G$2:$G$422, MATCH(Data!$A82,Sheet1!$A$2:$A$422, 0))</f>
        <v>16101563.93</v>
      </c>
      <c r="H82">
        <f>INDEX(Sheet1!$H$2:$H$422, MATCH(Data!$A82,Sheet1!$A$2:$A$422, 0))</f>
        <v>939</v>
      </c>
    </row>
    <row r="83" spans="1:8" customFormat="1" x14ac:dyDescent="0.2">
      <c r="A83">
        <v>4970</v>
      </c>
      <c r="B83" t="s">
        <v>296</v>
      </c>
      <c r="C83">
        <f>INDEX(Sheet1!$C$2:$C$422, MATCH(Data!$A83,Sheet1!$A$2:$A$422, 0))</f>
        <v>27043821</v>
      </c>
      <c r="D83">
        <f>INDEX(Sheet1!$D$2:$D$422, MATCH(Data!$A83,Sheet1!$A$2:$A$422, 0))</f>
        <v>4026164.3</v>
      </c>
      <c r="E83">
        <f>INDEX(Sheet1!$E$2:$E$422, MATCH(Data!$A83,Sheet1!$A$2:$A$422, 0))</f>
        <v>49522175.049999997</v>
      </c>
      <c r="F83">
        <f>INDEX(Sheet1!$F$2:$F$422, MATCH(Data!$A83,Sheet1!$A$2:$A$422, 0))</f>
        <v>3609392.43</v>
      </c>
      <c r="G83">
        <f>INDEX(Sheet1!$G$2:$G$422, MATCH(Data!$A83,Sheet1!$A$2:$A$422, 0))</f>
        <v>84201552.780000001</v>
      </c>
      <c r="H83">
        <f>INDEX(Sheet1!$H$2:$H$422, MATCH(Data!$A83,Sheet1!$A$2:$A$422, 0))</f>
        <v>6007</v>
      </c>
    </row>
    <row r="84" spans="1:8" customFormat="1" x14ac:dyDescent="0.2">
      <c r="A84">
        <v>1295</v>
      </c>
      <c r="B84" t="s">
        <v>78</v>
      </c>
      <c r="C84">
        <f>INDEX(Sheet1!$C$2:$C$422, MATCH(Data!$A84,Sheet1!$A$2:$A$422, 0))</f>
        <v>3997433</v>
      </c>
      <c r="D84">
        <f>INDEX(Sheet1!$D$2:$D$422, MATCH(Data!$A84,Sheet1!$A$2:$A$422, 0))</f>
        <v>830107.07</v>
      </c>
      <c r="E84">
        <f>INDEX(Sheet1!$E$2:$E$422, MATCH(Data!$A84,Sheet1!$A$2:$A$422, 0))</f>
        <v>7484366.6100000003</v>
      </c>
      <c r="F84">
        <f>INDEX(Sheet1!$F$2:$F$422, MATCH(Data!$A84,Sheet1!$A$2:$A$422, 0))</f>
        <v>455030.54</v>
      </c>
      <c r="G84">
        <f>INDEX(Sheet1!$G$2:$G$422, MATCH(Data!$A84,Sheet1!$A$2:$A$422, 0))</f>
        <v>12766937.220000001</v>
      </c>
      <c r="H84">
        <f>INDEX(Sheet1!$H$2:$H$422, MATCH(Data!$A84,Sheet1!$A$2:$A$422, 0))</f>
        <v>864</v>
      </c>
    </row>
    <row r="85" spans="1:8" customFormat="1" x14ac:dyDescent="0.2">
      <c r="A85">
        <v>1421</v>
      </c>
      <c r="B85" t="s">
        <v>436</v>
      </c>
      <c r="C85">
        <f>INDEX(Sheet1!$C$2:$C$422, MATCH(Data!$A85,Sheet1!$A$2:$A$422, 0))</f>
        <v>3675486</v>
      </c>
      <c r="D85">
        <f>INDEX(Sheet1!$D$2:$D$422, MATCH(Data!$A85,Sheet1!$A$2:$A$422, 0))</f>
        <v>790343.74</v>
      </c>
      <c r="E85">
        <f>INDEX(Sheet1!$E$2:$E$422, MATCH(Data!$A85,Sheet1!$A$2:$A$422, 0))</f>
        <v>3609643.22</v>
      </c>
      <c r="F85">
        <f>INDEX(Sheet1!$F$2:$F$422, MATCH(Data!$A85,Sheet1!$A$2:$A$422, 0))</f>
        <v>174563.21</v>
      </c>
      <c r="G85">
        <f>INDEX(Sheet1!$G$2:$G$422, MATCH(Data!$A85,Sheet1!$A$2:$A$422, 0))</f>
        <v>8250036.1699999999</v>
      </c>
      <c r="H85">
        <f>INDEX(Sheet1!$H$2:$H$422, MATCH(Data!$A85,Sheet1!$A$2:$A$422, 0))</f>
        <v>564</v>
      </c>
    </row>
    <row r="86" spans="1:8" customFormat="1" x14ac:dyDescent="0.2">
      <c r="A86">
        <v>1309</v>
      </c>
      <c r="B86" t="s">
        <v>79</v>
      </c>
      <c r="C86">
        <f>INDEX(Sheet1!$C$2:$C$422, MATCH(Data!$A86,Sheet1!$A$2:$A$422, 0))</f>
        <v>5077041</v>
      </c>
      <c r="D86">
        <f>INDEX(Sheet1!$D$2:$D$422, MATCH(Data!$A86,Sheet1!$A$2:$A$422, 0))</f>
        <v>407708.33</v>
      </c>
      <c r="E86">
        <f>INDEX(Sheet1!$E$2:$E$422, MATCH(Data!$A86,Sheet1!$A$2:$A$422, 0))</f>
        <v>6044535.54</v>
      </c>
      <c r="F86">
        <f>INDEX(Sheet1!$F$2:$F$422, MATCH(Data!$A86,Sheet1!$A$2:$A$422, 0))</f>
        <v>651056.37</v>
      </c>
      <c r="G86">
        <f>INDEX(Sheet1!$G$2:$G$422, MATCH(Data!$A86,Sheet1!$A$2:$A$422, 0))</f>
        <v>12180341.24</v>
      </c>
      <c r="H86">
        <f>INDEX(Sheet1!$H$2:$H$422, MATCH(Data!$A86,Sheet1!$A$2:$A$422, 0))</f>
        <v>788</v>
      </c>
    </row>
    <row r="87" spans="1:8" customFormat="1" x14ac:dyDescent="0.2">
      <c r="A87">
        <v>1316</v>
      </c>
      <c r="B87" t="s">
        <v>417</v>
      </c>
      <c r="C87">
        <f>INDEX(Sheet1!$C$2:$C$422, MATCH(Data!$A87,Sheet1!$A$2:$A$422, 0))</f>
        <v>32908862</v>
      </c>
      <c r="D87">
        <f>INDEX(Sheet1!$D$2:$D$422, MATCH(Data!$A87,Sheet1!$A$2:$A$422, 0))</f>
        <v>1783602.02</v>
      </c>
      <c r="E87">
        <f>INDEX(Sheet1!$E$2:$E$422, MATCH(Data!$A87,Sheet1!$A$2:$A$422, 0))</f>
        <v>22841949.09</v>
      </c>
      <c r="F87">
        <f>INDEX(Sheet1!$F$2:$F$422, MATCH(Data!$A87,Sheet1!$A$2:$A$422, 0))</f>
        <v>1784353.09</v>
      </c>
      <c r="G87">
        <f>INDEX(Sheet1!$G$2:$G$422, MATCH(Data!$A87,Sheet1!$A$2:$A$422, 0))</f>
        <v>59318766.200000003</v>
      </c>
      <c r="H87">
        <f>INDEX(Sheet1!$H$2:$H$422, MATCH(Data!$A87,Sheet1!$A$2:$A$422, 0))</f>
        <v>3881</v>
      </c>
    </row>
    <row r="88" spans="1:8" customFormat="1" x14ac:dyDescent="0.2">
      <c r="A88">
        <v>1380</v>
      </c>
      <c r="B88" t="s">
        <v>81</v>
      </c>
      <c r="C88">
        <f>INDEX(Sheet1!$C$2:$C$422, MATCH(Data!$A88,Sheet1!$A$2:$A$422, 0))</f>
        <v>17714074</v>
      </c>
      <c r="D88">
        <f>INDEX(Sheet1!$D$2:$D$422, MATCH(Data!$A88,Sheet1!$A$2:$A$422, 0))</f>
        <v>2536887.15</v>
      </c>
      <c r="E88">
        <f>INDEX(Sheet1!$E$2:$E$422, MATCH(Data!$A88,Sheet1!$A$2:$A$422, 0))</f>
        <v>15111338.109999999</v>
      </c>
      <c r="F88">
        <f>INDEX(Sheet1!$F$2:$F$422, MATCH(Data!$A88,Sheet1!$A$2:$A$422, 0))</f>
        <v>804523.58</v>
      </c>
      <c r="G88">
        <f>INDEX(Sheet1!$G$2:$G$422, MATCH(Data!$A88,Sheet1!$A$2:$A$422, 0))</f>
        <v>36166822.840000004</v>
      </c>
      <c r="H88">
        <f>INDEX(Sheet1!$H$2:$H$422, MATCH(Data!$A88,Sheet1!$A$2:$A$422, 0))</f>
        <v>2518</v>
      </c>
    </row>
    <row r="89" spans="1:8" customFormat="1" x14ac:dyDescent="0.2">
      <c r="A89">
        <v>1407</v>
      </c>
      <c r="B89" t="s">
        <v>82</v>
      </c>
      <c r="C89">
        <f>INDEX(Sheet1!$C$2:$C$422, MATCH(Data!$A89,Sheet1!$A$2:$A$422, 0))</f>
        <v>7307317</v>
      </c>
      <c r="D89">
        <f>INDEX(Sheet1!$D$2:$D$422, MATCH(Data!$A89,Sheet1!$A$2:$A$422, 0))</f>
        <v>931529.47</v>
      </c>
      <c r="E89">
        <f>INDEX(Sheet1!$E$2:$E$422, MATCH(Data!$A89,Sheet1!$A$2:$A$422, 0))</f>
        <v>10633241.560000001</v>
      </c>
      <c r="F89">
        <f>INDEX(Sheet1!$F$2:$F$422, MATCH(Data!$A89,Sheet1!$A$2:$A$422, 0))</f>
        <v>1179675.02</v>
      </c>
      <c r="G89">
        <f>INDEX(Sheet1!$G$2:$G$422, MATCH(Data!$A89,Sheet1!$A$2:$A$422, 0))</f>
        <v>20051763.050000001</v>
      </c>
      <c r="H89">
        <f>INDEX(Sheet1!$H$2:$H$422, MATCH(Data!$A89,Sheet1!$A$2:$A$422, 0))</f>
        <v>1493</v>
      </c>
    </row>
    <row r="90" spans="1:8" customFormat="1" x14ac:dyDescent="0.2">
      <c r="A90">
        <v>1414</v>
      </c>
      <c r="B90" t="s">
        <v>418</v>
      </c>
      <c r="C90">
        <f>INDEX(Sheet1!$C$2:$C$422, MATCH(Data!$A90,Sheet1!$A$2:$A$422, 0))</f>
        <v>19904975</v>
      </c>
      <c r="D90">
        <f>INDEX(Sheet1!$D$2:$D$422, MATCH(Data!$A90,Sheet1!$A$2:$A$422, 0))</f>
        <v>2039820.36</v>
      </c>
      <c r="E90">
        <f>INDEX(Sheet1!$E$2:$E$422, MATCH(Data!$A90,Sheet1!$A$2:$A$422, 0))</f>
        <v>28767632.809999999</v>
      </c>
      <c r="F90">
        <f>INDEX(Sheet1!$F$2:$F$422, MATCH(Data!$A90,Sheet1!$A$2:$A$422, 0))</f>
        <v>1595211.73</v>
      </c>
      <c r="G90">
        <f>INDEX(Sheet1!$G$2:$G$422, MATCH(Data!$A90,Sheet1!$A$2:$A$422, 0))</f>
        <v>52307639.899999999</v>
      </c>
      <c r="H90">
        <f>INDEX(Sheet1!$H$2:$H$422, MATCH(Data!$A90,Sheet1!$A$2:$A$422, 0))</f>
        <v>4170</v>
      </c>
    </row>
    <row r="91" spans="1:8" customFormat="1" x14ac:dyDescent="0.2">
      <c r="A91">
        <v>2744</v>
      </c>
      <c r="B91" t="s">
        <v>159</v>
      </c>
      <c r="C91">
        <f>INDEX(Sheet1!$C$2:$C$422, MATCH(Data!$A91,Sheet1!$A$2:$A$422, 0))</f>
        <v>3598131</v>
      </c>
      <c r="D91">
        <f>INDEX(Sheet1!$D$2:$D$422, MATCH(Data!$A91,Sheet1!$A$2:$A$422, 0))</f>
        <v>674697.88</v>
      </c>
      <c r="E91">
        <f>INDEX(Sheet1!$E$2:$E$422, MATCH(Data!$A91,Sheet1!$A$2:$A$422, 0))</f>
        <v>7397288.4900000002</v>
      </c>
      <c r="F91">
        <f>INDEX(Sheet1!$F$2:$F$422, MATCH(Data!$A91,Sheet1!$A$2:$A$422, 0))</f>
        <v>267247.69</v>
      </c>
      <c r="G91">
        <f>INDEX(Sheet1!$G$2:$G$422, MATCH(Data!$A91,Sheet1!$A$2:$A$422, 0))</f>
        <v>11937365.060000001</v>
      </c>
      <c r="H91">
        <f>INDEX(Sheet1!$H$2:$H$422, MATCH(Data!$A91,Sheet1!$A$2:$A$422, 0))</f>
        <v>755</v>
      </c>
    </row>
    <row r="92" spans="1:8" customFormat="1" x14ac:dyDescent="0.2">
      <c r="A92">
        <v>1428</v>
      </c>
      <c r="B92" t="s">
        <v>83</v>
      </c>
      <c r="C92">
        <f>INDEX(Sheet1!$C$2:$C$422, MATCH(Data!$A92,Sheet1!$A$2:$A$422, 0))</f>
        <v>7901971</v>
      </c>
      <c r="D92">
        <f>INDEX(Sheet1!$D$2:$D$422, MATCH(Data!$A92,Sheet1!$A$2:$A$422, 0))</f>
        <v>976931.43</v>
      </c>
      <c r="E92">
        <f>INDEX(Sheet1!$E$2:$E$422, MATCH(Data!$A92,Sheet1!$A$2:$A$422, 0))</f>
        <v>9898441.1400000006</v>
      </c>
      <c r="F92">
        <f>INDEX(Sheet1!$F$2:$F$422, MATCH(Data!$A92,Sheet1!$A$2:$A$422, 0))</f>
        <v>964915.79</v>
      </c>
      <c r="G92">
        <f>INDEX(Sheet1!$G$2:$G$422, MATCH(Data!$A92,Sheet1!$A$2:$A$422, 0))</f>
        <v>19742259.359999999</v>
      </c>
      <c r="H92">
        <f>INDEX(Sheet1!$H$2:$H$422, MATCH(Data!$A92,Sheet1!$A$2:$A$422, 0))</f>
        <v>1321</v>
      </c>
    </row>
    <row r="93" spans="1:8" customFormat="1" x14ac:dyDescent="0.2">
      <c r="A93">
        <v>1449</v>
      </c>
      <c r="B93" t="s">
        <v>84</v>
      </c>
      <c r="C93">
        <f>INDEX(Sheet1!$C$2:$C$422, MATCH(Data!$A93,Sheet1!$A$2:$A$422, 0))</f>
        <v>641396</v>
      </c>
      <c r="D93">
        <f>INDEX(Sheet1!$D$2:$D$422, MATCH(Data!$A93,Sheet1!$A$2:$A$422, 0))</f>
        <v>40227.18</v>
      </c>
      <c r="E93">
        <f>INDEX(Sheet1!$E$2:$E$422, MATCH(Data!$A93,Sheet1!$A$2:$A$422, 0))</f>
        <v>666945.81000000006</v>
      </c>
      <c r="F93">
        <f>INDEX(Sheet1!$F$2:$F$422, MATCH(Data!$A93,Sheet1!$A$2:$A$422, 0))</f>
        <v>105321.51</v>
      </c>
      <c r="G93">
        <f>INDEX(Sheet1!$G$2:$G$422, MATCH(Data!$A93,Sheet1!$A$2:$A$422, 0))</f>
        <v>1453890.5</v>
      </c>
      <c r="H93">
        <f>INDEX(Sheet1!$H$2:$H$422, MATCH(Data!$A93,Sheet1!$A$2:$A$422, 0))</f>
        <v>95</v>
      </c>
    </row>
    <row r="94" spans="1:8" customFormat="1" x14ac:dyDescent="0.2">
      <c r="A94">
        <v>1491</v>
      </c>
      <c r="B94" t="s">
        <v>419</v>
      </c>
      <c r="C94">
        <f>INDEX(Sheet1!$C$2:$C$422, MATCH(Data!$A94,Sheet1!$A$2:$A$422, 0))</f>
        <v>3932517</v>
      </c>
      <c r="D94">
        <f>INDEX(Sheet1!$D$2:$D$422, MATCH(Data!$A94,Sheet1!$A$2:$A$422, 0))</f>
        <v>607279</v>
      </c>
      <c r="E94">
        <f>INDEX(Sheet1!$E$2:$E$422, MATCH(Data!$A94,Sheet1!$A$2:$A$422, 0))</f>
        <v>1246468.8799999999</v>
      </c>
      <c r="F94">
        <f>INDEX(Sheet1!$F$2:$F$422, MATCH(Data!$A94,Sheet1!$A$2:$A$422, 0))</f>
        <v>91615.6</v>
      </c>
      <c r="G94">
        <f>INDEX(Sheet1!$G$2:$G$422, MATCH(Data!$A94,Sheet1!$A$2:$A$422, 0))</f>
        <v>5877880.4800000004</v>
      </c>
      <c r="H94">
        <f>INDEX(Sheet1!$H$2:$H$422, MATCH(Data!$A94,Sheet1!$A$2:$A$422, 0))</f>
        <v>388</v>
      </c>
    </row>
    <row r="95" spans="1:8" customFormat="1" x14ac:dyDescent="0.2">
      <c r="A95">
        <v>1499</v>
      </c>
      <c r="B95" t="s">
        <v>437</v>
      </c>
      <c r="C95">
        <f>INDEX(Sheet1!$C$2:$C$422, MATCH(Data!$A95,Sheet1!$A$2:$A$422, 0))</f>
        <v>4927258</v>
      </c>
      <c r="D95">
        <f>INDEX(Sheet1!$D$2:$D$422, MATCH(Data!$A95,Sheet1!$A$2:$A$422, 0))</f>
        <v>1010093.51</v>
      </c>
      <c r="E95">
        <f>INDEX(Sheet1!$E$2:$E$422, MATCH(Data!$A95,Sheet1!$A$2:$A$422, 0))</f>
        <v>7570764.7599999998</v>
      </c>
      <c r="F95">
        <f>INDEX(Sheet1!$F$2:$F$422, MATCH(Data!$A95,Sheet1!$A$2:$A$422, 0))</f>
        <v>673517.83</v>
      </c>
      <c r="G95">
        <f>INDEX(Sheet1!$G$2:$G$422, MATCH(Data!$A95,Sheet1!$A$2:$A$422, 0))</f>
        <v>14181634.1</v>
      </c>
      <c r="H95">
        <f>INDEX(Sheet1!$H$2:$H$422, MATCH(Data!$A95,Sheet1!$A$2:$A$422, 0))</f>
        <v>994</v>
      </c>
    </row>
    <row r="96" spans="1:8" customFormat="1" x14ac:dyDescent="0.2">
      <c r="A96">
        <v>1540</v>
      </c>
      <c r="B96" t="s">
        <v>86</v>
      </c>
      <c r="C96">
        <f>INDEX(Sheet1!$C$2:$C$422, MATCH(Data!$A96,Sheet1!$A$2:$A$422, 0))</f>
        <v>15244680</v>
      </c>
      <c r="D96">
        <f>INDEX(Sheet1!$D$2:$D$422, MATCH(Data!$A96,Sheet1!$A$2:$A$422, 0))</f>
        <v>1109905.26</v>
      </c>
      <c r="E96">
        <f>INDEX(Sheet1!$E$2:$E$422, MATCH(Data!$A96,Sheet1!$A$2:$A$422, 0))</f>
        <v>7069484.3899999997</v>
      </c>
      <c r="F96">
        <f>INDEX(Sheet1!$F$2:$F$422, MATCH(Data!$A96,Sheet1!$A$2:$A$422, 0))</f>
        <v>1245992.07</v>
      </c>
      <c r="G96">
        <f>INDEX(Sheet1!$G$2:$G$422, MATCH(Data!$A96,Sheet1!$A$2:$A$422, 0))</f>
        <v>24670061.719999999</v>
      </c>
      <c r="H96">
        <f>INDEX(Sheet1!$H$2:$H$422, MATCH(Data!$A96,Sheet1!$A$2:$A$422, 0))</f>
        <v>1762</v>
      </c>
    </row>
    <row r="97" spans="1:8" customFormat="1" x14ac:dyDescent="0.2">
      <c r="A97">
        <v>1554</v>
      </c>
      <c r="B97" t="s">
        <v>87</v>
      </c>
      <c r="C97">
        <f>INDEX(Sheet1!$C$2:$C$422, MATCH(Data!$A97,Sheet1!$A$2:$A$422, 0))</f>
        <v>62433094</v>
      </c>
      <c r="D97">
        <f>INDEX(Sheet1!$D$2:$D$422, MATCH(Data!$A97,Sheet1!$A$2:$A$422, 0))</f>
        <v>8738591.25</v>
      </c>
      <c r="E97">
        <f>INDEX(Sheet1!$E$2:$E$422, MATCH(Data!$A97,Sheet1!$A$2:$A$422, 0))</f>
        <v>81374979.189999998</v>
      </c>
      <c r="F97">
        <f>INDEX(Sheet1!$F$2:$F$422, MATCH(Data!$A97,Sheet1!$A$2:$A$422, 0))</f>
        <v>5468568.1699999999</v>
      </c>
      <c r="G97">
        <f>INDEX(Sheet1!$G$2:$G$422, MATCH(Data!$A97,Sheet1!$A$2:$A$422, 0))</f>
        <v>158015232.61000001</v>
      </c>
      <c r="H97">
        <f>INDEX(Sheet1!$H$2:$H$422, MATCH(Data!$A97,Sheet1!$A$2:$A$422, 0))</f>
        <v>11968</v>
      </c>
    </row>
    <row r="98" spans="1:8" customFormat="1" x14ac:dyDescent="0.2">
      <c r="A98">
        <v>1561</v>
      </c>
      <c r="B98" t="s">
        <v>88</v>
      </c>
      <c r="C98">
        <f>INDEX(Sheet1!$C$2:$C$422, MATCH(Data!$A98,Sheet1!$A$2:$A$422, 0))</f>
        <v>2553296</v>
      </c>
      <c r="D98">
        <f>INDEX(Sheet1!$D$2:$D$422, MATCH(Data!$A98,Sheet1!$A$2:$A$422, 0))</f>
        <v>598939.91</v>
      </c>
      <c r="E98">
        <f>INDEX(Sheet1!$E$2:$E$422, MATCH(Data!$A98,Sheet1!$A$2:$A$422, 0))</f>
        <v>5783959.3499999996</v>
      </c>
      <c r="F98">
        <f>INDEX(Sheet1!$F$2:$F$422, MATCH(Data!$A98,Sheet1!$A$2:$A$422, 0))</f>
        <v>644358.71</v>
      </c>
      <c r="G98">
        <f>INDEX(Sheet1!$G$2:$G$422, MATCH(Data!$A98,Sheet1!$A$2:$A$422, 0))</f>
        <v>9580553.9700000007</v>
      </c>
      <c r="H98">
        <f>INDEX(Sheet1!$H$2:$H$422, MATCH(Data!$A98,Sheet1!$A$2:$A$422, 0))</f>
        <v>620</v>
      </c>
    </row>
    <row r="99" spans="1:8" customFormat="1" x14ac:dyDescent="0.2">
      <c r="A99">
        <v>1568</v>
      </c>
      <c r="B99" t="s">
        <v>89</v>
      </c>
      <c r="C99">
        <f>INDEX(Sheet1!$C$2:$C$422, MATCH(Data!$A99,Sheet1!$A$2:$A$422, 0))</f>
        <v>12154268</v>
      </c>
      <c r="D99">
        <f>INDEX(Sheet1!$D$2:$D$422, MATCH(Data!$A99,Sheet1!$A$2:$A$422, 0))</f>
        <v>1342684.52</v>
      </c>
      <c r="E99">
        <f>INDEX(Sheet1!$E$2:$E$422, MATCH(Data!$A99,Sheet1!$A$2:$A$422, 0))</f>
        <v>14362863.539999999</v>
      </c>
      <c r="F99">
        <f>INDEX(Sheet1!$F$2:$F$422, MATCH(Data!$A99,Sheet1!$A$2:$A$422, 0))</f>
        <v>4876292.88</v>
      </c>
      <c r="G99">
        <f>INDEX(Sheet1!$G$2:$G$422, MATCH(Data!$A99,Sheet1!$A$2:$A$422, 0))</f>
        <v>32736108.940000001</v>
      </c>
      <c r="H99">
        <f>INDEX(Sheet1!$H$2:$H$422, MATCH(Data!$A99,Sheet1!$A$2:$A$422, 0))</f>
        <v>1956</v>
      </c>
    </row>
    <row r="100" spans="1:8" customFormat="1" x14ac:dyDescent="0.2">
      <c r="A100">
        <v>1582</v>
      </c>
      <c r="B100" t="s">
        <v>90</v>
      </c>
      <c r="C100">
        <f>INDEX(Sheet1!$C$2:$C$422, MATCH(Data!$A100,Sheet1!$A$2:$A$422, 0))</f>
        <v>5319359</v>
      </c>
      <c r="D100">
        <f>INDEX(Sheet1!$D$2:$D$422, MATCH(Data!$A100,Sheet1!$A$2:$A$422, 0))</f>
        <v>308407.61</v>
      </c>
      <c r="E100">
        <f>INDEX(Sheet1!$E$2:$E$422, MATCH(Data!$A100,Sheet1!$A$2:$A$422, 0))</f>
        <v>797079.39</v>
      </c>
      <c r="F100">
        <f>INDEX(Sheet1!$F$2:$F$422, MATCH(Data!$A100,Sheet1!$A$2:$A$422, 0))</f>
        <v>280075.42</v>
      </c>
      <c r="G100">
        <f>INDEX(Sheet1!$G$2:$G$422, MATCH(Data!$A100,Sheet1!$A$2:$A$422, 0))</f>
        <v>6704921.4199999999</v>
      </c>
      <c r="H100">
        <f>INDEX(Sheet1!$H$2:$H$422, MATCH(Data!$A100,Sheet1!$A$2:$A$422, 0))</f>
        <v>272</v>
      </c>
    </row>
    <row r="101" spans="1:8" customFormat="1" x14ac:dyDescent="0.2">
      <c r="A101">
        <v>1600</v>
      </c>
      <c r="B101" t="s">
        <v>91</v>
      </c>
      <c r="C101">
        <f>INDEX(Sheet1!$C$2:$C$422, MATCH(Data!$A101,Sheet1!$A$2:$A$422, 0))</f>
        <v>3198557</v>
      </c>
      <c r="D101">
        <f>INDEX(Sheet1!$D$2:$D$422, MATCH(Data!$A101,Sheet1!$A$2:$A$422, 0))</f>
        <v>508704.04</v>
      </c>
      <c r="E101">
        <f>INDEX(Sheet1!$E$2:$E$422, MATCH(Data!$A101,Sheet1!$A$2:$A$422, 0))</f>
        <v>5735916.1100000003</v>
      </c>
      <c r="F101">
        <f>INDEX(Sheet1!$F$2:$F$422, MATCH(Data!$A101,Sheet1!$A$2:$A$422, 0))</f>
        <v>639700.91</v>
      </c>
      <c r="G101">
        <f>INDEX(Sheet1!$G$2:$G$422, MATCH(Data!$A101,Sheet1!$A$2:$A$422, 0))</f>
        <v>10082878.060000001</v>
      </c>
      <c r="H101">
        <f>INDEX(Sheet1!$H$2:$H$422, MATCH(Data!$A101,Sheet1!$A$2:$A$422, 0))</f>
        <v>664</v>
      </c>
    </row>
    <row r="102" spans="1:8" customFormat="1" x14ac:dyDescent="0.2">
      <c r="A102">
        <v>1645</v>
      </c>
      <c r="B102" t="s">
        <v>94</v>
      </c>
      <c r="C102">
        <f>INDEX(Sheet1!$C$2:$C$422, MATCH(Data!$A102,Sheet1!$A$2:$A$422, 0))</f>
        <v>3213456</v>
      </c>
      <c r="D102">
        <f>INDEX(Sheet1!$D$2:$D$422, MATCH(Data!$A102,Sheet1!$A$2:$A$422, 0))</f>
        <v>778698.11</v>
      </c>
      <c r="E102">
        <f>INDEX(Sheet1!$E$2:$E$422, MATCH(Data!$A102,Sheet1!$A$2:$A$422, 0))</f>
        <v>9672418.25</v>
      </c>
      <c r="F102">
        <f>INDEX(Sheet1!$F$2:$F$422, MATCH(Data!$A102,Sheet1!$A$2:$A$422, 0))</f>
        <v>938823.41</v>
      </c>
      <c r="G102">
        <f>INDEX(Sheet1!$G$2:$G$422, MATCH(Data!$A102,Sheet1!$A$2:$A$422, 0))</f>
        <v>14603395.77</v>
      </c>
      <c r="H102">
        <f>INDEX(Sheet1!$H$2:$H$422, MATCH(Data!$A102,Sheet1!$A$2:$A$422, 0))</f>
        <v>1112</v>
      </c>
    </row>
    <row r="103" spans="1:8" customFormat="1" x14ac:dyDescent="0.2">
      <c r="A103">
        <v>1631</v>
      </c>
      <c r="B103" t="s">
        <v>92</v>
      </c>
      <c r="C103">
        <f>INDEX(Sheet1!$C$2:$C$422, MATCH(Data!$A103,Sheet1!$A$2:$A$422, 0))</f>
        <v>5785009</v>
      </c>
      <c r="D103">
        <f>INDEX(Sheet1!$D$2:$D$422, MATCH(Data!$A103,Sheet1!$A$2:$A$422, 0))</f>
        <v>242182</v>
      </c>
      <c r="E103">
        <f>INDEX(Sheet1!$E$2:$E$422, MATCH(Data!$A103,Sheet1!$A$2:$A$422, 0))</f>
        <v>1024021.55</v>
      </c>
      <c r="F103">
        <f>INDEX(Sheet1!$F$2:$F$422, MATCH(Data!$A103,Sheet1!$A$2:$A$422, 0))</f>
        <v>398381.4</v>
      </c>
      <c r="G103">
        <f>INDEX(Sheet1!$G$2:$G$422, MATCH(Data!$A103,Sheet1!$A$2:$A$422, 0))</f>
        <v>7449593.9500000002</v>
      </c>
      <c r="H103">
        <f>INDEX(Sheet1!$H$2:$H$422, MATCH(Data!$A103,Sheet1!$A$2:$A$422, 0))</f>
        <v>450</v>
      </c>
    </row>
    <row r="104" spans="1:8" customFormat="1" x14ac:dyDescent="0.2">
      <c r="A104">
        <v>1638</v>
      </c>
      <c r="B104" t="s">
        <v>93</v>
      </c>
      <c r="C104">
        <f>INDEX(Sheet1!$C$2:$C$422, MATCH(Data!$A104,Sheet1!$A$2:$A$422, 0))</f>
        <v>20461818</v>
      </c>
      <c r="D104">
        <f>INDEX(Sheet1!$D$2:$D$422, MATCH(Data!$A104,Sheet1!$A$2:$A$422, 0))</f>
        <v>2043866.46</v>
      </c>
      <c r="E104">
        <f>INDEX(Sheet1!$E$2:$E$422, MATCH(Data!$A104,Sheet1!$A$2:$A$422, 0))</f>
        <v>19016788.829999998</v>
      </c>
      <c r="F104">
        <f>INDEX(Sheet1!$F$2:$F$422, MATCH(Data!$A104,Sheet1!$A$2:$A$422, 0))</f>
        <v>1883497.86</v>
      </c>
      <c r="G104">
        <f>INDEX(Sheet1!$G$2:$G$422, MATCH(Data!$A104,Sheet1!$A$2:$A$422, 0))</f>
        <v>43405971.149999999</v>
      </c>
      <c r="H104">
        <f>INDEX(Sheet1!$H$2:$H$422, MATCH(Data!$A104,Sheet1!$A$2:$A$422, 0))</f>
        <v>3122</v>
      </c>
    </row>
    <row r="105" spans="1:8" customFormat="1" x14ac:dyDescent="0.2">
      <c r="A105">
        <v>1659</v>
      </c>
      <c r="B105" t="s">
        <v>95</v>
      </c>
      <c r="C105">
        <f>INDEX(Sheet1!$C$2:$C$422, MATCH(Data!$A105,Sheet1!$A$2:$A$422, 0))</f>
        <v>9629882</v>
      </c>
      <c r="D105">
        <f>INDEX(Sheet1!$D$2:$D$422, MATCH(Data!$A105,Sheet1!$A$2:$A$422, 0))</f>
        <v>1143380.1000000001</v>
      </c>
      <c r="E105">
        <f>INDEX(Sheet1!$E$2:$E$422, MATCH(Data!$A105,Sheet1!$A$2:$A$422, 0))</f>
        <v>12957743.75</v>
      </c>
      <c r="F105">
        <f>INDEX(Sheet1!$F$2:$F$422, MATCH(Data!$A105,Sheet1!$A$2:$A$422, 0))</f>
        <v>826535.9</v>
      </c>
      <c r="G105">
        <f>INDEX(Sheet1!$G$2:$G$422, MATCH(Data!$A105,Sheet1!$A$2:$A$422, 0))</f>
        <v>24557541.75</v>
      </c>
      <c r="H105">
        <f>INDEX(Sheet1!$H$2:$H$422, MATCH(Data!$A105,Sheet1!$A$2:$A$422, 0))</f>
        <v>1743</v>
      </c>
    </row>
    <row r="106" spans="1:8" customFormat="1" x14ac:dyDescent="0.2">
      <c r="A106">
        <v>714</v>
      </c>
      <c r="B106" t="s">
        <v>47</v>
      </c>
      <c r="C106">
        <f>INDEX(Sheet1!$C$2:$C$422, MATCH(Data!$A106,Sheet1!$A$2:$A$422, 0))</f>
        <v>85778481</v>
      </c>
      <c r="D106">
        <f>INDEX(Sheet1!$D$2:$D$422, MATCH(Data!$A106,Sheet1!$A$2:$A$422, 0))</f>
        <v>2852221.56</v>
      </c>
      <c r="E106">
        <f>INDEX(Sheet1!$E$2:$E$422, MATCH(Data!$A106,Sheet1!$A$2:$A$422, 0))</f>
        <v>14298588.029999999</v>
      </c>
      <c r="F106">
        <f>INDEX(Sheet1!$F$2:$F$422, MATCH(Data!$A106,Sheet1!$A$2:$A$422, 0))</f>
        <v>6421765.2999999998</v>
      </c>
      <c r="G106">
        <f>INDEX(Sheet1!$G$2:$G$422, MATCH(Data!$A106,Sheet1!$A$2:$A$422, 0))</f>
        <v>109351055.89</v>
      </c>
      <c r="H106">
        <f>INDEX(Sheet1!$H$2:$H$422, MATCH(Data!$A106,Sheet1!$A$2:$A$422, 0))</f>
        <v>7430</v>
      </c>
    </row>
    <row r="107" spans="1:8" customFormat="1" x14ac:dyDescent="0.2">
      <c r="A107">
        <v>1666</v>
      </c>
      <c r="B107" t="s">
        <v>96</v>
      </c>
      <c r="C107">
        <f>INDEX(Sheet1!$C$2:$C$422, MATCH(Data!$A107,Sheet1!$A$2:$A$422, 0))</f>
        <v>1984299</v>
      </c>
      <c r="D107">
        <f>INDEX(Sheet1!$D$2:$D$422, MATCH(Data!$A107,Sheet1!$A$2:$A$422, 0))</f>
        <v>309683.36</v>
      </c>
      <c r="E107">
        <f>INDEX(Sheet1!$E$2:$E$422, MATCH(Data!$A107,Sheet1!$A$2:$A$422, 0))</f>
        <v>3167242.15</v>
      </c>
      <c r="F107">
        <f>INDEX(Sheet1!$F$2:$F$422, MATCH(Data!$A107,Sheet1!$A$2:$A$422, 0))</f>
        <v>257877.05</v>
      </c>
      <c r="G107">
        <f>INDEX(Sheet1!$G$2:$G$422, MATCH(Data!$A107,Sheet1!$A$2:$A$422, 0))</f>
        <v>5719101.5599999996</v>
      </c>
      <c r="H107">
        <f>INDEX(Sheet1!$H$2:$H$422, MATCH(Data!$A107,Sheet1!$A$2:$A$422, 0))</f>
        <v>334</v>
      </c>
    </row>
    <row r="108" spans="1:8" customFormat="1" x14ac:dyDescent="0.2">
      <c r="A108">
        <v>1687</v>
      </c>
      <c r="B108" t="s">
        <v>98</v>
      </c>
      <c r="C108">
        <f>INDEX(Sheet1!$C$2:$C$422, MATCH(Data!$A108,Sheet1!$A$2:$A$422, 0))</f>
        <v>2317112</v>
      </c>
      <c r="D108">
        <f>INDEX(Sheet1!$D$2:$D$422, MATCH(Data!$A108,Sheet1!$A$2:$A$422, 0))</f>
        <v>144516.03</v>
      </c>
      <c r="E108">
        <f>INDEX(Sheet1!$E$2:$E$422, MATCH(Data!$A108,Sheet1!$A$2:$A$422, 0))</f>
        <v>775163.04</v>
      </c>
      <c r="F108">
        <f>INDEX(Sheet1!$F$2:$F$422, MATCH(Data!$A108,Sheet1!$A$2:$A$422, 0))</f>
        <v>264960.76</v>
      </c>
      <c r="G108">
        <f>INDEX(Sheet1!$G$2:$G$422, MATCH(Data!$A108,Sheet1!$A$2:$A$422, 0))</f>
        <v>3501751.83</v>
      </c>
      <c r="H108">
        <f>INDEX(Sheet1!$H$2:$H$422, MATCH(Data!$A108,Sheet1!$A$2:$A$422, 0))</f>
        <v>230</v>
      </c>
    </row>
    <row r="109" spans="1:8" customFormat="1" x14ac:dyDescent="0.2">
      <c r="A109">
        <v>1694</v>
      </c>
      <c r="B109" t="s">
        <v>99</v>
      </c>
      <c r="C109">
        <f>INDEX(Sheet1!$C$2:$C$422, MATCH(Data!$A109,Sheet1!$A$2:$A$422, 0))</f>
        <v>9336607</v>
      </c>
      <c r="D109">
        <f>INDEX(Sheet1!$D$2:$D$422, MATCH(Data!$A109,Sheet1!$A$2:$A$422, 0))</f>
        <v>951385.57</v>
      </c>
      <c r="E109">
        <f>INDEX(Sheet1!$E$2:$E$422, MATCH(Data!$A109,Sheet1!$A$2:$A$422, 0))</f>
        <v>15932614.17</v>
      </c>
      <c r="F109">
        <f>INDEX(Sheet1!$F$2:$F$422, MATCH(Data!$A109,Sheet1!$A$2:$A$422, 0))</f>
        <v>2606716.12</v>
      </c>
      <c r="G109">
        <f>INDEX(Sheet1!$G$2:$G$422, MATCH(Data!$A109,Sheet1!$A$2:$A$422, 0))</f>
        <v>28827322.859999999</v>
      </c>
      <c r="H109">
        <f>INDEX(Sheet1!$H$2:$H$422, MATCH(Data!$A109,Sheet1!$A$2:$A$422, 0))</f>
        <v>1793</v>
      </c>
    </row>
    <row r="110" spans="1:8" customFormat="1" x14ac:dyDescent="0.2">
      <c r="A110">
        <v>1729</v>
      </c>
      <c r="B110" t="s">
        <v>100</v>
      </c>
      <c r="C110">
        <f>INDEX(Sheet1!$C$2:$C$422, MATCH(Data!$A110,Sheet1!$A$2:$A$422, 0))</f>
        <v>3593914</v>
      </c>
      <c r="D110">
        <f>INDEX(Sheet1!$D$2:$D$422, MATCH(Data!$A110,Sheet1!$A$2:$A$422, 0))</f>
        <v>497850.16</v>
      </c>
      <c r="E110">
        <f>INDEX(Sheet1!$E$2:$E$422, MATCH(Data!$A110,Sheet1!$A$2:$A$422, 0))</f>
        <v>6652316.7800000003</v>
      </c>
      <c r="F110">
        <f>INDEX(Sheet1!$F$2:$F$422, MATCH(Data!$A110,Sheet1!$A$2:$A$422, 0))</f>
        <v>510553.28</v>
      </c>
      <c r="G110">
        <f>INDEX(Sheet1!$G$2:$G$422, MATCH(Data!$A110,Sheet1!$A$2:$A$422, 0))</f>
        <v>11254634.220000001</v>
      </c>
      <c r="H110">
        <f>INDEX(Sheet1!$H$2:$H$422, MATCH(Data!$A110,Sheet1!$A$2:$A$422, 0))</f>
        <v>769</v>
      </c>
    </row>
    <row r="111" spans="1:8" customFormat="1" x14ac:dyDescent="0.2">
      <c r="A111">
        <v>1736</v>
      </c>
      <c r="B111" t="s">
        <v>101</v>
      </c>
      <c r="C111">
        <f>INDEX(Sheet1!$C$2:$C$422, MATCH(Data!$A111,Sheet1!$A$2:$A$422, 0))</f>
        <v>2490717</v>
      </c>
      <c r="D111">
        <f>INDEX(Sheet1!$D$2:$D$422, MATCH(Data!$A111,Sheet1!$A$2:$A$422, 0))</f>
        <v>357920.16</v>
      </c>
      <c r="E111">
        <f>INDEX(Sheet1!$E$2:$E$422, MATCH(Data!$A111,Sheet1!$A$2:$A$422, 0))</f>
        <v>3985687.33</v>
      </c>
      <c r="F111">
        <f>INDEX(Sheet1!$F$2:$F$422, MATCH(Data!$A111,Sheet1!$A$2:$A$422, 0))</f>
        <v>288630.78000000003</v>
      </c>
      <c r="G111">
        <f>INDEX(Sheet1!$G$2:$G$422, MATCH(Data!$A111,Sheet1!$A$2:$A$422, 0))</f>
        <v>7122955.2699999996</v>
      </c>
      <c r="H111">
        <f>INDEX(Sheet1!$H$2:$H$422, MATCH(Data!$A111,Sheet1!$A$2:$A$422, 0))</f>
        <v>523</v>
      </c>
    </row>
    <row r="112" spans="1:8" customFormat="1" x14ac:dyDescent="0.2">
      <c r="A112">
        <v>1813</v>
      </c>
      <c r="B112" t="s">
        <v>102</v>
      </c>
      <c r="C112">
        <f>INDEX(Sheet1!$C$2:$C$422, MATCH(Data!$A112,Sheet1!$A$2:$A$422, 0))</f>
        <v>2655351</v>
      </c>
      <c r="D112">
        <f>INDEX(Sheet1!$D$2:$D$422, MATCH(Data!$A112,Sheet1!$A$2:$A$422, 0))</f>
        <v>1065086.23</v>
      </c>
      <c r="E112">
        <f>INDEX(Sheet1!$E$2:$E$422, MATCH(Data!$A112,Sheet1!$A$2:$A$422, 0))</f>
        <v>7297451.2000000002</v>
      </c>
      <c r="F112">
        <f>INDEX(Sheet1!$F$2:$F$422, MATCH(Data!$A112,Sheet1!$A$2:$A$422, 0))</f>
        <v>376932.04</v>
      </c>
      <c r="G112">
        <f>INDEX(Sheet1!$G$2:$G$422, MATCH(Data!$A112,Sheet1!$A$2:$A$422, 0))</f>
        <v>11394820.470000001</v>
      </c>
      <c r="H112">
        <f>INDEX(Sheet1!$H$2:$H$422, MATCH(Data!$A112,Sheet1!$A$2:$A$422, 0))</f>
        <v>765</v>
      </c>
    </row>
    <row r="113" spans="1:8" customFormat="1" x14ac:dyDescent="0.2">
      <c r="A113">
        <v>5757</v>
      </c>
      <c r="B113" t="s">
        <v>337</v>
      </c>
      <c r="C113">
        <f>INDEX(Sheet1!$C$2:$C$422, MATCH(Data!$A113,Sheet1!$A$2:$A$422, 0))</f>
        <v>2203388</v>
      </c>
      <c r="D113">
        <f>INDEX(Sheet1!$D$2:$D$422, MATCH(Data!$A113,Sheet1!$A$2:$A$422, 0))</f>
        <v>883441.31</v>
      </c>
      <c r="E113">
        <f>INDEX(Sheet1!$E$2:$E$422, MATCH(Data!$A113,Sheet1!$A$2:$A$422, 0))</f>
        <v>5729528.7000000002</v>
      </c>
      <c r="F113">
        <f>INDEX(Sheet1!$F$2:$F$422, MATCH(Data!$A113,Sheet1!$A$2:$A$422, 0))</f>
        <v>368693.15</v>
      </c>
      <c r="G113">
        <f>INDEX(Sheet1!$G$2:$G$422, MATCH(Data!$A113,Sheet1!$A$2:$A$422, 0))</f>
        <v>9185051.1600000001</v>
      </c>
      <c r="H113">
        <f>INDEX(Sheet1!$H$2:$H$422, MATCH(Data!$A113,Sheet1!$A$2:$A$422, 0))</f>
        <v>617</v>
      </c>
    </row>
    <row r="114" spans="1:8" customFormat="1" x14ac:dyDescent="0.2">
      <c r="A114">
        <v>1855</v>
      </c>
      <c r="B114" t="s">
        <v>103</v>
      </c>
      <c r="C114">
        <f>INDEX(Sheet1!$C$2:$C$422, MATCH(Data!$A114,Sheet1!$A$2:$A$422, 0))</f>
        <v>6281770</v>
      </c>
      <c r="D114">
        <f>INDEX(Sheet1!$D$2:$D$422, MATCH(Data!$A114,Sheet1!$A$2:$A$422, 0))</f>
        <v>597308.81000000006</v>
      </c>
      <c r="E114">
        <f>INDEX(Sheet1!$E$2:$E$422, MATCH(Data!$A114,Sheet1!$A$2:$A$422, 0))</f>
        <v>1644069.59</v>
      </c>
      <c r="F114">
        <f>INDEX(Sheet1!$F$2:$F$422, MATCH(Data!$A114,Sheet1!$A$2:$A$422, 0))</f>
        <v>231237.63</v>
      </c>
      <c r="G114">
        <f>INDEX(Sheet1!$G$2:$G$422, MATCH(Data!$A114,Sheet1!$A$2:$A$422, 0))</f>
        <v>8754386.0299999993</v>
      </c>
      <c r="H114">
        <f>INDEX(Sheet1!$H$2:$H$422, MATCH(Data!$A114,Sheet1!$A$2:$A$422, 0))</f>
        <v>469</v>
      </c>
    </row>
    <row r="115" spans="1:8" customFormat="1" x14ac:dyDescent="0.2">
      <c r="A115">
        <v>1862</v>
      </c>
      <c r="B115" t="s">
        <v>421</v>
      </c>
      <c r="C115">
        <f>INDEX(Sheet1!$C$2:$C$422, MATCH(Data!$A115,Sheet1!$A$2:$A$422, 0))</f>
        <v>34017688</v>
      </c>
      <c r="D115">
        <f>INDEX(Sheet1!$D$2:$D$422, MATCH(Data!$A115,Sheet1!$A$2:$A$422, 0))</f>
        <v>6724153.0499999998</v>
      </c>
      <c r="E115">
        <f>INDEX(Sheet1!$E$2:$E$422, MATCH(Data!$A115,Sheet1!$A$2:$A$422, 0))</f>
        <v>58208203.380000003</v>
      </c>
      <c r="F115">
        <f>INDEX(Sheet1!$F$2:$F$422, MATCH(Data!$A115,Sheet1!$A$2:$A$422, 0))</f>
        <v>6347172.1699999999</v>
      </c>
      <c r="G115">
        <f>INDEX(Sheet1!$G$2:$G$422, MATCH(Data!$A115,Sheet1!$A$2:$A$422, 0))</f>
        <v>105297216.59999999</v>
      </c>
      <c r="H115">
        <f>INDEX(Sheet1!$H$2:$H$422, MATCH(Data!$A115,Sheet1!$A$2:$A$422, 0))</f>
        <v>7550</v>
      </c>
    </row>
    <row r="116" spans="1:8" customFormat="1" x14ac:dyDescent="0.2">
      <c r="A116">
        <v>1870</v>
      </c>
      <c r="B116" t="s">
        <v>104</v>
      </c>
      <c r="C116">
        <f>INDEX(Sheet1!$C$2:$C$422, MATCH(Data!$A116,Sheet1!$A$2:$A$422, 0))</f>
        <v>3420005</v>
      </c>
      <c r="D116">
        <f>INDEX(Sheet1!$D$2:$D$422, MATCH(Data!$A116,Sheet1!$A$2:$A$422, 0))</f>
        <v>152616.15</v>
      </c>
      <c r="E116">
        <f>INDEX(Sheet1!$E$2:$E$422, MATCH(Data!$A116,Sheet1!$A$2:$A$422, 0))</f>
        <v>254733.72</v>
      </c>
      <c r="F116">
        <f>INDEX(Sheet1!$F$2:$F$422, MATCH(Data!$A116,Sheet1!$A$2:$A$422, 0))</f>
        <v>198083.4</v>
      </c>
      <c r="G116">
        <f>INDEX(Sheet1!$G$2:$G$422, MATCH(Data!$A116,Sheet1!$A$2:$A$422, 0))</f>
        <v>4025438.27</v>
      </c>
      <c r="H116">
        <f>INDEX(Sheet1!$H$2:$H$422, MATCH(Data!$A116,Sheet1!$A$2:$A$422, 0))</f>
        <v>153</v>
      </c>
    </row>
    <row r="117" spans="1:8" customFormat="1" x14ac:dyDescent="0.2">
      <c r="A117">
        <v>1883</v>
      </c>
      <c r="B117" t="s">
        <v>105</v>
      </c>
      <c r="C117">
        <f>INDEX(Sheet1!$C$2:$C$422, MATCH(Data!$A117,Sheet1!$A$2:$A$422, 0))</f>
        <v>17193843</v>
      </c>
      <c r="D117">
        <f>INDEX(Sheet1!$D$2:$D$422, MATCH(Data!$A117,Sheet1!$A$2:$A$422, 0))</f>
        <v>2340248.63</v>
      </c>
      <c r="E117">
        <f>INDEX(Sheet1!$E$2:$E$422, MATCH(Data!$A117,Sheet1!$A$2:$A$422, 0))</f>
        <v>21390408.23</v>
      </c>
      <c r="F117">
        <f>INDEX(Sheet1!$F$2:$F$422, MATCH(Data!$A117,Sheet1!$A$2:$A$422, 0))</f>
        <v>1498675.74</v>
      </c>
      <c r="G117">
        <f>INDEX(Sheet1!$G$2:$G$422, MATCH(Data!$A117,Sheet1!$A$2:$A$422, 0))</f>
        <v>42423175.600000001</v>
      </c>
      <c r="H117">
        <f>INDEX(Sheet1!$H$2:$H$422, MATCH(Data!$A117,Sheet1!$A$2:$A$422, 0))</f>
        <v>2826</v>
      </c>
    </row>
    <row r="118" spans="1:8" customFormat="1" x14ac:dyDescent="0.2">
      <c r="A118">
        <v>1890</v>
      </c>
      <c r="B118" t="s">
        <v>106</v>
      </c>
      <c r="C118">
        <f>INDEX(Sheet1!$C$2:$C$422, MATCH(Data!$A118,Sheet1!$A$2:$A$422, 0))</f>
        <v>10882501</v>
      </c>
      <c r="D118">
        <f>INDEX(Sheet1!$D$2:$D$422, MATCH(Data!$A118,Sheet1!$A$2:$A$422, 0))</f>
        <v>399583.35</v>
      </c>
      <c r="E118">
        <f>INDEX(Sheet1!$E$2:$E$422, MATCH(Data!$A118,Sheet1!$A$2:$A$422, 0))</f>
        <v>1340020.67</v>
      </c>
      <c r="F118">
        <f>INDEX(Sheet1!$F$2:$F$422, MATCH(Data!$A118,Sheet1!$A$2:$A$422, 0))</f>
        <v>529801.34</v>
      </c>
      <c r="G118">
        <f>INDEX(Sheet1!$G$2:$G$422, MATCH(Data!$A118,Sheet1!$A$2:$A$422, 0))</f>
        <v>13151906.359999999</v>
      </c>
      <c r="H118">
        <f>INDEX(Sheet1!$H$2:$H$422, MATCH(Data!$A118,Sheet1!$A$2:$A$422, 0))</f>
        <v>704</v>
      </c>
    </row>
    <row r="119" spans="1:8" customFormat="1" x14ac:dyDescent="0.2">
      <c r="A119">
        <v>1900</v>
      </c>
      <c r="B119" t="s">
        <v>108</v>
      </c>
      <c r="C119">
        <f>INDEX(Sheet1!$C$2:$C$422, MATCH(Data!$A119,Sheet1!$A$2:$A$422, 0))</f>
        <v>34714826</v>
      </c>
      <c r="D119">
        <f>INDEX(Sheet1!$D$2:$D$422, MATCH(Data!$A119,Sheet1!$A$2:$A$422, 0))</f>
        <v>2307191.5</v>
      </c>
      <c r="E119">
        <f>INDEX(Sheet1!$E$2:$E$422, MATCH(Data!$A119,Sheet1!$A$2:$A$422, 0))</f>
        <v>25047935.239999998</v>
      </c>
      <c r="F119">
        <f>INDEX(Sheet1!$F$2:$F$422, MATCH(Data!$A119,Sheet1!$A$2:$A$422, 0))</f>
        <v>3641333.74</v>
      </c>
      <c r="G119">
        <f>INDEX(Sheet1!$G$2:$G$422, MATCH(Data!$A119,Sheet1!$A$2:$A$422, 0))</f>
        <v>65711286.479999997</v>
      </c>
      <c r="H119">
        <f>INDEX(Sheet1!$H$2:$H$422, MATCH(Data!$A119,Sheet1!$A$2:$A$422, 0))</f>
        <v>4439</v>
      </c>
    </row>
    <row r="120" spans="1:8" customFormat="1" x14ac:dyDescent="0.2">
      <c r="A120">
        <v>1939</v>
      </c>
      <c r="B120" t="s">
        <v>109</v>
      </c>
      <c r="C120">
        <f>INDEX(Sheet1!$C$2:$C$422, MATCH(Data!$A120,Sheet1!$A$2:$A$422, 0))</f>
        <v>3319848</v>
      </c>
      <c r="D120">
        <f>INDEX(Sheet1!$D$2:$D$422, MATCH(Data!$A120,Sheet1!$A$2:$A$422, 0))</f>
        <v>662950.61</v>
      </c>
      <c r="E120">
        <f>INDEX(Sheet1!$E$2:$E$422, MATCH(Data!$A120,Sheet1!$A$2:$A$422, 0))</f>
        <v>4024455.95</v>
      </c>
      <c r="F120">
        <f>INDEX(Sheet1!$F$2:$F$422, MATCH(Data!$A120,Sheet1!$A$2:$A$422, 0))</f>
        <v>512537.72</v>
      </c>
      <c r="G120">
        <f>INDEX(Sheet1!$G$2:$G$422, MATCH(Data!$A120,Sheet1!$A$2:$A$422, 0))</f>
        <v>8519792.2799999993</v>
      </c>
      <c r="H120">
        <f>INDEX(Sheet1!$H$2:$H$422, MATCH(Data!$A120,Sheet1!$A$2:$A$422, 0))</f>
        <v>524</v>
      </c>
    </row>
    <row r="121" spans="1:8" customFormat="1" x14ac:dyDescent="0.2">
      <c r="A121">
        <v>1953</v>
      </c>
      <c r="B121" t="s">
        <v>111</v>
      </c>
      <c r="C121">
        <f>INDEX(Sheet1!$C$2:$C$422, MATCH(Data!$A121,Sheet1!$A$2:$A$422, 0))</f>
        <v>6861676</v>
      </c>
      <c r="D121">
        <f>INDEX(Sheet1!$D$2:$D$422, MATCH(Data!$A121,Sheet1!$A$2:$A$422, 0))</f>
        <v>799974.89</v>
      </c>
      <c r="E121">
        <f>INDEX(Sheet1!$E$2:$E$422, MATCH(Data!$A121,Sheet1!$A$2:$A$422, 0))</f>
        <v>11250370.01</v>
      </c>
      <c r="F121">
        <f>INDEX(Sheet1!$F$2:$F$422, MATCH(Data!$A121,Sheet1!$A$2:$A$422, 0))</f>
        <v>516104.72</v>
      </c>
      <c r="G121">
        <f>INDEX(Sheet1!$G$2:$G$422, MATCH(Data!$A121,Sheet1!$A$2:$A$422, 0))</f>
        <v>19428125.620000001</v>
      </c>
      <c r="H121">
        <f>INDEX(Sheet1!$H$2:$H$422, MATCH(Data!$A121,Sheet1!$A$2:$A$422, 0))</f>
        <v>1676</v>
      </c>
    </row>
    <row r="122" spans="1:8" customFormat="1" x14ac:dyDescent="0.2">
      <c r="A122">
        <v>2009</v>
      </c>
      <c r="B122" t="s">
        <v>438</v>
      </c>
      <c r="C122">
        <f>INDEX(Sheet1!$C$2:$C$422, MATCH(Data!$A122,Sheet1!$A$2:$A$422, 0))</f>
        <v>7748617</v>
      </c>
      <c r="D122">
        <f>INDEX(Sheet1!$D$2:$D$422, MATCH(Data!$A122,Sheet1!$A$2:$A$422, 0))</f>
        <v>815508.42</v>
      </c>
      <c r="E122">
        <f>INDEX(Sheet1!$E$2:$E$422, MATCH(Data!$A122,Sheet1!$A$2:$A$422, 0))</f>
        <v>11463982.33</v>
      </c>
      <c r="F122">
        <f>INDEX(Sheet1!$F$2:$F$422, MATCH(Data!$A122,Sheet1!$A$2:$A$422, 0))</f>
        <v>860393.99</v>
      </c>
      <c r="G122">
        <f>INDEX(Sheet1!$G$2:$G$422, MATCH(Data!$A122,Sheet1!$A$2:$A$422, 0))</f>
        <v>20888501.739999998</v>
      </c>
      <c r="H122">
        <f>INDEX(Sheet1!$H$2:$H$422, MATCH(Data!$A122,Sheet1!$A$2:$A$422, 0))</f>
        <v>1465</v>
      </c>
    </row>
    <row r="123" spans="1:8" customFormat="1" x14ac:dyDescent="0.2">
      <c r="A123">
        <v>2044</v>
      </c>
      <c r="B123" t="s">
        <v>113</v>
      </c>
      <c r="C123">
        <f>INDEX(Sheet1!$C$2:$C$422, MATCH(Data!$A123,Sheet1!$A$2:$A$422, 0))</f>
        <v>2254503</v>
      </c>
      <c r="D123">
        <f>INDEX(Sheet1!$D$2:$D$422, MATCH(Data!$A123,Sheet1!$A$2:$A$422, 0))</f>
        <v>71619.66</v>
      </c>
      <c r="E123">
        <f>INDEX(Sheet1!$E$2:$E$422, MATCH(Data!$A123,Sheet1!$A$2:$A$422, 0))</f>
        <v>178747.04</v>
      </c>
      <c r="F123">
        <f>INDEX(Sheet1!$F$2:$F$422, MATCH(Data!$A123,Sheet1!$A$2:$A$422, 0))</f>
        <v>161158.21</v>
      </c>
      <c r="G123">
        <f>INDEX(Sheet1!$G$2:$G$422, MATCH(Data!$A123,Sheet1!$A$2:$A$422, 0))</f>
        <v>2666027.91</v>
      </c>
      <c r="H123">
        <f>INDEX(Sheet1!$H$2:$H$422, MATCH(Data!$A123,Sheet1!$A$2:$A$422, 0))</f>
        <v>128</v>
      </c>
    </row>
    <row r="124" spans="1:8" customFormat="1" x14ac:dyDescent="0.2">
      <c r="A124">
        <v>2051</v>
      </c>
      <c r="B124" t="s">
        <v>114</v>
      </c>
      <c r="C124">
        <f>INDEX(Sheet1!$C$2:$C$422, MATCH(Data!$A124,Sheet1!$A$2:$A$422, 0))</f>
        <v>3178094</v>
      </c>
      <c r="D124">
        <f>INDEX(Sheet1!$D$2:$D$422, MATCH(Data!$A124,Sheet1!$A$2:$A$422, 0))</f>
        <v>231894.8</v>
      </c>
      <c r="E124">
        <f>INDEX(Sheet1!$E$2:$E$422, MATCH(Data!$A124,Sheet1!$A$2:$A$422, 0))</f>
        <v>5387017.1500000004</v>
      </c>
      <c r="F124">
        <f>INDEX(Sheet1!$F$2:$F$422, MATCH(Data!$A124,Sheet1!$A$2:$A$422, 0))</f>
        <v>252842.6</v>
      </c>
      <c r="G124">
        <f>INDEX(Sheet1!$G$2:$G$422, MATCH(Data!$A124,Sheet1!$A$2:$A$422, 0))</f>
        <v>9049848.5500000007</v>
      </c>
      <c r="H124">
        <f>INDEX(Sheet1!$H$2:$H$422, MATCH(Data!$A124,Sheet1!$A$2:$A$422, 0))</f>
        <v>629</v>
      </c>
    </row>
    <row r="125" spans="1:8" customFormat="1" x14ac:dyDescent="0.2">
      <c r="A125">
        <v>2058</v>
      </c>
      <c r="B125" t="s">
        <v>115</v>
      </c>
      <c r="C125">
        <f>INDEX(Sheet1!$C$2:$C$422, MATCH(Data!$A125,Sheet1!$A$2:$A$422, 0))</f>
        <v>36073257</v>
      </c>
      <c r="D125">
        <f>INDEX(Sheet1!$D$2:$D$422, MATCH(Data!$A125,Sheet1!$A$2:$A$422, 0))</f>
        <v>1493907.26</v>
      </c>
      <c r="E125">
        <f>INDEX(Sheet1!$E$2:$E$422, MATCH(Data!$A125,Sheet1!$A$2:$A$422, 0))</f>
        <v>14890264.16</v>
      </c>
      <c r="F125">
        <f>INDEX(Sheet1!$F$2:$F$422, MATCH(Data!$A125,Sheet1!$A$2:$A$422, 0))</f>
        <v>2833841.51</v>
      </c>
      <c r="G125">
        <f>INDEX(Sheet1!$G$2:$G$422, MATCH(Data!$A125,Sheet1!$A$2:$A$422, 0))</f>
        <v>55291269.93</v>
      </c>
      <c r="H125">
        <f>INDEX(Sheet1!$H$2:$H$422, MATCH(Data!$A125,Sheet1!$A$2:$A$422, 0))</f>
        <v>3961</v>
      </c>
    </row>
    <row r="126" spans="1:8" customFormat="1" x14ac:dyDescent="0.2">
      <c r="A126">
        <v>2114</v>
      </c>
      <c r="B126" t="s">
        <v>116</v>
      </c>
      <c r="C126">
        <f>INDEX(Sheet1!$C$2:$C$422, MATCH(Data!$A126,Sheet1!$A$2:$A$422, 0))</f>
        <v>10942576</v>
      </c>
      <c r="D126">
        <f>INDEX(Sheet1!$D$2:$D$422, MATCH(Data!$A126,Sheet1!$A$2:$A$422, 0))</f>
        <v>363548.83</v>
      </c>
      <c r="E126">
        <f>INDEX(Sheet1!$E$2:$E$422, MATCH(Data!$A126,Sheet1!$A$2:$A$422, 0))</f>
        <v>1254766.3</v>
      </c>
      <c r="F126">
        <f>INDEX(Sheet1!$F$2:$F$422, MATCH(Data!$A126,Sheet1!$A$2:$A$422, 0))</f>
        <v>326427.09000000003</v>
      </c>
      <c r="G126">
        <f>INDEX(Sheet1!$G$2:$G$422, MATCH(Data!$A126,Sheet1!$A$2:$A$422, 0))</f>
        <v>12887318.220000001</v>
      </c>
      <c r="H126">
        <f>INDEX(Sheet1!$H$2:$H$422, MATCH(Data!$A126,Sheet1!$A$2:$A$422, 0))</f>
        <v>538</v>
      </c>
    </row>
    <row r="127" spans="1:8" customFormat="1" x14ac:dyDescent="0.2">
      <c r="A127">
        <v>2128</v>
      </c>
      <c r="B127" t="s">
        <v>117</v>
      </c>
      <c r="C127">
        <f>INDEX(Sheet1!$C$2:$C$422, MATCH(Data!$A127,Sheet1!$A$2:$A$422, 0))</f>
        <v>3034088</v>
      </c>
      <c r="D127">
        <f>INDEX(Sheet1!$D$2:$D$422, MATCH(Data!$A127,Sheet1!$A$2:$A$422, 0))</f>
        <v>638742.75</v>
      </c>
      <c r="E127">
        <f>INDEX(Sheet1!$E$2:$E$422, MATCH(Data!$A127,Sheet1!$A$2:$A$422, 0))</f>
        <v>5137053.12</v>
      </c>
      <c r="F127">
        <f>INDEX(Sheet1!$F$2:$F$422, MATCH(Data!$A127,Sheet1!$A$2:$A$422, 0))</f>
        <v>141027.16</v>
      </c>
      <c r="G127">
        <f>INDEX(Sheet1!$G$2:$G$422, MATCH(Data!$A127,Sheet1!$A$2:$A$422, 0))</f>
        <v>8950911.0299999993</v>
      </c>
      <c r="H127">
        <f>INDEX(Sheet1!$H$2:$H$422, MATCH(Data!$A127,Sheet1!$A$2:$A$422, 0))</f>
        <v>589</v>
      </c>
    </row>
    <row r="128" spans="1:8" customFormat="1" x14ac:dyDescent="0.2">
      <c r="A128">
        <v>2135</v>
      </c>
      <c r="B128" t="s">
        <v>118</v>
      </c>
      <c r="C128">
        <f>INDEX(Sheet1!$C$2:$C$422, MATCH(Data!$A128,Sheet1!$A$2:$A$422, 0))</f>
        <v>2732587</v>
      </c>
      <c r="D128">
        <f>INDEX(Sheet1!$D$2:$D$422, MATCH(Data!$A128,Sheet1!$A$2:$A$422, 0))</f>
        <v>837298.58</v>
      </c>
      <c r="E128">
        <f>INDEX(Sheet1!$E$2:$E$422, MATCH(Data!$A128,Sheet1!$A$2:$A$422, 0))</f>
        <v>3001190.23</v>
      </c>
      <c r="F128">
        <f>INDEX(Sheet1!$F$2:$F$422, MATCH(Data!$A128,Sheet1!$A$2:$A$422, 0))</f>
        <v>522810.87</v>
      </c>
      <c r="G128">
        <f>INDEX(Sheet1!$G$2:$G$422, MATCH(Data!$A128,Sheet1!$A$2:$A$422, 0))</f>
        <v>7093886.6799999997</v>
      </c>
      <c r="H128">
        <f>INDEX(Sheet1!$H$2:$H$422, MATCH(Data!$A128,Sheet1!$A$2:$A$422, 0))</f>
        <v>374</v>
      </c>
    </row>
    <row r="129" spans="1:8" customFormat="1" x14ac:dyDescent="0.2">
      <c r="A129">
        <v>2142</v>
      </c>
      <c r="B129" t="s">
        <v>119</v>
      </c>
      <c r="C129">
        <f>INDEX(Sheet1!$C$2:$C$422, MATCH(Data!$A129,Sheet1!$A$2:$A$422, 0))</f>
        <v>1061524</v>
      </c>
      <c r="D129">
        <f>INDEX(Sheet1!$D$2:$D$422, MATCH(Data!$A129,Sheet1!$A$2:$A$422, 0))</f>
        <v>189744.95</v>
      </c>
      <c r="E129">
        <f>INDEX(Sheet1!$E$2:$E$422, MATCH(Data!$A129,Sheet1!$A$2:$A$422, 0))</f>
        <v>1336654.8600000001</v>
      </c>
      <c r="F129">
        <f>INDEX(Sheet1!$F$2:$F$422, MATCH(Data!$A129,Sheet1!$A$2:$A$422, 0))</f>
        <v>56132.46</v>
      </c>
      <c r="G129">
        <f>INDEX(Sheet1!$G$2:$G$422, MATCH(Data!$A129,Sheet1!$A$2:$A$422, 0))</f>
        <v>2644056.27</v>
      </c>
      <c r="H129">
        <f>INDEX(Sheet1!$H$2:$H$422, MATCH(Data!$A129,Sheet1!$A$2:$A$422, 0))</f>
        <v>170</v>
      </c>
    </row>
    <row r="130" spans="1:8" customFormat="1" x14ac:dyDescent="0.2">
      <c r="A130">
        <v>2184</v>
      </c>
      <c r="B130" t="s">
        <v>120</v>
      </c>
      <c r="C130">
        <f>INDEX(Sheet1!$C$2:$C$422, MATCH(Data!$A130,Sheet1!$A$2:$A$422, 0))</f>
        <v>12784925</v>
      </c>
      <c r="D130">
        <f>INDEX(Sheet1!$D$2:$D$422, MATCH(Data!$A130,Sheet1!$A$2:$A$422, 0))</f>
        <v>713163.27</v>
      </c>
      <c r="E130">
        <f>INDEX(Sheet1!$E$2:$E$422, MATCH(Data!$A130,Sheet1!$A$2:$A$422, 0))</f>
        <v>2293465.23</v>
      </c>
      <c r="F130">
        <f>INDEX(Sheet1!$F$2:$F$422, MATCH(Data!$A130,Sheet1!$A$2:$A$422, 0))</f>
        <v>1281963.92</v>
      </c>
      <c r="G130">
        <f>INDEX(Sheet1!$G$2:$G$422, MATCH(Data!$A130,Sheet1!$A$2:$A$422, 0))</f>
        <v>17073517.420000002</v>
      </c>
      <c r="H130">
        <f>INDEX(Sheet1!$H$2:$H$422, MATCH(Data!$A130,Sheet1!$A$2:$A$422, 0))</f>
        <v>974</v>
      </c>
    </row>
    <row r="131" spans="1:8" customFormat="1" x14ac:dyDescent="0.2">
      <c r="A131">
        <v>2198</v>
      </c>
      <c r="B131" t="s">
        <v>121</v>
      </c>
      <c r="C131">
        <f>INDEX(Sheet1!$C$2:$C$422, MATCH(Data!$A131,Sheet1!$A$2:$A$422, 0))</f>
        <v>2652974</v>
      </c>
      <c r="D131">
        <f>INDEX(Sheet1!$D$2:$D$422, MATCH(Data!$A131,Sheet1!$A$2:$A$422, 0))</f>
        <v>458124.72</v>
      </c>
      <c r="E131">
        <f>INDEX(Sheet1!$E$2:$E$422, MATCH(Data!$A131,Sheet1!$A$2:$A$422, 0))</f>
        <v>6598381.75</v>
      </c>
      <c r="F131">
        <f>INDEX(Sheet1!$F$2:$F$422, MATCH(Data!$A131,Sheet1!$A$2:$A$422, 0))</f>
        <v>366160.05</v>
      </c>
      <c r="G131">
        <f>INDEX(Sheet1!$G$2:$G$422, MATCH(Data!$A131,Sheet1!$A$2:$A$422, 0))</f>
        <v>10075640.52</v>
      </c>
      <c r="H131">
        <f>INDEX(Sheet1!$H$2:$H$422, MATCH(Data!$A131,Sheet1!$A$2:$A$422, 0))</f>
        <v>712</v>
      </c>
    </row>
    <row r="132" spans="1:8" customFormat="1" x14ac:dyDescent="0.2">
      <c r="A132">
        <v>2212</v>
      </c>
      <c r="B132" t="s">
        <v>122</v>
      </c>
      <c r="C132">
        <f>INDEX(Sheet1!$C$2:$C$422, MATCH(Data!$A132,Sheet1!$A$2:$A$422, 0))</f>
        <v>1957353</v>
      </c>
      <c r="D132">
        <f>INDEX(Sheet1!$D$2:$D$422, MATCH(Data!$A132,Sheet1!$A$2:$A$422, 0))</f>
        <v>210096.76</v>
      </c>
      <c r="E132">
        <f>INDEX(Sheet1!$E$2:$E$422, MATCH(Data!$A132,Sheet1!$A$2:$A$422, 0))</f>
        <v>363408.43</v>
      </c>
      <c r="F132">
        <f>INDEX(Sheet1!$F$2:$F$422, MATCH(Data!$A132,Sheet1!$A$2:$A$422, 0))</f>
        <v>47553.42</v>
      </c>
      <c r="G132">
        <f>INDEX(Sheet1!$G$2:$G$422, MATCH(Data!$A132,Sheet1!$A$2:$A$422, 0))</f>
        <v>2578411.61</v>
      </c>
      <c r="H132">
        <f>INDEX(Sheet1!$H$2:$H$422, MATCH(Data!$A132,Sheet1!$A$2:$A$422, 0))</f>
        <v>110</v>
      </c>
    </row>
    <row r="133" spans="1:8" customFormat="1" x14ac:dyDescent="0.2">
      <c r="A133">
        <v>2217</v>
      </c>
      <c r="B133" t="s">
        <v>123</v>
      </c>
      <c r="C133">
        <f>INDEX(Sheet1!$C$2:$C$422, MATCH(Data!$A133,Sheet1!$A$2:$A$422, 0))</f>
        <v>18774138</v>
      </c>
      <c r="D133">
        <f>INDEX(Sheet1!$D$2:$D$422, MATCH(Data!$A133,Sheet1!$A$2:$A$422, 0))</f>
        <v>1041669.75</v>
      </c>
      <c r="E133">
        <f>INDEX(Sheet1!$E$2:$E$422, MATCH(Data!$A133,Sheet1!$A$2:$A$422, 0))</f>
        <v>8295165.8600000003</v>
      </c>
      <c r="F133">
        <f>INDEX(Sheet1!$F$2:$F$422, MATCH(Data!$A133,Sheet1!$A$2:$A$422, 0))</f>
        <v>1951479.02</v>
      </c>
      <c r="G133">
        <f>INDEX(Sheet1!$G$2:$G$422, MATCH(Data!$A133,Sheet1!$A$2:$A$422, 0))</f>
        <v>30062452.629999999</v>
      </c>
      <c r="H133">
        <f>INDEX(Sheet1!$H$2:$H$422, MATCH(Data!$A133,Sheet1!$A$2:$A$422, 0))</f>
        <v>2026</v>
      </c>
    </row>
    <row r="134" spans="1:8" customFormat="1" x14ac:dyDescent="0.2">
      <c r="A134">
        <v>2226</v>
      </c>
      <c r="B134" t="s">
        <v>124</v>
      </c>
      <c r="C134">
        <f>INDEX(Sheet1!$C$2:$C$422, MATCH(Data!$A134,Sheet1!$A$2:$A$422, 0))</f>
        <v>1167182</v>
      </c>
      <c r="D134">
        <f>INDEX(Sheet1!$D$2:$D$422, MATCH(Data!$A134,Sheet1!$A$2:$A$422, 0))</f>
        <v>651425.94999999995</v>
      </c>
      <c r="E134">
        <f>INDEX(Sheet1!$E$2:$E$422, MATCH(Data!$A134,Sheet1!$A$2:$A$422, 0))</f>
        <v>2210262.5499999998</v>
      </c>
      <c r="F134">
        <f>INDEX(Sheet1!$F$2:$F$422, MATCH(Data!$A134,Sheet1!$A$2:$A$422, 0))</f>
        <v>204966.85</v>
      </c>
      <c r="G134">
        <f>INDEX(Sheet1!$G$2:$G$422, MATCH(Data!$A134,Sheet1!$A$2:$A$422, 0))</f>
        <v>4233837.3499999996</v>
      </c>
      <c r="H134">
        <f>INDEX(Sheet1!$H$2:$H$422, MATCH(Data!$A134,Sheet1!$A$2:$A$422, 0))</f>
        <v>239</v>
      </c>
    </row>
    <row r="135" spans="1:8" customFormat="1" x14ac:dyDescent="0.2">
      <c r="A135">
        <v>2233</v>
      </c>
      <c r="B135" t="s">
        <v>125</v>
      </c>
      <c r="C135">
        <f>INDEX(Sheet1!$C$2:$C$422, MATCH(Data!$A135,Sheet1!$A$2:$A$422, 0))</f>
        <v>3519133</v>
      </c>
      <c r="D135">
        <f>INDEX(Sheet1!$D$2:$D$422, MATCH(Data!$A135,Sheet1!$A$2:$A$422, 0))</f>
        <v>1049202.8700000001</v>
      </c>
      <c r="E135">
        <f>INDEX(Sheet1!$E$2:$E$422, MATCH(Data!$A135,Sheet1!$A$2:$A$422, 0))</f>
        <v>6553904.96</v>
      </c>
      <c r="F135">
        <f>INDEX(Sheet1!$F$2:$F$422, MATCH(Data!$A135,Sheet1!$A$2:$A$422, 0))</f>
        <v>276313.78999999998</v>
      </c>
      <c r="G135">
        <f>INDEX(Sheet1!$G$2:$G$422, MATCH(Data!$A135,Sheet1!$A$2:$A$422, 0))</f>
        <v>11398554.619999999</v>
      </c>
      <c r="H135">
        <f>INDEX(Sheet1!$H$2:$H$422, MATCH(Data!$A135,Sheet1!$A$2:$A$422, 0))</f>
        <v>870</v>
      </c>
    </row>
    <row r="136" spans="1:8" customFormat="1" x14ac:dyDescent="0.2">
      <c r="A136">
        <v>2289</v>
      </c>
      <c r="B136" t="s">
        <v>127</v>
      </c>
      <c r="C136">
        <f>INDEX(Sheet1!$C$2:$C$422, MATCH(Data!$A136,Sheet1!$A$2:$A$422, 0))</f>
        <v>92825840</v>
      </c>
      <c r="D136">
        <f>INDEX(Sheet1!$D$2:$D$422, MATCH(Data!$A136,Sheet1!$A$2:$A$422, 0))</f>
        <v>28102409.899999999</v>
      </c>
      <c r="E136">
        <f>INDEX(Sheet1!$E$2:$E$422, MATCH(Data!$A136,Sheet1!$A$2:$A$422, 0))</f>
        <v>197450972.81</v>
      </c>
      <c r="F136">
        <f>INDEX(Sheet1!$F$2:$F$422, MATCH(Data!$A136,Sheet1!$A$2:$A$422, 0))</f>
        <v>7006051.9699999997</v>
      </c>
      <c r="G136">
        <f>INDEX(Sheet1!$G$2:$G$422, MATCH(Data!$A136,Sheet1!$A$2:$A$422, 0))</f>
        <v>325385274.68000001</v>
      </c>
      <c r="H136">
        <f>INDEX(Sheet1!$H$2:$H$422, MATCH(Data!$A136,Sheet1!$A$2:$A$422, 0))</f>
        <v>22320</v>
      </c>
    </row>
    <row r="137" spans="1:8" customFormat="1" x14ac:dyDescent="0.2">
      <c r="A137">
        <v>2310</v>
      </c>
      <c r="B137" t="s">
        <v>130</v>
      </c>
      <c r="C137">
        <f>INDEX(Sheet1!$C$2:$C$422, MATCH(Data!$A137,Sheet1!$A$2:$A$422, 0))</f>
        <v>4173860</v>
      </c>
      <c r="D137">
        <f>INDEX(Sheet1!$D$2:$D$422, MATCH(Data!$A137,Sheet1!$A$2:$A$422, 0))</f>
        <v>159883.67000000001</v>
      </c>
      <c r="E137">
        <f>INDEX(Sheet1!$E$2:$E$422, MATCH(Data!$A137,Sheet1!$A$2:$A$422, 0))</f>
        <v>426843.75</v>
      </c>
      <c r="F137">
        <f>INDEX(Sheet1!$F$2:$F$422, MATCH(Data!$A137,Sheet1!$A$2:$A$422, 0))</f>
        <v>154616.32000000001</v>
      </c>
      <c r="G137">
        <f>INDEX(Sheet1!$G$2:$G$422, MATCH(Data!$A137,Sheet1!$A$2:$A$422, 0))</f>
        <v>4915203.74</v>
      </c>
      <c r="H137">
        <f>INDEX(Sheet1!$H$2:$H$422, MATCH(Data!$A137,Sheet1!$A$2:$A$422, 0))</f>
        <v>267</v>
      </c>
    </row>
    <row r="138" spans="1:8" customFormat="1" x14ac:dyDescent="0.2">
      <c r="A138">
        <v>2296</v>
      </c>
      <c r="B138" t="s">
        <v>128</v>
      </c>
      <c r="C138">
        <f>INDEX(Sheet1!$C$2:$C$422, MATCH(Data!$A138,Sheet1!$A$2:$A$422, 0))</f>
        <v>16005623</v>
      </c>
      <c r="D138">
        <f>INDEX(Sheet1!$D$2:$D$422, MATCH(Data!$A138,Sheet1!$A$2:$A$422, 0))</f>
        <v>1744607.84</v>
      </c>
      <c r="E138">
        <f>INDEX(Sheet1!$E$2:$E$422, MATCH(Data!$A138,Sheet1!$A$2:$A$422, 0))</f>
        <v>18086822.02</v>
      </c>
      <c r="F138">
        <f>INDEX(Sheet1!$F$2:$F$422, MATCH(Data!$A138,Sheet1!$A$2:$A$422, 0))</f>
        <v>2431517.52</v>
      </c>
      <c r="G138">
        <f>INDEX(Sheet1!$G$2:$G$422, MATCH(Data!$A138,Sheet1!$A$2:$A$422, 0))</f>
        <v>38268570.380000003</v>
      </c>
      <c r="H138">
        <f>INDEX(Sheet1!$H$2:$H$422, MATCH(Data!$A138,Sheet1!$A$2:$A$422, 0))</f>
        <v>2629</v>
      </c>
    </row>
    <row r="139" spans="1:8" customFormat="1" x14ac:dyDescent="0.2">
      <c r="A139">
        <v>2303</v>
      </c>
      <c r="B139" t="s">
        <v>129</v>
      </c>
      <c r="C139">
        <f>INDEX(Sheet1!$C$2:$C$422, MATCH(Data!$A139,Sheet1!$A$2:$A$422, 0))</f>
        <v>20809901</v>
      </c>
      <c r="D139">
        <f>INDEX(Sheet1!$D$2:$D$422, MATCH(Data!$A139,Sheet1!$A$2:$A$422, 0))</f>
        <v>2803999.1</v>
      </c>
      <c r="E139">
        <f>INDEX(Sheet1!$E$2:$E$422, MATCH(Data!$A139,Sheet1!$A$2:$A$422, 0))</f>
        <v>24543206.539999999</v>
      </c>
      <c r="F139">
        <f>INDEX(Sheet1!$F$2:$F$422, MATCH(Data!$A139,Sheet1!$A$2:$A$422, 0))</f>
        <v>1866844.44</v>
      </c>
      <c r="G139">
        <f>INDEX(Sheet1!$G$2:$G$422, MATCH(Data!$A139,Sheet1!$A$2:$A$422, 0))</f>
        <v>50023951.079999998</v>
      </c>
      <c r="H139">
        <f>INDEX(Sheet1!$H$2:$H$422, MATCH(Data!$A139,Sheet1!$A$2:$A$422, 0))</f>
        <v>3575</v>
      </c>
    </row>
    <row r="140" spans="1:8" customFormat="1" x14ac:dyDescent="0.2">
      <c r="A140">
        <v>2394</v>
      </c>
      <c r="B140" t="s">
        <v>131</v>
      </c>
      <c r="C140">
        <f>INDEX(Sheet1!$C$2:$C$422, MATCH(Data!$A140,Sheet1!$A$2:$A$422, 0))</f>
        <v>2542333</v>
      </c>
      <c r="D140">
        <f>INDEX(Sheet1!$D$2:$D$422, MATCH(Data!$A140,Sheet1!$A$2:$A$422, 0))</f>
        <v>625612.67000000004</v>
      </c>
      <c r="E140">
        <f>INDEX(Sheet1!$E$2:$E$422, MATCH(Data!$A140,Sheet1!$A$2:$A$422, 0))</f>
        <v>3298606.12</v>
      </c>
      <c r="F140">
        <f>INDEX(Sheet1!$F$2:$F$422, MATCH(Data!$A140,Sheet1!$A$2:$A$422, 0))</f>
        <v>133776.79999999999</v>
      </c>
      <c r="G140">
        <f>INDEX(Sheet1!$G$2:$G$422, MATCH(Data!$A140,Sheet1!$A$2:$A$422, 0))</f>
        <v>6600328.5899999999</v>
      </c>
      <c r="H140">
        <f>INDEX(Sheet1!$H$2:$H$422, MATCH(Data!$A140,Sheet1!$A$2:$A$422, 0))</f>
        <v>400</v>
      </c>
    </row>
    <row r="141" spans="1:8" customFormat="1" x14ac:dyDescent="0.2">
      <c r="A141">
        <v>2415</v>
      </c>
      <c r="B141" t="s">
        <v>403</v>
      </c>
      <c r="C141">
        <f>INDEX(Sheet1!$C$2:$C$422, MATCH(Data!$A141,Sheet1!$A$2:$A$422, 0))</f>
        <v>1731000</v>
      </c>
      <c r="D141">
        <f>INDEX(Sheet1!$D$2:$D$422, MATCH(Data!$A141,Sheet1!$A$2:$A$422, 0))</f>
        <v>421443.04</v>
      </c>
      <c r="E141">
        <f>INDEX(Sheet1!$E$2:$E$422, MATCH(Data!$A141,Sheet1!$A$2:$A$422, 0))</f>
        <v>2271958.69</v>
      </c>
      <c r="F141">
        <f>INDEX(Sheet1!$F$2:$F$422, MATCH(Data!$A141,Sheet1!$A$2:$A$422, 0))</f>
        <v>179882.23</v>
      </c>
      <c r="G141">
        <f>INDEX(Sheet1!$G$2:$G$422, MATCH(Data!$A141,Sheet1!$A$2:$A$422, 0))</f>
        <v>4604283.96</v>
      </c>
      <c r="H141">
        <f>INDEX(Sheet1!$H$2:$H$422, MATCH(Data!$A141,Sheet1!$A$2:$A$422, 0))</f>
        <v>242</v>
      </c>
    </row>
    <row r="142" spans="1:8" customFormat="1" x14ac:dyDescent="0.2">
      <c r="A142">
        <v>2420</v>
      </c>
      <c r="B142" t="s">
        <v>132</v>
      </c>
      <c r="C142">
        <f>INDEX(Sheet1!$C$2:$C$422, MATCH(Data!$A142,Sheet1!$A$2:$A$422, 0))</f>
        <v>33619697</v>
      </c>
      <c r="D142">
        <f>INDEX(Sheet1!$D$2:$D$422, MATCH(Data!$A142,Sheet1!$A$2:$A$422, 0))</f>
        <v>1478780.82</v>
      </c>
      <c r="E142">
        <f>INDEX(Sheet1!$E$2:$E$422, MATCH(Data!$A142,Sheet1!$A$2:$A$422, 0))</f>
        <v>27875108.27</v>
      </c>
      <c r="F142">
        <f>INDEX(Sheet1!$F$2:$F$422, MATCH(Data!$A142,Sheet1!$A$2:$A$422, 0))</f>
        <v>2445717.4900000002</v>
      </c>
      <c r="G142">
        <f>INDEX(Sheet1!$G$2:$G$422, MATCH(Data!$A142,Sheet1!$A$2:$A$422, 0))</f>
        <v>65419303.579999998</v>
      </c>
      <c r="H142">
        <f>INDEX(Sheet1!$H$2:$H$422, MATCH(Data!$A142,Sheet1!$A$2:$A$422, 0))</f>
        <v>4958</v>
      </c>
    </row>
    <row r="143" spans="1:8" customFormat="1" x14ac:dyDescent="0.2">
      <c r="A143">
        <v>2443</v>
      </c>
      <c r="B143" t="s">
        <v>135</v>
      </c>
      <c r="C143">
        <f>INDEX(Sheet1!$C$2:$C$422, MATCH(Data!$A143,Sheet1!$A$2:$A$422, 0))</f>
        <v>10411302</v>
      </c>
      <c r="D143">
        <f>INDEX(Sheet1!$D$2:$D$422, MATCH(Data!$A143,Sheet1!$A$2:$A$422, 0))</f>
        <v>1091835.57</v>
      </c>
      <c r="E143">
        <f>INDEX(Sheet1!$E$2:$E$422, MATCH(Data!$A143,Sheet1!$A$2:$A$422, 0))</f>
        <v>14531254.1</v>
      </c>
      <c r="F143">
        <f>INDEX(Sheet1!$F$2:$F$422, MATCH(Data!$A143,Sheet1!$A$2:$A$422, 0))</f>
        <v>723750.34</v>
      </c>
      <c r="G143">
        <f>INDEX(Sheet1!$G$2:$G$422, MATCH(Data!$A143,Sheet1!$A$2:$A$422, 0))</f>
        <v>26758142.010000002</v>
      </c>
      <c r="H143">
        <f>INDEX(Sheet1!$H$2:$H$422, MATCH(Data!$A143,Sheet1!$A$2:$A$422, 0))</f>
        <v>2017</v>
      </c>
    </row>
    <row r="144" spans="1:8" customFormat="1" x14ac:dyDescent="0.2">
      <c r="A144">
        <v>2436</v>
      </c>
      <c r="B144" t="s">
        <v>134</v>
      </c>
      <c r="C144">
        <f>INDEX(Sheet1!$C$2:$C$422, MATCH(Data!$A144,Sheet1!$A$2:$A$422, 0))</f>
        <v>11304762</v>
      </c>
      <c r="D144">
        <f>INDEX(Sheet1!$D$2:$D$422, MATCH(Data!$A144,Sheet1!$A$2:$A$422, 0))</f>
        <v>762059.77</v>
      </c>
      <c r="E144">
        <f>INDEX(Sheet1!$E$2:$E$422, MATCH(Data!$A144,Sheet1!$A$2:$A$422, 0))</f>
        <v>7798505.5800000001</v>
      </c>
      <c r="F144">
        <f>INDEX(Sheet1!$F$2:$F$422, MATCH(Data!$A144,Sheet1!$A$2:$A$422, 0))</f>
        <v>1614541.45</v>
      </c>
      <c r="G144">
        <f>INDEX(Sheet1!$G$2:$G$422, MATCH(Data!$A144,Sheet1!$A$2:$A$422, 0))</f>
        <v>21479868.800000001</v>
      </c>
      <c r="H144">
        <f>INDEX(Sheet1!$H$2:$H$422, MATCH(Data!$A144,Sheet1!$A$2:$A$422, 0))</f>
        <v>1511</v>
      </c>
    </row>
    <row r="145" spans="1:8" customFormat="1" x14ac:dyDescent="0.2">
      <c r="A145">
        <v>2460</v>
      </c>
      <c r="B145" t="s">
        <v>137</v>
      </c>
      <c r="C145">
        <f>INDEX(Sheet1!$C$2:$C$422, MATCH(Data!$A145,Sheet1!$A$2:$A$422, 0))</f>
        <v>7962145</v>
      </c>
      <c r="D145">
        <f>INDEX(Sheet1!$D$2:$D$422, MATCH(Data!$A145,Sheet1!$A$2:$A$422, 0))</f>
        <v>622924.86</v>
      </c>
      <c r="E145">
        <f>INDEX(Sheet1!$E$2:$E$422, MATCH(Data!$A145,Sheet1!$A$2:$A$422, 0))</f>
        <v>6327268.7999999998</v>
      </c>
      <c r="F145">
        <f>INDEX(Sheet1!$F$2:$F$422, MATCH(Data!$A145,Sheet1!$A$2:$A$422, 0))</f>
        <v>958339.23</v>
      </c>
      <c r="G145">
        <f>INDEX(Sheet1!$G$2:$G$422, MATCH(Data!$A145,Sheet1!$A$2:$A$422, 0))</f>
        <v>15870677.890000001</v>
      </c>
      <c r="H145">
        <f>INDEX(Sheet1!$H$2:$H$422, MATCH(Data!$A145,Sheet1!$A$2:$A$422, 0))</f>
        <v>1276</v>
      </c>
    </row>
    <row r="146" spans="1:8" customFormat="1" x14ac:dyDescent="0.2">
      <c r="A146">
        <v>2478</v>
      </c>
      <c r="B146" t="s">
        <v>138</v>
      </c>
      <c r="C146">
        <f>INDEX(Sheet1!$C$2:$C$422, MATCH(Data!$A146,Sheet1!$A$2:$A$422, 0))</f>
        <v>18809009</v>
      </c>
      <c r="D146">
        <f>INDEX(Sheet1!$D$2:$D$422, MATCH(Data!$A146,Sheet1!$A$2:$A$422, 0))</f>
        <v>3258010.43</v>
      </c>
      <c r="E146">
        <f>INDEX(Sheet1!$E$2:$E$422, MATCH(Data!$A146,Sheet1!$A$2:$A$422, 0))</f>
        <v>3879196.52</v>
      </c>
      <c r="F146">
        <f>INDEX(Sheet1!$F$2:$F$422, MATCH(Data!$A146,Sheet1!$A$2:$A$422, 0))</f>
        <v>689298.23</v>
      </c>
      <c r="G146">
        <f>INDEX(Sheet1!$G$2:$G$422, MATCH(Data!$A146,Sheet1!$A$2:$A$422, 0))</f>
        <v>26635514.18</v>
      </c>
      <c r="H146">
        <f>INDEX(Sheet1!$H$2:$H$422, MATCH(Data!$A146,Sheet1!$A$2:$A$422, 0))</f>
        <v>1815</v>
      </c>
    </row>
    <row r="147" spans="1:8" customFormat="1" x14ac:dyDescent="0.2">
      <c r="A147">
        <v>2525</v>
      </c>
      <c r="B147" t="s">
        <v>435</v>
      </c>
      <c r="C147">
        <f>INDEX(Sheet1!$C$2:$C$422, MATCH(Data!$A147,Sheet1!$A$2:$A$422, 0))</f>
        <v>2827083</v>
      </c>
      <c r="D147">
        <f>INDEX(Sheet1!$D$2:$D$422, MATCH(Data!$A147,Sheet1!$A$2:$A$422, 0))</f>
        <v>245572.63</v>
      </c>
      <c r="E147">
        <f>INDEX(Sheet1!$E$2:$E$422, MATCH(Data!$A147,Sheet1!$A$2:$A$422, 0))</f>
        <v>2217366.1</v>
      </c>
      <c r="F147">
        <f>INDEX(Sheet1!$F$2:$F$422, MATCH(Data!$A147,Sheet1!$A$2:$A$422, 0))</f>
        <v>147454.25</v>
      </c>
      <c r="G147">
        <f>INDEX(Sheet1!$G$2:$G$422, MATCH(Data!$A147,Sheet1!$A$2:$A$422, 0))</f>
        <v>5437475.9800000004</v>
      </c>
      <c r="H147">
        <f>INDEX(Sheet1!$H$2:$H$422, MATCH(Data!$A147,Sheet1!$A$2:$A$422, 0))</f>
        <v>341</v>
      </c>
    </row>
    <row r="148" spans="1:8" customFormat="1" x14ac:dyDescent="0.2">
      <c r="A148">
        <v>2527</v>
      </c>
      <c r="B148" t="s">
        <v>140</v>
      </c>
      <c r="C148">
        <f>INDEX(Sheet1!$C$2:$C$422, MATCH(Data!$A148,Sheet1!$A$2:$A$422, 0))</f>
        <v>1356459</v>
      </c>
      <c r="D148">
        <f>INDEX(Sheet1!$D$2:$D$422, MATCH(Data!$A148,Sheet1!$A$2:$A$422, 0))</f>
        <v>293066.96000000002</v>
      </c>
      <c r="E148">
        <f>INDEX(Sheet1!$E$2:$E$422, MATCH(Data!$A148,Sheet1!$A$2:$A$422, 0))</f>
        <v>3211037.16</v>
      </c>
      <c r="F148">
        <f>INDEX(Sheet1!$F$2:$F$422, MATCH(Data!$A148,Sheet1!$A$2:$A$422, 0))</f>
        <v>131775.76</v>
      </c>
      <c r="G148">
        <f>INDEX(Sheet1!$G$2:$G$422, MATCH(Data!$A148,Sheet1!$A$2:$A$422, 0))</f>
        <v>4992338.88</v>
      </c>
      <c r="H148">
        <f>INDEX(Sheet1!$H$2:$H$422, MATCH(Data!$A148,Sheet1!$A$2:$A$422, 0))</f>
        <v>314</v>
      </c>
    </row>
    <row r="149" spans="1:8" customFormat="1" x14ac:dyDescent="0.2">
      <c r="A149">
        <v>2534</v>
      </c>
      <c r="B149" t="s">
        <v>141</v>
      </c>
      <c r="C149">
        <f>INDEX(Sheet1!$C$2:$C$422, MATCH(Data!$A149,Sheet1!$A$2:$A$422, 0))</f>
        <v>2606476</v>
      </c>
      <c r="D149">
        <f>INDEX(Sheet1!$D$2:$D$422, MATCH(Data!$A149,Sheet1!$A$2:$A$422, 0))</f>
        <v>314506.59000000003</v>
      </c>
      <c r="E149">
        <f>INDEX(Sheet1!$E$2:$E$422, MATCH(Data!$A149,Sheet1!$A$2:$A$422, 0))</f>
        <v>3822290.06</v>
      </c>
      <c r="F149">
        <f>INDEX(Sheet1!$F$2:$F$422, MATCH(Data!$A149,Sheet1!$A$2:$A$422, 0))</f>
        <v>345281.8</v>
      </c>
      <c r="G149">
        <f>INDEX(Sheet1!$G$2:$G$422, MATCH(Data!$A149,Sheet1!$A$2:$A$422, 0))</f>
        <v>7088554.4500000002</v>
      </c>
      <c r="H149">
        <f>INDEX(Sheet1!$H$2:$H$422, MATCH(Data!$A149,Sheet1!$A$2:$A$422, 0))</f>
        <v>490</v>
      </c>
    </row>
    <row r="150" spans="1:8" customFormat="1" x14ac:dyDescent="0.2">
      <c r="A150">
        <v>2541</v>
      </c>
      <c r="B150" t="s">
        <v>142</v>
      </c>
      <c r="C150">
        <f>INDEX(Sheet1!$C$2:$C$422, MATCH(Data!$A150,Sheet1!$A$2:$A$422, 0))</f>
        <v>2298122</v>
      </c>
      <c r="D150">
        <f>INDEX(Sheet1!$D$2:$D$422, MATCH(Data!$A150,Sheet1!$A$2:$A$422, 0))</f>
        <v>1239288.5900000001</v>
      </c>
      <c r="E150">
        <f>INDEX(Sheet1!$E$2:$E$422, MATCH(Data!$A150,Sheet1!$A$2:$A$422, 0))</f>
        <v>5109462.74</v>
      </c>
      <c r="F150">
        <f>INDEX(Sheet1!$F$2:$F$422, MATCH(Data!$A150,Sheet1!$A$2:$A$422, 0))</f>
        <v>282716.44</v>
      </c>
      <c r="G150">
        <f>INDEX(Sheet1!$G$2:$G$422, MATCH(Data!$A150,Sheet1!$A$2:$A$422, 0))</f>
        <v>8929589.7699999996</v>
      </c>
      <c r="H150">
        <f>INDEX(Sheet1!$H$2:$H$422, MATCH(Data!$A150,Sheet1!$A$2:$A$422, 0))</f>
        <v>528</v>
      </c>
    </row>
    <row r="151" spans="1:8" customFormat="1" x14ac:dyDescent="0.2">
      <c r="A151">
        <v>2562</v>
      </c>
      <c r="B151" t="s">
        <v>143</v>
      </c>
      <c r="C151">
        <f>INDEX(Sheet1!$C$2:$C$422, MATCH(Data!$A151,Sheet1!$A$2:$A$422, 0))</f>
        <v>19620532</v>
      </c>
      <c r="D151">
        <f>INDEX(Sheet1!$D$2:$D$422, MATCH(Data!$A151,Sheet1!$A$2:$A$422, 0))</f>
        <v>2319987.34</v>
      </c>
      <c r="E151">
        <f>INDEX(Sheet1!$E$2:$E$422, MATCH(Data!$A151,Sheet1!$A$2:$A$422, 0))</f>
        <v>35235880.539999999</v>
      </c>
      <c r="F151">
        <f>INDEX(Sheet1!$F$2:$F$422, MATCH(Data!$A151,Sheet1!$A$2:$A$422, 0))</f>
        <v>4411576.25</v>
      </c>
      <c r="G151">
        <f>INDEX(Sheet1!$G$2:$G$422, MATCH(Data!$A151,Sheet1!$A$2:$A$422, 0))</f>
        <v>61587976.130000003</v>
      </c>
      <c r="H151">
        <f>INDEX(Sheet1!$H$2:$H$422, MATCH(Data!$A151,Sheet1!$A$2:$A$422, 0))</f>
        <v>4176</v>
      </c>
    </row>
    <row r="152" spans="1:8" customFormat="1" x14ac:dyDescent="0.2">
      <c r="A152">
        <v>2570</v>
      </c>
      <c r="B152" t="s">
        <v>439</v>
      </c>
      <c r="C152">
        <f>INDEX(Sheet1!$C$2:$C$422, MATCH(Data!$A152,Sheet1!$A$2:$A$422, 0))</f>
        <v>4808084</v>
      </c>
      <c r="D152">
        <f>INDEX(Sheet1!$D$2:$D$422, MATCH(Data!$A152,Sheet1!$A$2:$A$422, 0))</f>
        <v>194808.87</v>
      </c>
      <c r="E152">
        <f>INDEX(Sheet1!$E$2:$E$422, MATCH(Data!$A152,Sheet1!$A$2:$A$422, 0))</f>
        <v>1829390.17</v>
      </c>
      <c r="F152">
        <f>INDEX(Sheet1!$F$2:$F$422, MATCH(Data!$A152,Sheet1!$A$2:$A$422, 0))</f>
        <v>398987.82</v>
      </c>
      <c r="G152">
        <f>INDEX(Sheet1!$G$2:$G$422, MATCH(Data!$A152,Sheet1!$A$2:$A$422, 0))</f>
        <v>7231270.8600000003</v>
      </c>
      <c r="H152">
        <f>INDEX(Sheet1!$H$2:$H$422, MATCH(Data!$A152,Sheet1!$A$2:$A$422, 0))</f>
        <v>517</v>
      </c>
    </row>
    <row r="153" spans="1:8" customFormat="1" x14ac:dyDescent="0.2">
      <c r="A153">
        <v>2576</v>
      </c>
      <c r="B153" t="s">
        <v>144</v>
      </c>
      <c r="C153">
        <f>INDEX(Sheet1!$C$2:$C$422, MATCH(Data!$A153,Sheet1!$A$2:$A$422, 0))</f>
        <v>4490622</v>
      </c>
      <c r="D153">
        <f>INDEX(Sheet1!$D$2:$D$422, MATCH(Data!$A153,Sheet1!$A$2:$A$422, 0))</f>
        <v>624322.94999999995</v>
      </c>
      <c r="E153">
        <f>INDEX(Sheet1!$E$2:$E$422, MATCH(Data!$A153,Sheet1!$A$2:$A$422, 0))</f>
        <v>6210125.7699999996</v>
      </c>
      <c r="F153">
        <f>INDEX(Sheet1!$F$2:$F$422, MATCH(Data!$A153,Sheet1!$A$2:$A$422, 0))</f>
        <v>369556.36</v>
      </c>
      <c r="G153">
        <f>INDEX(Sheet1!$G$2:$G$422, MATCH(Data!$A153,Sheet1!$A$2:$A$422, 0))</f>
        <v>11694627.08</v>
      </c>
      <c r="H153">
        <f>INDEX(Sheet1!$H$2:$H$422, MATCH(Data!$A153,Sheet1!$A$2:$A$422, 0))</f>
        <v>820</v>
      </c>
    </row>
    <row r="154" spans="1:8" customFormat="1" x14ac:dyDescent="0.2">
      <c r="A154">
        <v>2583</v>
      </c>
      <c r="B154" t="s">
        <v>145</v>
      </c>
      <c r="C154">
        <f>INDEX(Sheet1!$C$2:$C$422, MATCH(Data!$A154,Sheet1!$A$2:$A$422, 0))</f>
        <v>19026142</v>
      </c>
      <c r="D154">
        <f>INDEX(Sheet1!$D$2:$D$422, MATCH(Data!$A154,Sheet1!$A$2:$A$422, 0))</f>
        <v>1529287.58</v>
      </c>
      <c r="E154">
        <f>INDEX(Sheet1!$E$2:$E$422, MATCH(Data!$A154,Sheet1!$A$2:$A$422, 0))</f>
        <v>27685902.039999999</v>
      </c>
      <c r="F154">
        <f>INDEX(Sheet1!$F$2:$F$422, MATCH(Data!$A154,Sheet1!$A$2:$A$422, 0))</f>
        <v>1478442.16</v>
      </c>
      <c r="G154">
        <f>INDEX(Sheet1!$G$2:$G$422, MATCH(Data!$A154,Sheet1!$A$2:$A$422, 0))</f>
        <v>49719773.780000001</v>
      </c>
      <c r="H154">
        <f>INDEX(Sheet1!$H$2:$H$422, MATCH(Data!$A154,Sheet1!$A$2:$A$422, 0))</f>
        <v>4039</v>
      </c>
    </row>
    <row r="155" spans="1:8" customFormat="1" x14ac:dyDescent="0.2">
      <c r="A155">
        <v>2605</v>
      </c>
      <c r="B155" t="s">
        <v>147</v>
      </c>
      <c r="C155">
        <f>INDEX(Sheet1!$C$2:$C$422, MATCH(Data!$A155,Sheet1!$A$2:$A$422, 0))</f>
        <v>4556534</v>
      </c>
      <c r="D155">
        <f>INDEX(Sheet1!$D$2:$D$422, MATCH(Data!$A155,Sheet1!$A$2:$A$422, 0))</f>
        <v>348053.81</v>
      </c>
      <c r="E155">
        <f>INDEX(Sheet1!$E$2:$E$422, MATCH(Data!$A155,Sheet1!$A$2:$A$422, 0))</f>
        <v>6025064.9100000001</v>
      </c>
      <c r="F155">
        <f>INDEX(Sheet1!$F$2:$F$422, MATCH(Data!$A155,Sheet1!$A$2:$A$422, 0))</f>
        <v>623130.4</v>
      </c>
      <c r="G155">
        <f>INDEX(Sheet1!$G$2:$G$422, MATCH(Data!$A155,Sheet1!$A$2:$A$422, 0))</f>
        <v>11552783.119999999</v>
      </c>
      <c r="H155">
        <f>INDEX(Sheet1!$H$2:$H$422, MATCH(Data!$A155,Sheet1!$A$2:$A$422, 0))</f>
        <v>852</v>
      </c>
    </row>
    <row r="156" spans="1:8" customFormat="1" x14ac:dyDescent="0.2">
      <c r="A156">
        <v>2604</v>
      </c>
      <c r="B156" t="s">
        <v>146</v>
      </c>
      <c r="C156">
        <f>INDEX(Sheet1!$C$2:$C$422, MATCH(Data!$A156,Sheet1!$A$2:$A$422, 0))</f>
        <v>28248522</v>
      </c>
      <c r="D156">
        <f>INDEX(Sheet1!$D$2:$D$422, MATCH(Data!$A156,Sheet1!$A$2:$A$422, 0))</f>
        <v>2446742.7799999998</v>
      </c>
      <c r="E156">
        <f>INDEX(Sheet1!$E$2:$E$422, MATCH(Data!$A156,Sheet1!$A$2:$A$422, 0))</f>
        <v>41900922.340000004</v>
      </c>
      <c r="F156">
        <f>INDEX(Sheet1!$F$2:$F$422, MATCH(Data!$A156,Sheet1!$A$2:$A$422, 0))</f>
        <v>4949627.3899999997</v>
      </c>
      <c r="G156">
        <f>INDEX(Sheet1!$G$2:$G$422, MATCH(Data!$A156,Sheet1!$A$2:$A$422, 0))</f>
        <v>77545814.510000005</v>
      </c>
      <c r="H156">
        <f>INDEX(Sheet1!$H$2:$H$422, MATCH(Data!$A156,Sheet1!$A$2:$A$422, 0))</f>
        <v>5744</v>
      </c>
    </row>
    <row r="157" spans="1:8" customFormat="1" x14ac:dyDescent="0.2">
      <c r="A157">
        <v>2611</v>
      </c>
      <c r="B157" t="s">
        <v>148</v>
      </c>
      <c r="C157">
        <f>INDEX(Sheet1!$C$2:$C$422, MATCH(Data!$A157,Sheet1!$A$2:$A$422, 0))</f>
        <v>48185416</v>
      </c>
      <c r="D157">
        <f>INDEX(Sheet1!$D$2:$D$422, MATCH(Data!$A157,Sheet1!$A$2:$A$422, 0))</f>
        <v>2061596.86</v>
      </c>
      <c r="E157">
        <f>INDEX(Sheet1!$E$2:$E$422, MATCH(Data!$A157,Sheet1!$A$2:$A$422, 0))</f>
        <v>29965409.370000001</v>
      </c>
      <c r="F157">
        <f>INDEX(Sheet1!$F$2:$F$422, MATCH(Data!$A157,Sheet1!$A$2:$A$422, 0))</f>
        <v>3736960.2</v>
      </c>
      <c r="G157">
        <f>INDEX(Sheet1!$G$2:$G$422, MATCH(Data!$A157,Sheet1!$A$2:$A$422, 0))</f>
        <v>83949382.430000007</v>
      </c>
      <c r="H157">
        <f>INDEX(Sheet1!$H$2:$H$422, MATCH(Data!$A157,Sheet1!$A$2:$A$422, 0))</f>
        <v>5613</v>
      </c>
    </row>
    <row r="158" spans="1:8" customFormat="1" x14ac:dyDescent="0.2">
      <c r="A158">
        <v>2618</v>
      </c>
      <c r="B158" t="s">
        <v>149</v>
      </c>
      <c r="C158">
        <f>INDEX(Sheet1!$C$2:$C$422, MATCH(Data!$A158,Sheet1!$A$2:$A$422, 0))</f>
        <v>2920380</v>
      </c>
      <c r="D158">
        <f>INDEX(Sheet1!$D$2:$D$422, MATCH(Data!$A158,Sheet1!$A$2:$A$422, 0))</f>
        <v>626668.25</v>
      </c>
      <c r="E158">
        <f>INDEX(Sheet1!$E$2:$E$422, MATCH(Data!$A158,Sheet1!$A$2:$A$422, 0))</f>
        <v>3974741.14</v>
      </c>
      <c r="F158">
        <f>INDEX(Sheet1!$F$2:$F$422, MATCH(Data!$A158,Sheet1!$A$2:$A$422, 0))</f>
        <v>395785.52</v>
      </c>
      <c r="G158">
        <f>INDEX(Sheet1!$G$2:$G$422, MATCH(Data!$A158,Sheet1!$A$2:$A$422, 0))</f>
        <v>7917574.9100000001</v>
      </c>
      <c r="H158">
        <f>INDEX(Sheet1!$H$2:$H$422, MATCH(Data!$A158,Sheet1!$A$2:$A$422, 0))</f>
        <v>546</v>
      </c>
    </row>
    <row r="159" spans="1:8" customFormat="1" x14ac:dyDescent="0.2">
      <c r="A159">
        <v>2625</v>
      </c>
      <c r="B159" t="s">
        <v>150</v>
      </c>
      <c r="C159">
        <f>INDEX(Sheet1!$C$2:$C$422, MATCH(Data!$A159,Sheet1!$A$2:$A$422, 0))</f>
        <v>3050883</v>
      </c>
      <c r="D159">
        <f>INDEX(Sheet1!$D$2:$D$422, MATCH(Data!$A159,Sheet1!$A$2:$A$422, 0))</f>
        <v>326966.14</v>
      </c>
      <c r="E159">
        <f>INDEX(Sheet1!$E$2:$E$422, MATCH(Data!$A159,Sheet1!$A$2:$A$422, 0))</f>
        <v>2482433.91</v>
      </c>
      <c r="F159">
        <f>INDEX(Sheet1!$F$2:$F$422, MATCH(Data!$A159,Sheet1!$A$2:$A$422, 0))</f>
        <v>150099.76</v>
      </c>
      <c r="G159">
        <f>INDEX(Sheet1!$G$2:$G$422, MATCH(Data!$A159,Sheet1!$A$2:$A$422, 0))</f>
        <v>6010382.8099999996</v>
      </c>
      <c r="H159">
        <f>INDEX(Sheet1!$H$2:$H$422, MATCH(Data!$A159,Sheet1!$A$2:$A$422, 0))</f>
        <v>412</v>
      </c>
    </row>
    <row r="160" spans="1:8" customFormat="1" x14ac:dyDescent="0.2">
      <c r="A160">
        <v>2632</v>
      </c>
      <c r="B160" t="s">
        <v>151</v>
      </c>
      <c r="C160">
        <f>INDEX(Sheet1!$C$2:$C$422, MATCH(Data!$A160,Sheet1!$A$2:$A$422, 0))</f>
        <v>2249886</v>
      </c>
      <c r="D160">
        <f>INDEX(Sheet1!$D$2:$D$422, MATCH(Data!$A160,Sheet1!$A$2:$A$422, 0))</f>
        <v>577089.68000000005</v>
      </c>
      <c r="E160">
        <f>INDEX(Sheet1!$E$2:$E$422, MATCH(Data!$A160,Sheet1!$A$2:$A$422, 0))</f>
        <v>3739450.4</v>
      </c>
      <c r="F160">
        <f>INDEX(Sheet1!$F$2:$F$422, MATCH(Data!$A160,Sheet1!$A$2:$A$422, 0))</f>
        <v>115428.56</v>
      </c>
      <c r="G160">
        <f>INDEX(Sheet1!$G$2:$G$422, MATCH(Data!$A160,Sheet1!$A$2:$A$422, 0))</f>
        <v>6681854.6399999997</v>
      </c>
      <c r="H160">
        <f>INDEX(Sheet1!$H$2:$H$422, MATCH(Data!$A160,Sheet1!$A$2:$A$422, 0))</f>
        <v>473</v>
      </c>
    </row>
    <row r="161" spans="1:8" customFormat="1" x14ac:dyDescent="0.2">
      <c r="A161">
        <v>2639</v>
      </c>
      <c r="B161" t="s">
        <v>152</v>
      </c>
      <c r="C161">
        <f>INDEX(Sheet1!$C$2:$C$422, MATCH(Data!$A161,Sheet1!$A$2:$A$422, 0))</f>
        <v>4631165</v>
      </c>
      <c r="D161">
        <f>INDEX(Sheet1!$D$2:$D$422, MATCH(Data!$A161,Sheet1!$A$2:$A$422, 0))</f>
        <v>398419.11</v>
      </c>
      <c r="E161">
        <f>INDEX(Sheet1!$E$2:$E$422, MATCH(Data!$A161,Sheet1!$A$2:$A$422, 0))</f>
        <v>4717180.95</v>
      </c>
      <c r="F161">
        <f>INDEX(Sheet1!$F$2:$F$422, MATCH(Data!$A161,Sheet1!$A$2:$A$422, 0))</f>
        <v>720320.49</v>
      </c>
      <c r="G161">
        <f>INDEX(Sheet1!$G$2:$G$422, MATCH(Data!$A161,Sheet1!$A$2:$A$422, 0))</f>
        <v>10467085.550000001</v>
      </c>
      <c r="H161">
        <f>INDEX(Sheet1!$H$2:$H$422, MATCH(Data!$A161,Sheet1!$A$2:$A$422, 0))</f>
        <v>676</v>
      </c>
    </row>
    <row r="162" spans="1:8" customFormat="1" x14ac:dyDescent="0.2">
      <c r="A162">
        <v>2646</v>
      </c>
      <c r="B162" t="s">
        <v>153</v>
      </c>
      <c r="C162">
        <f>INDEX(Sheet1!$C$2:$C$422, MATCH(Data!$A162,Sheet1!$A$2:$A$422, 0))</f>
        <v>3099349</v>
      </c>
      <c r="D162">
        <f>INDEX(Sheet1!$D$2:$D$422, MATCH(Data!$A162,Sheet1!$A$2:$A$422, 0))</f>
        <v>661559.22</v>
      </c>
      <c r="E162">
        <f>INDEX(Sheet1!$E$2:$E$422, MATCH(Data!$A162,Sheet1!$A$2:$A$422, 0))</f>
        <v>7154885.0099999998</v>
      </c>
      <c r="F162">
        <f>INDEX(Sheet1!$F$2:$F$422, MATCH(Data!$A162,Sheet1!$A$2:$A$422, 0))</f>
        <v>340562.21</v>
      </c>
      <c r="G162">
        <f>INDEX(Sheet1!$G$2:$G$422, MATCH(Data!$A162,Sheet1!$A$2:$A$422, 0))</f>
        <v>11256355.439999999</v>
      </c>
      <c r="H162">
        <f>INDEX(Sheet1!$H$2:$H$422, MATCH(Data!$A162,Sheet1!$A$2:$A$422, 0))</f>
        <v>710</v>
      </c>
    </row>
    <row r="163" spans="1:8" customFormat="1" x14ac:dyDescent="0.2">
      <c r="A163">
        <v>2660</v>
      </c>
      <c r="B163" t="s">
        <v>154</v>
      </c>
      <c r="C163">
        <f>INDEX(Sheet1!$C$2:$C$422, MATCH(Data!$A163,Sheet1!$A$2:$A$422, 0))</f>
        <v>1558513</v>
      </c>
      <c r="D163">
        <f>INDEX(Sheet1!$D$2:$D$422, MATCH(Data!$A163,Sheet1!$A$2:$A$422, 0))</f>
        <v>372850.57</v>
      </c>
      <c r="E163">
        <f>INDEX(Sheet1!$E$2:$E$422, MATCH(Data!$A163,Sheet1!$A$2:$A$422, 0))</f>
        <v>2946232.69</v>
      </c>
      <c r="F163">
        <f>INDEX(Sheet1!$F$2:$F$422, MATCH(Data!$A163,Sheet1!$A$2:$A$422, 0))</f>
        <v>244960.65</v>
      </c>
      <c r="G163">
        <f>INDEX(Sheet1!$G$2:$G$422, MATCH(Data!$A163,Sheet1!$A$2:$A$422, 0))</f>
        <v>5122556.91</v>
      </c>
      <c r="H163">
        <f>INDEX(Sheet1!$H$2:$H$422, MATCH(Data!$A163,Sheet1!$A$2:$A$422, 0))</f>
        <v>308</v>
      </c>
    </row>
    <row r="164" spans="1:8" customFormat="1" x14ac:dyDescent="0.2">
      <c r="A164">
        <v>2695</v>
      </c>
      <c r="B164" t="s">
        <v>155</v>
      </c>
      <c r="C164">
        <f>INDEX(Sheet1!$C$2:$C$422, MATCH(Data!$A164,Sheet1!$A$2:$A$422, 0))</f>
        <v>40758519</v>
      </c>
      <c r="D164">
        <f>INDEX(Sheet1!$D$2:$D$422, MATCH(Data!$A164,Sheet1!$A$2:$A$422, 0))</f>
        <v>11515926.029999999</v>
      </c>
      <c r="E164">
        <f>INDEX(Sheet1!$E$2:$E$422, MATCH(Data!$A164,Sheet1!$A$2:$A$422, 0))</f>
        <v>78872875.189999998</v>
      </c>
      <c r="F164">
        <f>INDEX(Sheet1!$F$2:$F$422, MATCH(Data!$A164,Sheet1!$A$2:$A$422, 0))</f>
        <v>3266373.88</v>
      </c>
      <c r="G164">
        <f>INDEX(Sheet1!$G$2:$G$422, MATCH(Data!$A164,Sheet1!$A$2:$A$422, 0))</f>
        <v>134413694.09999999</v>
      </c>
      <c r="H164">
        <f>INDEX(Sheet1!$H$2:$H$422, MATCH(Data!$A164,Sheet1!$A$2:$A$422, 0))</f>
        <v>9581</v>
      </c>
    </row>
    <row r="165" spans="1:8" customFormat="1" x14ac:dyDescent="0.2">
      <c r="A165">
        <v>2702</v>
      </c>
      <c r="B165" t="s">
        <v>156</v>
      </c>
      <c r="C165">
        <f>INDEX(Sheet1!$C$2:$C$422, MATCH(Data!$A165,Sheet1!$A$2:$A$422, 0))</f>
        <v>11281360</v>
      </c>
      <c r="D165">
        <f>INDEX(Sheet1!$D$2:$D$422, MATCH(Data!$A165,Sheet1!$A$2:$A$422, 0))</f>
        <v>1578128.37</v>
      </c>
      <c r="E165">
        <f>INDEX(Sheet1!$E$2:$E$422, MATCH(Data!$A165,Sheet1!$A$2:$A$422, 0))</f>
        <v>14793286.369999999</v>
      </c>
      <c r="F165">
        <f>INDEX(Sheet1!$F$2:$F$422, MATCH(Data!$A165,Sheet1!$A$2:$A$422, 0))</f>
        <v>1769277.09</v>
      </c>
      <c r="G165">
        <f>INDEX(Sheet1!$G$2:$G$422, MATCH(Data!$A165,Sheet1!$A$2:$A$422, 0))</f>
        <v>29422051.829999998</v>
      </c>
      <c r="H165">
        <f>INDEX(Sheet1!$H$2:$H$422, MATCH(Data!$A165,Sheet1!$A$2:$A$422, 0))</f>
        <v>1899</v>
      </c>
    </row>
    <row r="166" spans="1:8" customFormat="1" x14ac:dyDescent="0.2">
      <c r="A166">
        <v>2730</v>
      </c>
      <c r="B166" t="s">
        <v>157</v>
      </c>
      <c r="C166">
        <f>INDEX(Sheet1!$C$2:$C$422, MATCH(Data!$A166,Sheet1!$A$2:$A$422, 0))</f>
        <v>4877940</v>
      </c>
      <c r="D166">
        <f>INDEX(Sheet1!$D$2:$D$422, MATCH(Data!$A166,Sheet1!$A$2:$A$422, 0))</f>
        <v>476295.6</v>
      </c>
      <c r="E166">
        <f>INDEX(Sheet1!$E$2:$E$422, MATCH(Data!$A166,Sheet1!$A$2:$A$422, 0))</f>
        <v>5611851.1299999999</v>
      </c>
      <c r="F166">
        <f>INDEX(Sheet1!$F$2:$F$422, MATCH(Data!$A166,Sheet1!$A$2:$A$422, 0))</f>
        <v>622641.88</v>
      </c>
      <c r="G166">
        <f>INDEX(Sheet1!$G$2:$G$422, MATCH(Data!$A166,Sheet1!$A$2:$A$422, 0))</f>
        <v>11588728.609999999</v>
      </c>
      <c r="H166">
        <f>INDEX(Sheet1!$H$2:$H$422, MATCH(Data!$A166,Sheet1!$A$2:$A$422, 0))</f>
        <v>758</v>
      </c>
    </row>
    <row r="167" spans="1:8" customFormat="1" x14ac:dyDescent="0.2">
      <c r="A167">
        <v>2737</v>
      </c>
      <c r="B167" t="s">
        <v>158</v>
      </c>
      <c r="C167">
        <f>INDEX(Sheet1!$C$2:$C$422, MATCH(Data!$A167,Sheet1!$A$2:$A$422, 0))</f>
        <v>1613166</v>
      </c>
      <c r="D167">
        <f>INDEX(Sheet1!$D$2:$D$422, MATCH(Data!$A167,Sheet1!$A$2:$A$422, 0))</f>
        <v>257355.44</v>
      </c>
      <c r="E167">
        <f>INDEX(Sheet1!$E$2:$E$422, MATCH(Data!$A167,Sheet1!$A$2:$A$422, 0))</f>
        <v>2143532.4300000002</v>
      </c>
      <c r="F167">
        <f>INDEX(Sheet1!$F$2:$F$422, MATCH(Data!$A167,Sheet1!$A$2:$A$422, 0))</f>
        <v>76779.91</v>
      </c>
      <c r="G167">
        <f>INDEX(Sheet1!$G$2:$G$422, MATCH(Data!$A167,Sheet1!$A$2:$A$422, 0))</f>
        <v>4090833.78</v>
      </c>
      <c r="H167">
        <f>INDEX(Sheet1!$H$2:$H$422, MATCH(Data!$A167,Sheet1!$A$2:$A$422, 0))</f>
        <v>238</v>
      </c>
    </row>
    <row r="168" spans="1:8" customFormat="1" x14ac:dyDescent="0.2">
      <c r="A168">
        <v>2758</v>
      </c>
      <c r="B168" t="s">
        <v>160</v>
      </c>
      <c r="C168">
        <f>INDEX(Sheet1!$C$2:$C$422, MATCH(Data!$A168,Sheet1!$A$2:$A$422, 0))</f>
        <v>21204389</v>
      </c>
      <c r="D168">
        <f>INDEX(Sheet1!$D$2:$D$422, MATCH(Data!$A168,Sheet1!$A$2:$A$422, 0))</f>
        <v>2147960.77</v>
      </c>
      <c r="E168">
        <f>INDEX(Sheet1!$E$2:$E$422, MATCH(Data!$A168,Sheet1!$A$2:$A$422, 0))</f>
        <v>35824097.020000003</v>
      </c>
      <c r="F168">
        <f>INDEX(Sheet1!$F$2:$F$422, MATCH(Data!$A168,Sheet1!$A$2:$A$422, 0))</f>
        <v>1739061.34</v>
      </c>
      <c r="G168">
        <f>INDEX(Sheet1!$G$2:$G$422, MATCH(Data!$A168,Sheet1!$A$2:$A$422, 0))</f>
        <v>60915508.130000003</v>
      </c>
      <c r="H168">
        <f>INDEX(Sheet1!$H$2:$H$422, MATCH(Data!$A168,Sheet1!$A$2:$A$422, 0))</f>
        <v>4773</v>
      </c>
    </row>
    <row r="169" spans="1:8" customFormat="1" x14ac:dyDescent="0.2">
      <c r="A169">
        <v>2793</v>
      </c>
      <c r="B169" t="s">
        <v>161</v>
      </c>
      <c r="C169">
        <f>INDEX(Sheet1!$C$2:$C$422, MATCH(Data!$A169,Sheet1!$A$2:$A$422, 0))</f>
        <v>87178619</v>
      </c>
      <c r="D169">
        <f>INDEX(Sheet1!$D$2:$D$422, MATCH(Data!$A169,Sheet1!$A$2:$A$422, 0))</f>
        <v>23317561.59</v>
      </c>
      <c r="E169">
        <f>INDEX(Sheet1!$E$2:$E$422, MATCH(Data!$A169,Sheet1!$A$2:$A$422, 0))</f>
        <v>181080400.43000001</v>
      </c>
      <c r="F169">
        <f>INDEX(Sheet1!$F$2:$F$422, MATCH(Data!$A169,Sheet1!$A$2:$A$422, 0))</f>
        <v>5201234.8</v>
      </c>
      <c r="G169">
        <f>INDEX(Sheet1!$G$2:$G$422, MATCH(Data!$A169,Sheet1!$A$2:$A$422, 0))</f>
        <v>296777815.81999999</v>
      </c>
      <c r="H169">
        <f>INDEX(Sheet1!$H$2:$H$422, MATCH(Data!$A169,Sheet1!$A$2:$A$422, 0))</f>
        <v>21092</v>
      </c>
    </row>
    <row r="170" spans="1:8" customFormat="1" x14ac:dyDescent="0.2">
      <c r="A170">
        <v>1376</v>
      </c>
      <c r="B170" t="s">
        <v>80</v>
      </c>
      <c r="C170">
        <f>INDEX(Sheet1!$C$2:$C$422, MATCH(Data!$A170,Sheet1!$A$2:$A$422, 0))</f>
        <v>37633114</v>
      </c>
      <c r="D170">
        <f>INDEX(Sheet1!$D$2:$D$422, MATCH(Data!$A170,Sheet1!$A$2:$A$422, 0))</f>
        <v>1532941.27</v>
      </c>
      <c r="E170">
        <f>INDEX(Sheet1!$E$2:$E$422, MATCH(Data!$A170,Sheet1!$A$2:$A$422, 0))</f>
        <v>11944580.01</v>
      </c>
      <c r="F170">
        <f>INDEX(Sheet1!$F$2:$F$422, MATCH(Data!$A170,Sheet1!$A$2:$A$422, 0))</f>
        <v>5836804.3899999997</v>
      </c>
      <c r="G170">
        <f>INDEX(Sheet1!$G$2:$G$422, MATCH(Data!$A170,Sheet1!$A$2:$A$422, 0))</f>
        <v>56947439.670000002</v>
      </c>
      <c r="H170">
        <f>INDEX(Sheet1!$H$2:$H$422, MATCH(Data!$A170,Sheet1!$A$2:$A$422, 0))</f>
        <v>3579</v>
      </c>
    </row>
    <row r="171" spans="1:8" customFormat="1" x14ac:dyDescent="0.2">
      <c r="A171">
        <v>2800</v>
      </c>
      <c r="B171" t="s">
        <v>162</v>
      </c>
      <c r="C171">
        <f>INDEX(Sheet1!$C$2:$C$422, MATCH(Data!$A171,Sheet1!$A$2:$A$422, 0))</f>
        <v>12035373</v>
      </c>
      <c r="D171">
        <f>INDEX(Sheet1!$D$2:$D$422, MATCH(Data!$A171,Sheet1!$A$2:$A$422, 0))</f>
        <v>1054746.6399999999</v>
      </c>
      <c r="E171">
        <f>INDEX(Sheet1!$E$2:$E$422, MATCH(Data!$A171,Sheet1!$A$2:$A$422, 0))</f>
        <v>10293736.039999999</v>
      </c>
      <c r="F171">
        <f>INDEX(Sheet1!$F$2:$F$422, MATCH(Data!$A171,Sheet1!$A$2:$A$422, 0))</f>
        <v>1463510.91</v>
      </c>
      <c r="G171">
        <f>INDEX(Sheet1!$G$2:$G$422, MATCH(Data!$A171,Sheet1!$A$2:$A$422, 0))</f>
        <v>24847366.59</v>
      </c>
      <c r="H171">
        <f>INDEX(Sheet1!$H$2:$H$422, MATCH(Data!$A171,Sheet1!$A$2:$A$422, 0))</f>
        <v>1902</v>
      </c>
    </row>
    <row r="172" spans="1:8" customFormat="1" x14ac:dyDescent="0.2">
      <c r="A172">
        <v>2814</v>
      </c>
      <c r="B172" t="s">
        <v>163</v>
      </c>
      <c r="C172">
        <f>INDEX(Sheet1!$C$2:$C$422, MATCH(Data!$A172,Sheet1!$A$2:$A$422, 0))</f>
        <v>5854587</v>
      </c>
      <c r="D172">
        <f>INDEX(Sheet1!$D$2:$D$422, MATCH(Data!$A172,Sheet1!$A$2:$A$422, 0))</f>
        <v>750891.86</v>
      </c>
      <c r="E172">
        <f>INDEX(Sheet1!$E$2:$E$422, MATCH(Data!$A172,Sheet1!$A$2:$A$422, 0))</f>
        <v>7174213.6100000003</v>
      </c>
      <c r="F172">
        <f>INDEX(Sheet1!$F$2:$F$422, MATCH(Data!$A172,Sheet1!$A$2:$A$422, 0))</f>
        <v>411697.86</v>
      </c>
      <c r="G172">
        <f>INDEX(Sheet1!$G$2:$G$422, MATCH(Data!$A172,Sheet1!$A$2:$A$422, 0))</f>
        <v>14191390.33</v>
      </c>
      <c r="H172">
        <f>INDEX(Sheet1!$H$2:$H$422, MATCH(Data!$A172,Sheet1!$A$2:$A$422, 0))</f>
        <v>1009</v>
      </c>
    </row>
    <row r="173" spans="1:8" customFormat="1" x14ac:dyDescent="0.2">
      <c r="A173">
        <v>5960</v>
      </c>
      <c r="B173" t="s">
        <v>345</v>
      </c>
      <c r="C173">
        <f>INDEX(Sheet1!$C$2:$C$422, MATCH(Data!$A173,Sheet1!$A$2:$A$422, 0))</f>
        <v>1697844</v>
      </c>
      <c r="D173">
        <f>INDEX(Sheet1!$D$2:$D$422, MATCH(Data!$A173,Sheet1!$A$2:$A$422, 0))</f>
        <v>694107.02</v>
      </c>
      <c r="E173">
        <f>INDEX(Sheet1!$E$2:$E$422, MATCH(Data!$A173,Sheet1!$A$2:$A$422, 0))</f>
        <v>4243472.21</v>
      </c>
      <c r="F173">
        <f>INDEX(Sheet1!$F$2:$F$422, MATCH(Data!$A173,Sheet1!$A$2:$A$422, 0))</f>
        <v>291624.61</v>
      </c>
      <c r="G173">
        <f>INDEX(Sheet1!$G$2:$G$422, MATCH(Data!$A173,Sheet1!$A$2:$A$422, 0))</f>
        <v>6927047.8399999999</v>
      </c>
      <c r="H173">
        <f>INDEX(Sheet1!$H$2:$H$422, MATCH(Data!$A173,Sheet1!$A$2:$A$422, 0))</f>
        <v>465</v>
      </c>
    </row>
    <row r="174" spans="1:8" customFormat="1" x14ac:dyDescent="0.2">
      <c r="A174">
        <v>2828</v>
      </c>
      <c r="B174" t="s">
        <v>164</v>
      </c>
      <c r="C174">
        <f>INDEX(Sheet1!$C$2:$C$422, MATCH(Data!$A174,Sheet1!$A$2:$A$422, 0))</f>
        <v>7379808.0899999999</v>
      </c>
      <c r="D174">
        <f>INDEX(Sheet1!$D$2:$D$422, MATCH(Data!$A174,Sheet1!$A$2:$A$422, 0))</f>
        <v>644650.06000000006</v>
      </c>
      <c r="E174">
        <f>INDEX(Sheet1!$E$2:$E$422, MATCH(Data!$A174,Sheet1!$A$2:$A$422, 0))</f>
        <v>9027997.7899999991</v>
      </c>
      <c r="F174">
        <f>INDEX(Sheet1!$F$2:$F$422, MATCH(Data!$A174,Sheet1!$A$2:$A$422, 0))</f>
        <v>989908.59</v>
      </c>
      <c r="G174">
        <f>INDEX(Sheet1!$G$2:$G$422, MATCH(Data!$A174,Sheet1!$A$2:$A$422, 0))</f>
        <v>18042364.530000001</v>
      </c>
      <c r="H174">
        <f>INDEX(Sheet1!$H$2:$H$422, MATCH(Data!$A174,Sheet1!$A$2:$A$422, 0))</f>
        <v>1282</v>
      </c>
    </row>
    <row r="175" spans="1:8" customFormat="1" x14ac:dyDescent="0.2">
      <c r="A175">
        <v>2835</v>
      </c>
      <c r="B175" t="s">
        <v>165</v>
      </c>
      <c r="C175">
        <f>INDEX(Sheet1!$C$2:$C$422, MATCH(Data!$A175,Sheet1!$A$2:$A$422, 0))</f>
        <v>15761576</v>
      </c>
      <c r="D175">
        <f>INDEX(Sheet1!$D$2:$D$422, MATCH(Data!$A175,Sheet1!$A$2:$A$422, 0))</f>
        <v>1924927.11</v>
      </c>
      <c r="E175">
        <f>INDEX(Sheet1!$E$2:$E$422, MATCH(Data!$A175,Sheet1!$A$2:$A$422, 0))</f>
        <v>38981019.990000002</v>
      </c>
      <c r="F175">
        <f>INDEX(Sheet1!$F$2:$F$422, MATCH(Data!$A175,Sheet1!$A$2:$A$422, 0))</f>
        <v>3168871.52</v>
      </c>
      <c r="G175">
        <f>INDEX(Sheet1!$G$2:$G$422, MATCH(Data!$A175,Sheet1!$A$2:$A$422, 0))</f>
        <v>59836394.619999997</v>
      </c>
      <c r="H175">
        <f>INDEX(Sheet1!$H$2:$H$422, MATCH(Data!$A175,Sheet1!$A$2:$A$422, 0))</f>
        <v>4906</v>
      </c>
    </row>
    <row r="176" spans="1:8" customFormat="1" x14ac:dyDescent="0.2">
      <c r="A176">
        <v>2842</v>
      </c>
      <c r="B176" t="s">
        <v>166</v>
      </c>
      <c r="C176">
        <f>INDEX(Sheet1!$C$2:$C$422, MATCH(Data!$A176,Sheet1!$A$2:$A$422, 0))</f>
        <v>6058526</v>
      </c>
      <c r="D176">
        <f>INDEX(Sheet1!$D$2:$D$422, MATCH(Data!$A176,Sheet1!$A$2:$A$422, 0))</f>
        <v>121130.48</v>
      </c>
      <c r="E176">
        <f>INDEX(Sheet1!$E$2:$E$422, MATCH(Data!$A176,Sheet1!$A$2:$A$422, 0))</f>
        <v>1119207.52</v>
      </c>
      <c r="F176">
        <f>INDEX(Sheet1!$F$2:$F$422, MATCH(Data!$A176,Sheet1!$A$2:$A$422, 0))</f>
        <v>642845</v>
      </c>
      <c r="G176">
        <f>INDEX(Sheet1!$G$2:$G$422, MATCH(Data!$A176,Sheet1!$A$2:$A$422, 0))</f>
        <v>7941709</v>
      </c>
      <c r="H176">
        <f>INDEX(Sheet1!$H$2:$H$422, MATCH(Data!$A176,Sheet1!$A$2:$A$422, 0))</f>
        <v>500</v>
      </c>
    </row>
    <row r="177" spans="1:8" customFormat="1" x14ac:dyDescent="0.2">
      <c r="A177">
        <v>1848</v>
      </c>
      <c r="B177" t="s">
        <v>420</v>
      </c>
      <c r="C177">
        <f>INDEX(Sheet1!$C$2:$C$422, MATCH(Data!$A177,Sheet1!$A$2:$A$422, 0))</f>
        <v>6675000</v>
      </c>
      <c r="D177">
        <f>INDEX(Sheet1!$D$2:$D$422, MATCH(Data!$A177,Sheet1!$A$2:$A$422, 0))</f>
        <v>6212295.21</v>
      </c>
      <c r="E177">
        <f>INDEX(Sheet1!$E$2:$E$422, MATCH(Data!$A177,Sheet1!$A$2:$A$422, 0))</f>
        <v>2873618.93</v>
      </c>
      <c r="F177">
        <f>INDEX(Sheet1!$F$2:$F$422, MATCH(Data!$A177,Sheet1!$A$2:$A$422, 0))</f>
        <v>287054.51</v>
      </c>
      <c r="G177">
        <f>INDEX(Sheet1!$G$2:$G$422, MATCH(Data!$A177,Sheet1!$A$2:$A$422, 0))</f>
        <v>16047968.65</v>
      </c>
      <c r="H177">
        <f>INDEX(Sheet1!$H$2:$H$422, MATCH(Data!$A177,Sheet1!$A$2:$A$422, 0))</f>
        <v>588</v>
      </c>
    </row>
    <row r="178" spans="1:8" customFormat="1" x14ac:dyDescent="0.2">
      <c r="A178">
        <v>2849</v>
      </c>
      <c r="B178" t="s">
        <v>423</v>
      </c>
      <c r="C178">
        <f>INDEX(Sheet1!$C$2:$C$422, MATCH(Data!$A178,Sheet1!$A$2:$A$422, 0))</f>
        <v>50761354</v>
      </c>
      <c r="D178">
        <f>INDEX(Sheet1!$D$2:$D$422, MATCH(Data!$A178,Sheet1!$A$2:$A$422, 0))</f>
        <v>7255109.8499999996</v>
      </c>
      <c r="E178">
        <f>INDEX(Sheet1!$E$2:$E$422, MATCH(Data!$A178,Sheet1!$A$2:$A$422, 0))</f>
        <v>44752801.229999997</v>
      </c>
      <c r="F178">
        <f>INDEX(Sheet1!$F$2:$F$422, MATCH(Data!$A178,Sheet1!$A$2:$A$422, 0))</f>
        <v>3787961.69</v>
      </c>
      <c r="G178">
        <f>INDEX(Sheet1!$G$2:$G$422, MATCH(Data!$A178,Sheet1!$A$2:$A$422, 0))</f>
        <v>106557226.77</v>
      </c>
      <c r="H178">
        <f>INDEX(Sheet1!$H$2:$H$422, MATCH(Data!$A178,Sheet1!$A$2:$A$422, 0))</f>
        <v>6570</v>
      </c>
    </row>
    <row r="179" spans="1:8" customFormat="1" x14ac:dyDescent="0.2">
      <c r="A179">
        <v>2856</v>
      </c>
      <c r="B179" t="s">
        <v>414</v>
      </c>
      <c r="C179">
        <f>INDEX(Sheet1!$C$2:$C$422, MATCH(Data!$A179,Sheet1!$A$2:$A$422, 0))</f>
        <v>3278545</v>
      </c>
      <c r="D179">
        <f>INDEX(Sheet1!$D$2:$D$422, MATCH(Data!$A179,Sheet1!$A$2:$A$422, 0))</f>
        <v>1163813.58</v>
      </c>
      <c r="E179">
        <f>INDEX(Sheet1!$E$2:$E$422, MATCH(Data!$A179,Sheet1!$A$2:$A$422, 0))</f>
        <v>8223969.2199999997</v>
      </c>
      <c r="F179">
        <f>INDEX(Sheet1!$F$2:$F$422, MATCH(Data!$A179,Sheet1!$A$2:$A$422, 0))</f>
        <v>1232882.3899999999</v>
      </c>
      <c r="G179">
        <f>INDEX(Sheet1!$G$2:$G$422, MATCH(Data!$A179,Sheet1!$A$2:$A$422, 0))</f>
        <v>13899210.189999999</v>
      </c>
      <c r="H179">
        <f>INDEX(Sheet1!$H$2:$H$422, MATCH(Data!$A179,Sheet1!$A$2:$A$422, 0))</f>
        <v>797</v>
      </c>
    </row>
    <row r="180" spans="1:8" customFormat="1" x14ac:dyDescent="0.2">
      <c r="A180">
        <v>2863</v>
      </c>
      <c r="B180" t="s">
        <v>424</v>
      </c>
      <c r="C180">
        <f>INDEX(Sheet1!$C$2:$C$422, MATCH(Data!$A180,Sheet1!$A$2:$A$422, 0))</f>
        <v>1090987</v>
      </c>
      <c r="D180">
        <f>INDEX(Sheet1!$D$2:$D$422, MATCH(Data!$A180,Sheet1!$A$2:$A$422, 0))</f>
        <v>474037.32</v>
      </c>
      <c r="E180">
        <f>INDEX(Sheet1!$E$2:$E$422, MATCH(Data!$A180,Sheet1!$A$2:$A$422, 0))</f>
        <v>2421724.87</v>
      </c>
      <c r="F180">
        <f>INDEX(Sheet1!$F$2:$F$422, MATCH(Data!$A180,Sheet1!$A$2:$A$422, 0))</f>
        <v>175537.61</v>
      </c>
      <c r="G180">
        <f>INDEX(Sheet1!$G$2:$G$422, MATCH(Data!$A180,Sheet1!$A$2:$A$422, 0))</f>
        <v>4162286.8</v>
      </c>
      <c r="H180">
        <f>INDEX(Sheet1!$H$2:$H$422, MATCH(Data!$A180,Sheet1!$A$2:$A$422, 0))</f>
        <v>263</v>
      </c>
    </row>
    <row r="181" spans="1:8" customFormat="1" x14ac:dyDescent="0.2">
      <c r="A181">
        <v>3862</v>
      </c>
      <c r="B181" t="s">
        <v>226</v>
      </c>
      <c r="C181">
        <f>INDEX(Sheet1!$C$2:$C$422, MATCH(Data!$A181,Sheet1!$A$2:$A$422, 0))</f>
        <v>3951160</v>
      </c>
      <c r="D181">
        <f>INDEX(Sheet1!$D$2:$D$422, MATCH(Data!$A181,Sheet1!$A$2:$A$422, 0))</f>
        <v>273389.53000000003</v>
      </c>
      <c r="E181">
        <f>INDEX(Sheet1!$E$2:$E$422, MATCH(Data!$A181,Sheet1!$A$2:$A$422, 0))</f>
        <v>570218.54</v>
      </c>
      <c r="F181">
        <f>INDEX(Sheet1!$F$2:$F$422, MATCH(Data!$A181,Sheet1!$A$2:$A$422, 0))</f>
        <v>419792.47</v>
      </c>
      <c r="G181">
        <f>INDEX(Sheet1!$G$2:$G$422, MATCH(Data!$A181,Sheet1!$A$2:$A$422, 0))</f>
        <v>5214560.54</v>
      </c>
      <c r="H181">
        <f>INDEX(Sheet1!$H$2:$H$422, MATCH(Data!$A181,Sheet1!$A$2:$A$422, 0))</f>
        <v>389</v>
      </c>
    </row>
    <row r="182" spans="1:8" customFormat="1" x14ac:dyDescent="0.2">
      <c r="A182">
        <v>2885</v>
      </c>
      <c r="B182" t="s">
        <v>167</v>
      </c>
      <c r="C182">
        <f>INDEX(Sheet1!$C$2:$C$422, MATCH(Data!$A182,Sheet1!$A$2:$A$422, 0))</f>
        <v>17549512</v>
      </c>
      <c r="D182">
        <f>INDEX(Sheet1!$D$2:$D$422, MATCH(Data!$A182,Sheet1!$A$2:$A$422, 0))</f>
        <v>1462300.22</v>
      </c>
      <c r="E182">
        <f>INDEX(Sheet1!$E$2:$E$422, MATCH(Data!$A182,Sheet1!$A$2:$A$422, 0))</f>
        <v>7939060.0300000003</v>
      </c>
      <c r="F182">
        <f>INDEX(Sheet1!$F$2:$F$422, MATCH(Data!$A182,Sheet1!$A$2:$A$422, 0))</f>
        <v>792493.33</v>
      </c>
      <c r="G182">
        <f>INDEX(Sheet1!$G$2:$G$422, MATCH(Data!$A182,Sheet1!$A$2:$A$422, 0))</f>
        <v>27743365.579999998</v>
      </c>
      <c r="H182">
        <f>INDEX(Sheet1!$H$2:$H$422, MATCH(Data!$A182,Sheet1!$A$2:$A$422, 0))</f>
        <v>1908</v>
      </c>
    </row>
    <row r="183" spans="1:8" customFormat="1" x14ac:dyDescent="0.2">
      <c r="A183">
        <v>2884</v>
      </c>
      <c r="B183" t="s">
        <v>425</v>
      </c>
      <c r="C183">
        <f>INDEX(Sheet1!$C$2:$C$422, MATCH(Data!$A183,Sheet1!$A$2:$A$422, 0))</f>
        <v>17787258</v>
      </c>
      <c r="D183">
        <f>INDEX(Sheet1!$D$2:$D$422, MATCH(Data!$A183,Sheet1!$A$2:$A$422, 0))</f>
        <v>736371.92</v>
      </c>
      <c r="E183">
        <f>INDEX(Sheet1!$E$2:$E$422, MATCH(Data!$A183,Sheet1!$A$2:$A$422, 0))</f>
        <v>3442948.07</v>
      </c>
      <c r="F183">
        <f>INDEX(Sheet1!$F$2:$F$422, MATCH(Data!$A183,Sheet1!$A$2:$A$422, 0))</f>
        <v>1153254.1299999999</v>
      </c>
      <c r="G183">
        <f>INDEX(Sheet1!$G$2:$G$422, MATCH(Data!$A183,Sheet1!$A$2:$A$422, 0))</f>
        <v>23119832.120000001</v>
      </c>
      <c r="H183">
        <f>INDEX(Sheet1!$H$2:$H$422, MATCH(Data!$A183,Sheet1!$A$2:$A$422, 0))</f>
        <v>1265</v>
      </c>
    </row>
    <row r="184" spans="1:8" customFormat="1" x14ac:dyDescent="0.2">
      <c r="A184">
        <v>2891</v>
      </c>
      <c r="B184" t="s">
        <v>168</v>
      </c>
      <c r="C184">
        <f>INDEX(Sheet1!$C$2:$C$422, MATCH(Data!$A184,Sheet1!$A$2:$A$422, 0))</f>
        <v>3793628</v>
      </c>
      <c r="D184">
        <f>INDEX(Sheet1!$D$2:$D$422, MATCH(Data!$A184,Sheet1!$A$2:$A$422, 0))</f>
        <v>472721.8</v>
      </c>
      <c r="E184">
        <f>INDEX(Sheet1!$E$2:$E$422, MATCH(Data!$A184,Sheet1!$A$2:$A$422, 0))</f>
        <v>1096892.1399999999</v>
      </c>
      <c r="F184">
        <f>INDEX(Sheet1!$F$2:$F$422, MATCH(Data!$A184,Sheet1!$A$2:$A$422, 0))</f>
        <v>306421.18</v>
      </c>
      <c r="G184">
        <f>INDEX(Sheet1!$G$2:$G$422, MATCH(Data!$A184,Sheet1!$A$2:$A$422, 0))</f>
        <v>5669663.1200000001</v>
      </c>
      <c r="H184">
        <f>INDEX(Sheet1!$H$2:$H$422, MATCH(Data!$A184,Sheet1!$A$2:$A$422, 0))</f>
        <v>309</v>
      </c>
    </row>
    <row r="185" spans="1:8" customFormat="1" x14ac:dyDescent="0.2">
      <c r="A185">
        <v>2898</v>
      </c>
      <c r="B185" t="s">
        <v>169</v>
      </c>
      <c r="C185">
        <f>INDEX(Sheet1!$C$2:$C$422, MATCH(Data!$A185,Sheet1!$A$2:$A$422, 0))</f>
        <v>10037540</v>
      </c>
      <c r="D185">
        <f>INDEX(Sheet1!$D$2:$D$422, MATCH(Data!$A185,Sheet1!$A$2:$A$422, 0))</f>
        <v>1095587.02</v>
      </c>
      <c r="E185">
        <f>INDEX(Sheet1!$E$2:$E$422, MATCH(Data!$A185,Sheet1!$A$2:$A$422, 0))</f>
        <v>10455600.369999999</v>
      </c>
      <c r="F185">
        <f>INDEX(Sheet1!$F$2:$F$422, MATCH(Data!$A185,Sheet1!$A$2:$A$422, 0))</f>
        <v>1214989.0900000001</v>
      </c>
      <c r="G185">
        <f>INDEX(Sheet1!$G$2:$G$422, MATCH(Data!$A185,Sheet1!$A$2:$A$422, 0))</f>
        <v>22803716.48</v>
      </c>
      <c r="H185">
        <f>INDEX(Sheet1!$H$2:$H$422, MATCH(Data!$A185,Sheet1!$A$2:$A$422, 0))</f>
        <v>1625</v>
      </c>
    </row>
    <row r="186" spans="1:8" customFormat="1" x14ac:dyDescent="0.2">
      <c r="A186">
        <v>3647</v>
      </c>
      <c r="B186" t="s">
        <v>213</v>
      </c>
      <c r="C186">
        <f>INDEX(Sheet1!$C$2:$C$422, MATCH(Data!$A186,Sheet1!$A$2:$A$422, 0))</f>
        <v>11306190</v>
      </c>
      <c r="D186">
        <f>INDEX(Sheet1!$D$2:$D$422, MATCH(Data!$A186,Sheet1!$A$2:$A$422, 0))</f>
        <v>1221458.52</v>
      </c>
      <c r="E186">
        <f>INDEX(Sheet1!$E$2:$E$422, MATCH(Data!$A186,Sheet1!$A$2:$A$422, 0))</f>
        <v>2240219.77</v>
      </c>
      <c r="F186">
        <f>INDEX(Sheet1!$F$2:$F$422, MATCH(Data!$A186,Sheet1!$A$2:$A$422, 0))</f>
        <v>1559819.97</v>
      </c>
      <c r="G186">
        <f>INDEX(Sheet1!$G$2:$G$422, MATCH(Data!$A186,Sheet1!$A$2:$A$422, 0))</f>
        <v>16327688.26</v>
      </c>
      <c r="H186">
        <f>INDEX(Sheet1!$H$2:$H$422, MATCH(Data!$A186,Sheet1!$A$2:$A$422, 0))</f>
        <v>744</v>
      </c>
    </row>
    <row r="187" spans="1:8" customFormat="1" x14ac:dyDescent="0.2">
      <c r="A187">
        <v>2912</v>
      </c>
      <c r="B187" t="s">
        <v>170</v>
      </c>
      <c r="C187">
        <f>INDEX(Sheet1!$C$2:$C$422, MATCH(Data!$A187,Sheet1!$A$2:$A$422, 0))</f>
        <v>4094339</v>
      </c>
      <c r="D187">
        <f>INDEX(Sheet1!$D$2:$D$422, MATCH(Data!$A187,Sheet1!$A$2:$A$422, 0))</f>
        <v>1180064.43</v>
      </c>
      <c r="E187">
        <f>INDEX(Sheet1!$E$2:$E$422, MATCH(Data!$A187,Sheet1!$A$2:$A$422, 0))</f>
        <v>8411609.2599999998</v>
      </c>
      <c r="F187">
        <f>INDEX(Sheet1!$F$2:$F$422, MATCH(Data!$A187,Sheet1!$A$2:$A$422, 0))</f>
        <v>324724.03999999998</v>
      </c>
      <c r="G187">
        <f>INDEX(Sheet1!$G$2:$G$422, MATCH(Data!$A187,Sheet1!$A$2:$A$422, 0))</f>
        <v>14010736.73</v>
      </c>
      <c r="H187">
        <f>INDEX(Sheet1!$H$2:$H$422, MATCH(Data!$A187,Sheet1!$A$2:$A$422, 0))</f>
        <v>1027</v>
      </c>
    </row>
    <row r="188" spans="1:8" customFormat="1" x14ac:dyDescent="0.2">
      <c r="A188">
        <v>2940</v>
      </c>
      <c r="B188" t="s">
        <v>171</v>
      </c>
      <c r="C188">
        <f>INDEX(Sheet1!$C$2:$C$422, MATCH(Data!$A188,Sheet1!$A$2:$A$422, 0))</f>
        <v>1996193</v>
      </c>
      <c r="D188">
        <f>INDEX(Sheet1!$D$2:$D$422, MATCH(Data!$A188,Sheet1!$A$2:$A$422, 0))</f>
        <v>432527.82</v>
      </c>
      <c r="E188">
        <f>INDEX(Sheet1!$E$2:$E$422, MATCH(Data!$A188,Sheet1!$A$2:$A$422, 0))</f>
        <v>1597201.37</v>
      </c>
      <c r="F188">
        <f>INDEX(Sheet1!$F$2:$F$422, MATCH(Data!$A188,Sheet1!$A$2:$A$422, 0))</f>
        <v>293002.09999999998</v>
      </c>
      <c r="G188">
        <f>INDEX(Sheet1!$G$2:$G$422, MATCH(Data!$A188,Sheet1!$A$2:$A$422, 0))</f>
        <v>4318924.29</v>
      </c>
      <c r="H188">
        <f>INDEX(Sheet1!$H$2:$H$422, MATCH(Data!$A188,Sheet1!$A$2:$A$422, 0))</f>
        <v>231</v>
      </c>
    </row>
    <row r="189" spans="1:8" customFormat="1" x14ac:dyDescent="0.2">
      <c r="A189">
        <v>2961</v>
      </c>
      <c r="B189" t="s">
        <v>172</v>
      </c>
      <c r="C189">
        <f>INDEX(Sheet1!$C$2:$C$422, MATCH(Data!$A189,Sheet1!$A$2:$A$422, 0))</f>
        <v>2203995</v>
      </c>
      <c r="D189">
        <f>INDEX(Sheet1!$D$2:$D$422, MATCH(Data!$A189,Sheet1!$A$2:$A$422, 0))</f>
        <v>264400.03000000003</v>
      </c>
      <c r="E189">
        <f>INDEX(Sheet1!$E$2:$E$422, MATCH(Data!$A189,Sheet1!$A$2:$A$422, 0))</f>
        <v>3458354.24</v>
      </c>
      <c r="F189">
        <f>INDEX(Sheet1!$F$2:$F$422, MATCH(Data!$A189,Sheet1!$A$2:$A$422, 0))</f>
        <v>223961.69</v>
      </c>
      <c r="G189">
        <f>INDEX(Sheet1!$G$2:$G$422, MATCH(Data!$A189,Sheet1!$A$2:$A$422, 0))</f>
        <v>6150710.96</v>
      </c>
      <c r="H189">
        <f>INDEX(Sheet1!$H$2:$H$422, MATCH(Data!$A189,Sheet1!$A$2:$A$422, 0))</f>
        <v>426</v>
      </c>
    </row>
    <row r="190" spans="1:8" customFormat="1" x14ac:dyDescent="0.2">
      <c r="A190">
        <v>3087</v>
      </c>
      <c r="B190" t="s">
        <v>173</v>
      </c>
      <c r="C190">
        <f>INDEX(Sheet1!$C$2:$C$422, MATCH(Data!$A190,Sheet1!$A$2:$A$422, 0))</f>
        <v>1905667</v>
      </c>
      <c r="D190">
        <f>INDEX(Sheet1!$D$2:$D$422, MATCH(Data!$A190,Sheet1!$A$2:$A$422, 0))</f>
        <v>87617.600000000006</v>
      </c>
      <c r="E190">
        <f>INDEX(Sheet1!$E$2:$E$422, MATCH(Data!$A190,Sheet1!$A$2:$A$422, 0))</f>
        <v>190151.94</v>
      </c>
      <c r="F190">
        <f>INDEX(Sheet1!$F$2:$F$422, MATCH(Data!$A190,Sheet1!$A$2:$A$422, 0))</f>
        <v>24753.15</v>
      </c>
      <c r="G190">
        <f>INDEX(Sheet1!$G$2:$G$422, MATCH(Data!$A190,Sheet1!$A$2:$A$422, 0))</f>
        <v>2208189.69</v>
      </c>
      <c r="H190">
        <f>INDEX(Sheet1!$H$2:$H$422, MATCH(Data!$A190,Sheet1!$A$2:$A$422, 0))</f>
        <v>95</v>
      </c>
    </row>
    <row r="191" spans="1:8" customFormat="1" x14ac:dyDescent="0.2">
      <c r="A191">
        <v>3094</v>
      </c>
      <c r="B191" t="s">
        <v>174</v>
      </c>
      <c r="C191">
        <f>INDEX(Sheet1!$C$2:$C$422, MATCH(Data!$A191,Sheet1!$A$2:$A$422, 0))</f>
        <v>1570139</v>
      </c>
      <c r="D191">
        <f>INDEX(Sheet1!$D$2:$D$422, MATCH(Data!$A191,Sheet1!$A$2:$A$422, 0))</f>
        <v>81731.14</v>
      </c>
      <c r="E191">
        <f>INDEX(Sheet1!$E$2:$E$422, MATCH(Data!$A191,Sheet1!$A$2:$A$422, 0))</f>
        <v>171406.25</v>
      </c>
      <c r="F191">
        <f>INDEX(Sheet1!$F$2:$F$422, MATCH(Data!$A191,Sheet1!$A$2:$A$422, 0))</f>
        <v>107954.75</v>
      </c>
      <c r="G191">
        <f>INDEX(Sheet1!$G$2:$G$422, MATCH(Data!$A191,Sheet1!$A$2:$A$422, 0))</f>
        <v>1931231.14</v>
      </c>
      <c r="H191">
        <f>INDEX(Sheet1!$H$2:$H$422, MATCH(Data!$A191,Sheet1!$A$2:$A$422, 0))</f>
        <v>82</v>
      </c>
    </row>
    <row r="192" spans="1:8" customFormat="1" x14ac:dyDescent="0.2">
      <c r="A192">
        <v>3129</v>
      </c>
      <c r="B192" t="s">
        <v>176</v>
      </c>
      <c r="C192">
        <f>INDEX(Sheet1!$C$2:$C$422, MATCH(Data!$A192,Sheet1!$A$2:$A$422, 0))</f>
        <v>5592906</v>
      </c>
      <c r="D192">
        <f>INDEX(Sheet1!$D$2:$D$422, MATCH(Data!$A192,Sheet1!$A$2:$A$422, 0))</f>
        <v>907131.22</v>
      </c>
      <c r="E192">
        <f>INDEX(Sheet1!$E$2:$E$422, MATCH(Data!$A192,Sheet1!$A$2:$A$422, 0))</f>
        <v>10910338.35</v>
      </c>
      <c r="F192">
        <f>INDEX(Sheet1!$F$2:$F$422, MATCH(Data!$A192,Sheet1!$A$2:$A$422, 0))</f>
        <v>643728.06000000006</v>
      </c>
      <c r="G192">
        <f>INDEX(Sheet1!$G$2:$G$422, MATCH(Data!$A192,Sheet1!$A$2:$A$422, 0))</f>
        <v>18054103.629999999</v>
      </c>
      <c r="H192">
        <f>INDEX(Sheet1!$H$2:$H$422, MATCH(Data!$A192,Sheet1!$A$2:$A$422, 0))</f>
        <v>1281</v>
      </c>
    </row>
    <row r="193" spans="1:8" customFormat="1" x14ac:dyDescent="0.2">
      <c r="A193">
        <v>3150</v>
      </c>
      <c r="B193" t="s">
        <v>177</v>
      </c>
      <c r="C193">
        <f>INDEX(Sheet1!$C$2:$C$422, MATCH(Data!$A193,Sheet1!$A$2:$A$422, 0))</f>
        <v>14438132</v>
      </c>
      <c r="D193">
        <f>INDEX(Sheet1!$D$2:$D$422, MATCH(Data!$A193,Sheet1!$A$2:$A$422, 0))</f>
        <v>988417.48</v>
      </c>
      <c r="E193">
        <f>INDEX(Sheet1!$E$2:$E$422, MATCH(Data!$A193,Sheet1!$A$2:$A$422, 0))</f>
        <v>6993538.9800000004</v>
      </c>
      <c r="F193">
        <f>INDEX(Sheet1!$F$2:$F$422, MATCH(Data!$A193,Sheet1!$A$2:$A$422, 0))</f>
        <v>1537207.94</v>
      </c>
      <c r="G193">
        <f>INDEX(Sheet1!$G$2:$G$422, MATCH(Data!$A193,Sheet1!$A$2:$A$422, 0))</f>
        <v>23957296.399999999</v>
      </c>
      <c r="H193">
        <f>INDEX(Sheet1!$H$2:$H$422, MATCH(Data!$A193,Sheet1!$A$2:$A$422, 0))</f>
        <v>1524</v>
      </c>
    </row>
    <row r="194" spans="1:8" customFormat="1" x14ac:dyDescent="0.2">
      <c r="A194">
        <v>3171</v>
      </c>
      <c r="B194" t="s">
        <v>178</v>
      </c>
      <c r="C194">
        <f>INDEX(Sheet1!$C$2:$C$422, MATCH(Data!$A194,Sheet1!$A$2:$A$422, 0))</f>
        <v>5448836</v>
      </c>
      <c r="D194">
        <f>INDEX(Sheet1!$D$2:$D$422, MATCH(Data!$A194,Sheet1!$A$2:$A$422, 0))</f>
        <v>643885.04</v>
      </c>
      <c r="E194">
        <f>INDEX(Sheet1!$E$2:$E$422, MATCH(Data!$A194,Sheet1!$A$2:$A$422, 0))</f>
        <v>8645695.5199999996</v>
      </c>
      <c r="F194">
        <f>INDEX(Sheet1!$F$2:$F$422, MATCH(Data!$A194,Sheet1!$A$2:$A$422, 0))</f>
        <v>571013.68000000005</v>
      </c>
      <c r="G194">
        <f>INDEX(Sheet1!$G$2:$G$422, MATCH(Data!$A194,Sheet1!$A$2:$A$422, 0))</f>
        <v>15309430.24</v>
      </c>
      <c r="H194">
        <f>INDEX(Sheet1!$H$2:$H$422, MATCH(Data!$A194,Sheet1!$A$2:$A$422, 0))</f>
        <v>1125</v>
      </c>
    </row>
    <row r="195" spans="1:8" customFormat="1" x14ac:dyDescent="0.2">
      <c r="A195">
        <v>3206</v>
      </c>
      <c r="B195" t="s">
        <v>179</v>
      </c>
      <c r="C195">
        <f>INDEX(Sheet1!$C$2:$C$422, MATCH(Data!$A195,Sheet1!$A$2:$A$422, 0))</f>
        <v>1906474</v>
      </c>
      <c r="D195">
        <f>INDEX(Sheet1!$D$2:$D$422, MATCH(Data!$A195,Sheet1!$A$2:$A$422, 0))</f>
        <v>619506.98</v>
      </c>
      <c r="E195">
        <f>INDEX(Sheet1!$E$2:$E$422, MATCH(Data!$A195,Sheet1!$A$2:$A$422, 0))</f>
        <v>5110631.97</v>
      </c>
      <c r="F195">
        <f>INDEX(Sheet1!$F$2:$F$422, MATCH(Data!$A195,Sheet1!$A$2:$A$422, 0))</f>
        <v>282553.32</v>
      </c>
      <c r="G195">
        <f>INDEX(Sheet1!$G$2:$G$422, MATCH(Data!$A195,Sheet1!$A$2:$A$422, 0))</f>
        <v>7919166.2699999996</v>
      </c>
      <c r="H195">
        <f>INDEX(Sheet1!$H$2:$H$422, MATCH(Data!$A195,Sheet1!$A$2:$A$422, 0))</f>
        <v>543</v>
      </c>
    </row>
    <row r="196" spans="1:8" customFormat="1" x14ac:dyDescent="0.2">
      <c r="A196">
        <v>3213</v>
      </c>
      <c r="B196" t="s">
        <v>180</v>
      </c>
      <c r="C196">
        <f>INDEX(Sheet1!$C$2:$C$422, MATCH(Data!$A196,Sheet1!$A$2:$A$422, 0))</f>
        <v>3030007</v>
      </c>
      <c r="D196">
        <f>INDEX(Sheet1!$D$2:$D$422, MATCH(Data!$A196,Sheet1!$A$2:$A$422, 0))</f>
        <v>550735.71</v>
      </c>
      <c r="E196">
        <f>INDEX(Sheet1!$E$2:$E$422, MATCH(Data!$A196,Sheet1!$A$2:$A$422, 0))</f>
        <v>3544474.1</v>
      </c>
      <c r="F196">
        <f>INDEX(Sheet1!$F$2:$F$422, MATCH(Data!$A196,Sheet1!$A$2:$A$422, 0))</f>
        <v>526064.38</v>
      </c>
      <c r="G196">
        <f>INDEX(Sheet1!$G$2:$G$422, MATCH(Data!$A196,Sheet1!$A$2:$A$422, 0))</f>
        <v>7651281.1900000004</v>
      </c>
      <c r="H196">
        <f>INDEX(Sheet1!$H$2:$H$422, MATCH(Data!$A196,Sheet1!$A$2:$A$422, 0))</f>
        <v>519</v>
      </c>
    </row>
    <row r="197" spans="1:8" customFormat="1" x14ac:dyDescent="0.2">
      <c r="A197">
        <v>3220</v>
      </c>
      <c r="B197" t="s">
        <v>181</v>
      </c>
      <c r="C197">
        <f>INDEX(Sheet1!$C$2:$C$422, MATCH(Data!$A197,Sheet1!$A$2:$A$422, 0))</f>
        <v>9317952</v>
      </c>
      <c r="D197">
        <f>INDEX(Sheet1!$D$2:$D$422, MATCH(Data!$A197,Sheet1!$A$2:$A$422, 0))</f>
        <v>1133948.03</v>
      </c>
      <c r="E197">
        <f>INDEX(Sheet1!$E$2:$E$422, MATCH(Data!$A197,Sheet1!$A$2:$A$422, 0))</f>
        <v>13489795.6</v>
      </c>
      <c r="F197">
        <f>INDEX(Sheet1!$F$2:$F$422, MATCH(Data!$A197,Sheet1!$A$2:$A$422, 0))</f>
        <v>678394.64</v>
      </c>
      <c r="G197">
        <f>INDEX(Sheet1!$G$2:$G$422, MATCH(Data!$A197,Sheet1!$A$2:$A$422, 0))</f>
        <v>24620090.27</v>
      </c>
      <c r="H197">
        <f>INDEX(Sheet1!$H$2:$H$422, MATCH(Data!$A197,Sheet1!$A$2:$A$422, 0))</f>
        <v>1858</v>
      </c>
    </row>
    <row r="198" spans="1:8" customFormat="1" x14ac:dyDescent="0.2">
      <c r="A198">
        <v>3269</v>
      </c>
      <c r="B198" t="s">
        <v>182</v>
      </c>
      <c r="C198">
        <f>INDEX(Sheet1!$C$2:$C$422, MATCH(Data!$A198,Sheet1!$A$2:$A$422, 0))</f>
        <v>330105993</v>
      </c>
      <c r="D198">
        <f>INDEX(Sheet1!$D$2:$D$422, MATCH(Data!$A198,Sheet1!$A$2:$A$422, 0))</f>
        <v>28685730.43</v>
      </c>
      <c r="E198">
        <f>INDEX(Sheet1!$E$2:$E$422, MATCH(Data!$A198,Sheet1!$A$2:$A$422, 0))</f>
        <v>91520864.450000003</v>
      </c>
      <c r="F198">
        <f>INDEX(Sheet1!$F$2:$F$422, MATCH(Data!$A198,Sheet1!$A$2:$A$422, 0))</f>
        <v>13526163.970000001</v>
      </c>
      <c r="G198">
        <f>INDEX(Sheet1!$G$2:$G$422, MATCH(Data!$A198,Sheet1!$A$2:$A$422, 0))</f>
        <v>463838751.85000002</v>
      </c>
      <c r="H198">
        <f>INDEX(Sheet1!$H$2:$H$422, MATCH(Data!$A198,Sheet1!$A$2:$A$422, 0))</f>
        <v>27929</v>
      </c>
    </row>
    <row r="199" spans="1:8" customFormat="1" x14ac:dyDescent="0.2">
      <c r="A199">
        <v>3276</v>
      </c>
      <c r="B199" t="s">
        <v>183</v>
      </c>
      <c r="C199">
        <f>INDEX(Sheet1!$C$2:$C$422, MATCH(Data!$A199,Sheet1!$A$2:$A$422, 0))</f>
        <v>3534716</v>
      </c>
      <c r="D199">
        <f>INDEX(Sheet1!$D$2:$D$422, MATCH(Data!$A199,Sheet1!$A$2:$A$422, 0))</f>
        <v>537074.39</v>
      </c>
      <c r="E199">
        <f>INDEX(Sheet1!$E$2:$E$422, MATCH(Data!$A199,Sheet1!$A$2:$A$422, 0))</f>
        <v>5487039.2999999998</v>
      </c>
      <c r="F199">
        <f>INDEX(Sheet1!$F$2:$F$422, MATCH(Data!$A199,Sheet1!$A$2:$A$422, 0))</f>
        <v>423961.05</v>
      </c>
      <c r="G199">
        <f>INDEX(Sheet1!$G$2:$G$422, MATCH(Data!$A199,Sheet1!$A$2:$A$422, 0))</f>
        <v>9982790.7400000002</v>
      </c>
      <c r="H199">
        <f>INDEX(Sheet1!$H$2:$H$422, MATCH(Data!$A199,Sheet1!$A$2:$A$422, 0))</f>
        <v>699</v>
      </c>
    </row>
    <row r="200" spans="1:8" customFormat="1" x14ac:dyDescent="0.2">
      <c r="A200">
        <v>3290</v>
      </c>
      <c r="B200" t="s">
        <v>184</v>
      </c>
      <c r="C200">
        <f>INDEX(Sheet1!$C$2:$C$422, MATCH(Data!$A200,Sheet1!$A$2:$A$422, 0))</f>
        <v>20144269</v>
      </c>
      <c r="D200">
        <f>INDEX(Sheet1!$D$2:$D$422, MATCH(Data!$A200,Sheet1!$A$2:$A$422, 0))</f>
        <v>4821479.5</v>
      </c>
      <c r="E200">
        <f>INDEX(Sheet1!$E$2:$E$422, MATCH(Data!$A200,Sheet1!$A$2:$A$422, 0))</f>
        <v>42444617.159999996</v>
      </c>
      <c r="F200">
        <f>INDEX(Sheet1!$F$2:$F$422, MATCH(Data!$A200,Sheet1!$A$2:$A$422, 0))</f>
        <v>1404981.33</v>
      </c>
      <c r="G200">
        <f>INDEX(Sheet1!$G$2:$G$422, MATCH(Data!$A200,Sheet1!$A$2:$A$422, 0))</f>
        <v>68815346.989999995</v>
      </c>
      <c r="H200">
        <f>INDEX(Sheet1!$H$2:$H$422, MATCH(Data!$A200,Sheet1!$A$2:$A$422, 0))</f>
        <v>5364</v>
      </c>
    </row>
    <row r="201" spans="1:8" customFormat="1" x14ac:dyDescent="0.2">
      <c r="A201">
        <v>3297</v>
      </c>
      <c r="B201" t="s">
        <v>185</v>
      </c>
      <c r="C201">
        <f>INDEX(Sheet1!$C$2:$C$422, MATCH(Data!$A201,Sheet1!$A$2:$A$422, 0))</f>
        <v>9645142</v>
      </c>
      <c r="D201">
        <f>INDEX(Sheet1!$D$2:$D$422, MATCH(Data!$A201,Sheet1!$A$2:$A$422, 0))</f>
        <v>1091281.3700000001</v>
      </c>
      <c r="E201">
        <f>INDEX(Sheet1!$E$2:$E$422, MATCH(Data!$A201,Sheet1!$A$2:$A$422, 0))</f>
        <v>8303540.8399999999</v>
      </c>
      <c r="F201">
        <f>INDEX(Sheet1!$F$2:$F$422, MATCH(Data!$A201,Sheet1!$A$2:$A$422, 0))</f>
        <v>655763.82999999996</v>
      </c>
      <c r="G201">
        <f>INDEX(Sheet1!$G$2:$G$422, MATCH(Data!$A201,Sheet1!$A$2:$A$422, 0))</f>
        <v>19695728.039999999</v>
      </c>
      <c r="H201">
        <f>INDEX(Sheet1!$H$2:$H$422, MATCH(Data!$A201,Sheet1!$A$2:$A$422, 0))</f>
        <v>1261</v>
      </c>
    </row>
    <row r="202" spans="1:8" customFormat="1" x14ac:dyDescent="0.2">
      <c r="A202">
        <v>1897</v>
      </c>
      <c r="B202" t="s">
        <v>107</v>
      </c>
      <c r="C202">
        <f>INDEX(Sheet1!$C$2:$C$422, MATCH(Data!$A202,Sheet1!$A$2:$A$422, 0))</f>
        <v>8083970</v>
      </c>
      <c r="D202">
        <f>INDEX(Sheet1!$D$2:$D$422, MATCH(Data!$A202,Sheet1!$A$2:$A$422, 0))</f>
        <v>374375.14</v>
      </c>
      <c r="E202">
        <f>INDEX(Sheet1!$E$2:$E$422, MATCH(Data!$A202,Sheet1!$A$2:$A$422, 0))</f>
        <v>781357.53</v>
      </c>
      <c r="F202">
        <f>INDEX(Sheet1!$F$2:$F$422, MATCH(Data!$A202,Sheet1!$A$2:$A$422, 0))</f>
        <v>972617.56</v>
      </c>
      <c r="G202">
        <f>INDEX(Sheet1!$G$2:$G$422, MATCH(Data!$A202,Sheet1!$A$2:$A$422, 0))</f>
        <v>10212320.23</v>
      </c>
      <c r="H202">
        <f>INDEX(Sheet1!$H$2:$H$422, MATCH(Data!$A202,Sheet1!$A$2:$A$422, 0))</f>
        <v>412</v>
      </c>
    </row>
    <row r="203" spans="1:8" customFormat="1" x14ac:dyDescent="0.2">
      <c r="A203">
        <v>3304</v>
      </c>
      <c r="B203" t="s">
        <v>186</v>
      </c>
      <c r="C203">
        <f>INDEX(Sheet1!$C$2:$C$422, MATCH(Data!$A203,Sheet1!$A$2:$A$422, 0))</f>
        <v>4517385</v>
      </c>
      <c r="D203">
        <f>INDEX(Sheet1!$D$2:$D$422, MATCH(Data!$A203,Sheet1!$A$2:$A$422, 0))</f>
        <v>385700.53</v>
      </c>
      <c r="E203">
        <f>INDEX(Sheet1!$E$2:$E$422, MATCH(Data!$A203,Sheet1!$A$2:$A$422, 0))</f>
        <v>4767746.43</v>
      </c>
      <c r="F203">
        <f>INDEX(Sheet1!$F$2:$F$422, MATCH(Data!$A203,Sheet1!$A$2:$A$422, 0))</f>
        <v>363776.43</v>
      </c>
      <c r="G203">
        <f>INDEX(Sheet1!$G$2:$G$422, MATCH(Data!$A203,Sheet1!$A$2:$A$422, 0))</f>
        <v>10034608.390000001</v>
      </c>
      <c r="H203">
        <f>INDEX(Sheet1!$H$2:$H$422, MATCH(Data!$A203,Sheet1!$A$2:$A$422, 0))</f>
        <v>682</v>
      </c>
    </row>
    <row r="204" spans="1:8" customFormat="1" x14ac:dyDescent="0.2">
      <c r="A204">
        <v>3311</v>
      </c>
      <c r="B204" t="s">
        <v>187</v>
      </c>
      <c r="C204">
        <f>INDEX(Sheet1!$C$2:$C$422, MATCH(Data!$A204,Sheet1!$A$2:$A$422, 0))</f>
        <v>9495791</v>
      </c>
      <c r="D204">
        <f>INDEX(Sheet1!$D$2:$D$422, MATCH(Data!$A204,Sheet1!$A$2:$A$422, 0))</f>
        <v>2102189.59</v>
      </c>
      <c r="E204">
        <f>INDEX(Sheet1!$E$2:$E$422, MATCH(Data!$A204,Sheet1!$A$2:$A$422, 0))</f>
        <v>18054935.289999999</v>
      </c>
      <c r="F204">
        <f>INDEX(Sheet1!$F$2:$F$422, MATCH(Data!$A204,Sheet1!$A$2:$A$422, 0))</f>
        <v>542099.28</v>
      </c>
      <c r="G204">
        <f>INDEX(Sheet1!$G$2:$G$422, MATCH(Data!$A204,Sheet1!$A$2:$A$422, 0))</f>
        <v>30195015.16</v>
      </c>
      <c r="H204">
        <f>INDEX(Sheet1!$H$2:$H$422, MATCH(Data!$A204,Sheet1!$A$2:$A$422, 0))</f>
        <v>2204</v>
      </c>
    </row>
    <row r="205" spans="1:8" customFormat="1" x14ac:dyDescent="0.2">
      <c r="A205">
        <v>3318</v>
      </c>
      <c r="B205" t="s">
        <v>188</v>
      </c>
      <c r="C205">
        <f>INDEX(Sheet1!$C$2:$C$422, MATCH(Data!$A205,Sheet1!$A$2:$A$422, 0))</f>
        <v>2153931</v>
      </c>
      <c r="D205">
        <f>INDEX(Sheet1!$D$2:$D$422, MATCH(Data!$A205,Sheet1!$A$2:$A$422, 0))</f>
        <v>673741.39</v>
      </c>
      <c r="E205">
        <f>INDEX(Sheet1!$E$2:$E$422, MATCH(Data!$A205,Sheet1!$A$2:$A$422, 0))</f>
        <v>3730836.47</v>
      </c>
      <c r="F205">
        <f>INDEX(Sheet1!$F$2:$F$422, MATCH(Data!$A205,Sheet1!$A$2:$A$422, 0))</f>
        <v>178143.23</v>
      </c>
      <c r="G205">
        <f>INDEX(Sheet1!$G$2:$G$422, MATCH(Data!$A205,Sheet1!$A$2:$A$422, 0))</f>
        <v>6736652.0899999999</v>
      </c>
      <c r="H205">
        <f>INDEX(Sheet1!$H$2:$H$422, MATCH(Data!$A205,Sheet1!$A$2:$A$422, 0))</f>
        <v>493</v>
      </c>
    </row>
    <row r="206" spans="1:8" customFormat="1" x14ac:dyDescent="0.2">
      <c r="A206">
        <v>3325</v>
      </c>
      <c r="B206" t="s">
        <v>189</v>
      </c>
      <c r="C206">
        <f>INDEX(Sheet1!$C$2:$C$422, MATCH(Data!$A206,Sheet1!$A$2:$A$422, 0))</f>
        <v>5594447</v>
      </c>
      <c r="D206">
        <f>INDEX(Sheet1!$D$2:$D$422, MATCH(Data!$A206,Sheet1!$A$2:$A$422, 0))</f>
        <v>838820.3</v>
      </c>
      <c r="E206">
        <f>INDEX(Sheet1!$E$2:$E$422, MATCH(Data!$A206,Sheet1!$A$2:$A$422, 0))</f>
        <v>4565175.55</v>
      </c>
      <c r="F206">
        <f>INDEX(Sheet1!$F$2:$F$422, MATCH(Data!$A206,Sheet1!$A$2:$A$422, 0))</f>
        <v>502141.19</v>
      </c>
      <c r="G206">
        <f>INDEX(Sheet1!$G$2:$G$422, MATCH(Data!$A206,Sheet1!$A$2:$A$422, 0))</f>
        <v>11500584.039999999</v>
      </c>
      <c r="H206">
        <f>INDEX(Sheet1!$H$2:$H$422, MATCH(Data!$A206,Sheet1!$A$2:$A$422, 0))</f>
        <v>832</v>
      </c>
    </row>
    <row r="207" spans="1:8" customFormat="1" x14ac:dyDescent="0.2">
      <c r="A207">
        <v>3332</v>
      </c>
      <c r="B207" t="s">
        <v>190</v>
      </c>
      <c r="C207">
        <f>INDEX(Sheet1!$C$2:$C$422, MATCH(Data!$A207,Sheet1!$A$2:$A$422, 0))</f>
        <v>4986129</v>
      </c>
      <c r="D207">
        <f>INDEX(Sheet1!$D$2:$D$422, MATCH(Data!$A207,Sheet1!$A$2:$A$422, 0))</f>
        <v>985124.26</v>
      </c>
      <c r="E207">
        <f>INDEX(Sheet1!$E$2:$E$422, MATCH(Data!$A207,Sheet1!$A$2:$A$422, 0))</f>
        <v>9711351.5600000005</v>
      </c>
      <c r="F207">
        <f>INDEX(Sheet1!$F$2:$F$422, MATCH(Data!$A207,Sheet1!$A$2:$A$422, 0))</f>
        <v>591714.01</v>
      </c>
      <c r="G207">
        <f>INDEX(Sheet1!$G$2:$G$422, MATCH(Data!$A207,Sheet1!$A$2:$A$422, 0))</f>
        <v>16274318.83</v>
      </c>
      <c r="H207">
        <f>INDEX(Sheet1!$H$2:$H$422, MATCH(Data!$A207,Sheet1!$A$2:$A$422, 0))</f>
        <v>1027</v>
      </c>
    </row>
    <row r="208" spans="1:8" customFormat="1" x14ac:dyDescent="0.2">
      <c r="A208">
        <v>3339</v>
      </c>
      <c r="B208" t="s">
        <v>191</v>
      </c>
      <c r="C208">
        <f>INDEX(Sheet1!$C$2:$C$422, MATCH(Data!$A208,Sheet1!$A$2:$A$422, 0))</f>
        <v>19674103</v>
      </c>
      <c r="D208">
        <f>INDEX(Sheet1!$D$2:$D$422, MATCH(Data!$A208,Sheet1!$A$2:$A$422, 0))</f>
        <v>2990842.67</v>
      </c>
      <c r="E208">
        <f>INDEX(Sheet1!$E$2:$E$422, MATCH(Data!$A208,Sheet1!$A$2:$A$422, 0))</f>
        <v>28870696.93</v>
      </c>
      <c r="F208">
        <f>INDEX(Sheet1!$F$2:$F$422, MATCH(Data!$A208,Sheet1!$A$2:$A$422, 0))</f>
        <v>2238539.8199999998</v>
      </c>
      <c r="G208">
        <f>INDEX(Sheet1!$G$2:$G$422, MATCH(Data!$A208,Sheet1!$A$2:$A$422, 0))</f>
        <v>53774182.420000002</v>
      </c>
      <c r="H208">
        <f>INDEX(Sheet1!$H$2:$H$422, MATCH(Data!$A208,Sheet1!$A$2:$A$422, 0))</f>
        <v>4002</v>
      </c>
    </row>
    <row r="209" spans="1:8" customFormat="1" x14ac:dyDescent="0.2">
      <c r="A209">
        <v>3360</v>
      </c>
      <c r="B209" t="s">
        <v>192</v>
      </c>
      <c r="C209">
        <f>INDEX(Sheet1!$C$2:$C$422, MATCH(Data!$A209,Sheet1!$A$2:$A$422, 0))</f>
        <v>8116978</v>
      </c>
      <c r="D209">
        <f>INDEX(Sheet1!$D$2:$D$422, MATCH(Data!$A209,Sheet1!$A$2:$A$422, 0))</f>
        <v>2074061.45</v>
      </c>
      <c r="E209">
        <f>INDEX(Sheet1!$E$2:$E$422, MATCH(Data!$A209,Sheet1!$A$2:$A$422, 0))</f>
        <v>12274082.9</v>
      </c>
      <c r="F209">
        <f>INDEX(Sheet1!$F$2:$F$422, MATCH(Data!$A209,Sheet1!$A$2:$A$422, 0))</f>
        <v>692468.8</v>
      </c>
      <c r="G209">
        <f>INDEX(Sheet1!$G$2:$G$422, MATCH(Data!$A209,Sheet1!$A$2:$A$422, 0))</f>
        <v>23157591.149999999</v>
      </c>
      <c r="H209">
        <f>INDEX(Sheet1!$H$2:$H$422, MATCH(Data!$A209,Sheet1!$A$2:$A$422, 0))</f>
        <v>1453</v>
      </c>
    </row>
    <row r="210" spans="1:8" customFormat="1" x14ac:dyDescent="0.2">
      <c r="A210">
        <v>3367</v>
      </c>
      <c r="B210" t="s">
        <v>193</v>
      </c>
      <c r="C210">
        <f>INDEX(Sheet1!$C$2:$C$422, MATCH(Data!$A210,Sheet1!$A$2:$A$422, 0))</f>
        <v>6487876</v>
      </c>
      <c r="D210">
        <f>INDEX(Sheet1!$D$2:$D$422, MATCH(Data!$A210,Sheet1!$A$2:$A$422, 0))</f>
        <v>1037460.69</v>
      </c>
      <c r="E210">
        <f>INDEX(Sheet1!$E$2:$E$422, MATCH(Data!$A210,Sheet1!$A$2:$A$422, 0))</f>
        <v>8185944.7000000002</v>
      </c>
      <c r="F210">
        <f>INDEX(Sheet1!$F$2:$F$422, MATCH(Data!$A210,Sheet1!$A$2:$A$422, 0))</f>
        <v>1909058.69</v>
      </c>
      <c r="G210">
        <f>INDEX(Sheet1!$G$2:$G$422, MATCH(Data!$A210,Sheet1!$A$2:$A$422, 0))</f>
        <v>17620340.079999998</v>
      </c>
      <c r="H210">
        <f>INDEX(Sheet1!$H$2:$H$422, MATCH(Data!$A210,Sheet1!$A$2:$A$422, 0))</f>
        <v>1103</v>
      </c>
    </row>
    <row r="211" spans="1:8" customFormat="1" x14ac:dyDescent="0.2">
      <c r="A211">
        <v>3381</v>
      </c>
      <c r="B211" t="s">
        <v>194</v>
      </c>
      <c r="C211">
        <f>INDEX(Sheet1!$C$2:$C$422, MATCH(Data!$A211,Sheet1!$A$2:$A$422, 0))</f>
        <v>17449473</v>
      </c>
      <c r="D211">
        <f>INDEX(Sheet1!$D$2:$D$422, MATCH(Data!$A211,Sheet1!$A$2:$A$422, 0))</f>
        <v>1294742.1000000001</v>
      </c>
      <c r="E211">
        <f>INDEX(Sheet1!$E$2:$E$422, MATCH(Data!$A211,Sheet1!$A$2:$A$422, 0))</f>
        <v>16027162.779999999</v>
      </c>
      <c r="F211">
        <f>INDEX(Sheet1!$F$2:$F$422, MATCH(Data!$A211,Sheet1!$A$2:$A$422, 0))</f>
        <v>1710820.45</v>
      </c>
      <c r="G211">
        <f>INDEX(Sheet1!$G$2:$G$422, MATCH(Data!$A211,Sheet1!$A$2:$A$422, 0))</f>
        <v>36482198.329999998</v>
      </c>
      <c r="H211">
        <f>INDEX(Sheet1!$H$2:$H$422, MATCH(Data!$A211,Sheet1!$A$2:$A$422, 0))</f>
        <v>2365</v>
      </c>
    </row>
    <row r="212" spans="1:8" customFormat="1" x14ac:dyDescent="0.2">
      <c r="A212">
        <v>3409</v>
      </c>
      <c r="B212" t="s">
        <v>195</v>
      </c>
      <c r="C212">
        <f>INDEX(Sheet1!$C$2:$C$422, MATCH(Data!$A212,Sheet1!$A$2:$A$422, 0))</f>
        <v>7660328</v>
      </c>
      <c r="D212">
        <f>INDEX(Sheet1!$D$2:$D$422, MATCH(Data!$A212,Sheet1!$A$2:$A$422, 0))</f>
        <v>2048799.34</v>
      </c>
      <c r="E212">
        <f>INDEX(Sheet1!$E$2:$E$422, MATCH(Data!$A212,Sheet1!$A$2:$A$422, 0))</f>
        <v>17998965.890000001</v>
      </c>
      <c r="F212">
        <f>INDEX(Sheet1!$F$2:$F$422, MATCH(Data!$A212,Sheet1!$A$2:$A$422, 0))</f>
        <v>971874.31</v>
      </c>
      <c r="G212">
        <f>INDEX(Sheet1!$G$2:$G$422, MATCH(Data!$A212,Sheet1!$A$2:$A$422, 0))</f>
        <v>28679967.539999999</v>
      </c>
      <c r="H212">
        <f>INDEX(Sheet1!$H$2:$H$422, MATCH(Data!$A212,Sheet1!$A$2:$A$422, 0))</f>
        <v>2188</v>
      </c>
    </row>
    <row r="213" spans="1:8" customFormat="1" x14ac:dyDescent="0.2">
      <c r="A213">
        <v>3427</v>
      </c>
      <c r="B213" t="s">
        <v>196</v>
      </c>
      <c r="C213">
        <f>INDEX(Sheet1!$C$2:$C$422, MATCH(Data!$A213,Sheet1!$A$2:$A$422, 0))</f>
        <v>1063840</v>
      </c>
      <c r="D213">
        <f>INDEX(Sheet1!$D$2:$D$422, MATCH(Data!$A213,Sheet1!$A$2:$A$422, 0))</f>
        <v>401794.72</v>
      </c>
      <c r="E213">
        <f>INDEX(Sheet1!$E$2:$E$422, MATCH(Data!$A213,Sheet1!$A$2:$A$422, 0))</f>
        <v>2770128.25</v>
      </c>
      <c r="F213">
        <f>INDEX(Sheet1!$F$2:$F$422, MATCH(Data!$A213,Sheet1!$A$2:$A$422, 0))</f>
        <v>135447.79999999999</v>
      </c>
      <c r="G213">
        <f>INDEX(Sheet1!$G$2:$G$422, MATCH(Data!$A213,Sheet1!$A$2:$A$422, 0))</f>
        <v>4371210.7699999996</v>
      </c>
      <c r="H213">
        <f>INDEX(Sheet1!$H$2:$H$422, MATCH(Data!$A213,Sheet1!$A$2:$A$422, 0))</f>
        <v>287</v>
      </c>
    </row>
    <row r="214" spans="1:8" customFormat="1" x14ac:dyDescent="0.2">
      <c r="A214">
        <v>3428</v>
      </c>
      <c r="B214" t="s">
        <v>197</v>
      </c>
      <c r="C214">
        <f>INDEX(Sheet1!$C$2:$C$422, MATCH(Data!$A214,Sheet1!$A$2:$A$422, 0))</f>
        <v>4753518</v>
      </c>
      <c r="D214">
        <f>INDEX(Sheet1!$D$2:$D$422, MATCH(Data!$A214,Sheet1!$A$2:$A$422, 0))</f>
        <v>721444.23</v>
      </c>
      <c r="E214">
        <f>INDEX(Sheet1!$E$2:$E$422, MATCH(Data!$A214,Sheet1!$A$2:$A$422, 0))</f>
        <v>6803637.9699999997</v>
      </c>
      <c r="F214">
        <f>INDEX(Sheet1!$F$2:$F$422, MATCH(Data!$A214,Sheet1!$A$2:$A$422, 0))</f>
        <v>255241.29</v>
      </c>
      <c r="G214">
        <f>INDEX(Sheet1!$G$2:$G$422, MATCH(Data!$A214,Sheet1!$A$2:$A$422, 0))</f>
        <v>12533841.49</v>
      </c>
      <c r="H214">
        <f>INDEX(Sheet1!$H$2:$H$422, MATCH(Data!$A214,Sheet1!$A$2:$A$422, 0))</f>
        <v>783</v>
      </c>
    </row>
    <row r="215" spans="1:8" customFormat="1" x14ac:dyDescent="0.2">
      <c r="A215">
        <v>3430</v>
      </c>
      <c r="B215" t="s">
        <v>198</v>
      </c>
      <c r="C215">
        <f>INDEX(Sheet1!$C$2:$C$422, MATCH(Data!$A215,Sheet1!$A$2:$A$422, 0))</f>
        <v>16872823</v>
      </c>
      <c r="D215">
        <f>INDEX(Sheet1!$D$2:$D$422, MATCH(Data!$A215,Sheet1!$A$2:$A$422, 0))</f>
        <v>3874214.74</v>
      </c>
      <c r="E215">
        <f>INDEX(Sheet1!$E$2:$E$422, MATCH(Data!$A215,Sheet1!$A$2:$A$422, 0))</f>
        <v>35086934.149999999</v>
      </c>
      <c r="F215">
        <f>INDEX(Sheet1!$F$2:$F$422, MATCH(Data!$A215,Sheet1!$A$2:$A$422, 0))</f>
        <v>1487209.82</v>
      </c>
      <c r="G215">
        <f>INDEX(Sheet1!$G$2:$G$422, MATCH(Data!$A215,Sheet1!$A$2:$A$422, 0))</f>
        <v>57321181.710000001</v>
      </c>
      <c r="H215">
        <f>INDEX(Sheet1!$H$2:$H$422, MATCH(Data!$A215,Sheet1!$A$2:$A$422, 0))</f>
        <v>3708</v>
      </c>
    </row>
    <row r="216" spans="1:8" customFormat="1" x14ac:dyDescent="0.2">
      <c r="A216">
        <v>3434</v>
      </c>
      <c r="B216" t="s">
        <v>199</v>
      </c>
      <c r="C216">
        <f>INDEX(Sheet1!$C$2:$C$422, MATCH(Data!$A216,Sheet1!$A$2:$A$422, 0))</f>
        <v>2900000</v>
      </c>
      <c r="D216">
        <f>INDEX(Sheet1!$D$2:$D$422, MATCH(Data!$A216,Sheet1!$A$2:$A$422, 0))</f>
        <v>8827604.4000000004</v>
      </c>
      <c r="E216">
        <f>INDEX(Sheet1!$E$2:$E$422, MATCH(Data!$A216,Sheet1!$A$2:$A$422, 0))</f>
        <v>10478574.59</v>
      </c>
      <c r="F216">
        <f>INDEX(Sheet1!$F$2:$F$422, MATCH(Data!$A216,Sheet1!$A$2:$A$422, 0))</f>
        <v>344310.23</v>
      </c>
      <c r="G216">
        <f>INDEX(Sheet1!$G$2:$G$422, MATCH(Data!$A216,Sheet1!$A$2:$A$422, 0))</f>
        <v>22550489.219999999</v>
      </c>
      <c r="H216">
        <f>INDEX(Sheet1!$H$2:$H$422, MATCH(Data!$A216,Sheet1!$A$2:$A$422, 0))</f>
        <v>980</v>
      </c>
    </row>
    <row r="217" spans="1:8" customFormat="1" x14ac:dyDescent="0.2">
      <c r="A217">
        <v>3437</v>
      </c>
      <c r="B217" t="s">
        <v>200</v>
      </c>
      <c r="C217">
        <f>INDEX(Sheet1!$C$2:$C$422, MATCH(Data!$A217,Sheet1!$A$2:$A$422, 0))</f>
        <v>37423121</v>
      </c>
      <c r="D217">
        <f>INDEX(Sheet1!$D$2:$D$422, MATCH(Data!$A217,Sheet1!$A$2:$A$422, 0))</f>
        <v>1863150.57</v>
      </c>
      <c r="E217">
        <f>INDEX(Sheet1!$E$2:$E$422, MATCH(Data!$A217,Sheet1!$A$2:$A$422, 0))</f>
        <v>14585889.91</v>
      </c>
      <c r="F217">
        <f>INDEX(Sheet1!$F$2:$F$422, MATCH(Data!$A217,Sheet1!$A$2:$A$422, 0))</f>
        <v>5985494.2199999997</v>
      </c>
      <c r="G217">
        <f>INDEX(Sheet1!$G$2:$G$422, MATCH(Data!$A217,Sheet1!$A$2:$A$422, 0))</f>
        <v>59857655.700000003</v>
      </c>
      <c r="H217">
        <f>INDEX(Sheet1!$H$2:$H$422, MATCH(Data!$A217,Sheet1!$A$2:$A$422, 0))</f>
        <v>3877</v>
      </c>
    </row>
    <row r="218" spans="1:8" customFormat="1" x14ac:dyDescent="0.2">
      <c r="A218">
        <v>3444</v>
      </c>
      <c r="B218" t="s">
        <v>201</v>
      </c>
      <c r="C218">
        <f>INDEX(Sheet1!$C$2:$C$422, MATCH(Data!$A218,Sheet1!$A$2:$A$422, 0))</f>
        <v>16636418</v>
      </c>
      <c r="D218">
        <f>INDEX(Sheet1!$D$2:$D$422, MATCH(Data!$A218,Sheet1!$A$2:$A$422, 0))</f>
        <v>3263400.93</v>
      </c>
      <c r="E218">
        <f>INDEX(Sheet1!$E$2:$E$422, MATCH(Data!$A218,Sheet1!$A$2:$A$422, 0))</f>
        <v>26585648.960000001</v>
      </c>
      <c r="F218">
        <f>INDEX(Sheet1!$F$2:$F$422, MATCH(Data!$A218,Sheet1!$A$2:$A$422, 0))</f>
        <v>1335509.21</v>
      </c>
      <c r="G218">
        <f>INDEX(Sheet1!$G$2:$G$422, MATCH(Data!$A218,Sheet1!$A$2:$A$422, 0))</f>
        <v>47820977.100000001</v>
      </c>
      <c r="H218">
        <f>INDEX(Sheet1!$H$2:$H$422, MATCH(Data!$A218,Sheet1!$A$2:$A$422, 0))</f>
        <v>3565</v>
      </c>
    </row>
    <row r="219" spans="1:8" customFormat="1" x14ac:dyDescent="0.2">
      <c r="A219">
        <v>3479</v>
      </c>
      <c r="B219" t="s">
        <v>202</v>
      </c>
      <c r="C219">
        <f>INDEX(Sheet1!$C$2:$C$422, MATCH(Data!$A219,Sheet1!$A$2:$A$422, 0))</f>
        <v>40480740</v>
      </c>
      <c r="D219">
        <f>INDEX(Sheet1!$D$2:$D$422, MATCH(Data!$A219,Sheet1!$A$2:$A$422, 0))</f>
        <v>1435498.32</v>
      </c>
      <c r="E219">
        <f>INDEX(Sheet1!$E$2:$E$422, MATCH(Data!$A219,Sheet1!$A$2:$A$422, 0))</f>
        <v>5860514.2400000002</v>
      </c>
      <c r="F219">
        <f>INDEX(Sheet1!$F$2:$F$422, MATCH(Data!$A219,Sheet1!$A$2:$A$422, 0))</f>
        <v>3805694.06</v>
      </c>
      <c r="G219">
        <f>INDEX(Sheet1!$G$2:$G$422, MATCH(Data!$A219,Sheet1!$A$2:$A$422, 0))</f>
        <v>51582446.619999997</v>
      </c>
      <c r="H219">
        <f>INDEX(Sheet1!$H$2:$H$422, MATCH(Data!$A219,Sheet1!$A$2:$A$422, 0))</f>
        <v>3589</v>
      </c>
    </row>
    <row r="220" spans="1:8" customFormat="1" x14ac:dyDescent="0.2">
      <c r="A220">
        <v>3484</v>
      </c>
      <c r="B220" t="s">
        <v>203</v>
      </c>
      <c r="C220">
        <f>INDEX(Sheet1!$C$2:$C$422, MATCH(Data!$A220,Sheet1!$A$2:$A$422, 0))</f>
        <v>2226281</v>
      </c>
      <c r="D220">
        <f>INDEX(Sheet1!$D$2:$D$422, MATCH(Data!$A220,Sheet1!$A$2:$A$422, 0))</f>
        <v>283523.56</v>
      </c>
      <c r="E220">
        <f>INDEX(Sheet1!$E$2:$E$422, MATCH(Data!$A220,Sheet1!$A$2:$A$422, 0))</f>
        <v>441625.82</v>
      </c>
      <c r="F220">
        <f>INDEX(Sheet1!$F$2:$F$422, MATCH(Data!$A220,Sheet1!$A$2:$A$422, 0))</f>
        <v>216264.04</v>
      </c>
      <c r="G220">
        <f>INDEX(Sheet1!$G$2:$G$422, MATCH(Data!$A220,Sheet1!$A$2:$A$422, 0))</f>
        <v>3167694.42</v>
      </c>
      <c r="H220">
        <f>INDEX(Sheet1!$H$2:$H$422, MATCH(Data!$A220,Sheet1!$A$2:$A$422, 0))</f>
        <v>161</v>
      </c>
    </row>
    <row r="221" spans="1:8" customFormat="1" x14ac:dyDescent="0.2">
      <c r="A221">
        <v>3500</v>
      </c>
      <c r="B221" t="s">
        <v>204</v>
      </c>
      <c r="C221">
        <f>INDEX(Sheet1!$C$2:$C$422, MATCH(Data!$A221,Sheet1!$A$2:$A$422, 0))</f>
        <v>10952040</v>
      </c>
      <c r="D221">
        <f>INDEX(Sheet1!$D$2:$D$422, MATCH(Data!$A221,Sheet1!$A$2:$A$422, 0))</f>
        <v>2552814.37</v>
      </c>
      <c r="E221">
        <f>INDEX(Sheet1!$E$2:$E$422, MATCH(Data!$A221,Sheet1!$A$2:$A$422, 0))</f>
        <v>22308796.100000001</v>
      </c>
      <c r="F221">
        <f>INDEX(Sheet1!$F$2:$F$422, MATCH(Data!$A221,Sheet1!$A$2:$A$422, 0))</f>
        <v>1333270.72</v>
      </c>
      <c r="G221">
        <f>INDEX(Sheet1!$G$2:$G$422, MATCH(Data!$A221,Sheet1!$A$2:$A$422, 0))</f>
        <v>37146921.189999998</v>
      </c>
      <c r="H221">
        <f>INDEX(Sheet1!$H$2:$H$422, MATCH(Data!$A221,Sheet1!$A$2:$A$422, 0))</f>
        <v>2579</v>
      </c>
    </row>
    <row r="222" spans="1:8" customFormat="1" x14ac:dyDescent="0.2">
      <c r="A222">
        <v>3528</v>
      </c>
      <c r="B222" t="s">
        <v>207</v>
      </c>
      <c r="C222">
        <f>INDEX(Sheet1!$C$2:$C$422, MATCH(Data!$A222,Sheet1!$A$2:$A$422, 0))</f>
        <v>4458166</v>
      </c>
      <c r="D222">
        <f>INDEX(Sheet1!$D$2:$D$422, MATCH(Data!$A222,Sheet1!$A$2:$A$422, 0))</f>
        <v>304024.5</v>
      </c>
      <c r="E222">
        <f>INDEX(Sheet1!$E$2:$E$422, MATCH(Data!$A222,Sheet1!$A$2:$A$422, 0))</f>
        <v>4100875.91</v>
      </c>
      <c r="F222">
        <f>INDEX(Sheet1!$F$2:$F$422, MATCH(Data!$A222,Sheet1!$A$2:$A$422, 0))</f>
        <v>615670.88</v>
      </c>
      <c r="G222">
        <f>INDEX(Sheet1!$G$2:$G$422, MATCH(Data!$A222,Sheet1!$A$2:$A$422, 0))</f>
        <v>9478737.2899999991</v>
      </c>
      <c r="H222">
        <f>INDEX(Sheet1!$H$2:$H$422, MATCH(Data!$A222,Sheet1!$A$2:$A$422, 0))</f>
        <v>805</v>
      </c>
    </row>
    <row r="223" spans="1:8" customFormat="1" x14ac:dyDescent="0.2">
      <c r="A223">
        <v>3549</v>
      </c>
      <c r="B223" t="s">
        <v>208</v>
      </c>
      <c r="C223">
        <f>INDEX(Sheet1!$C$2:$C$422, MATCH(Data!$A223,Sheet1!$A$2:$A$422, 0))</f>
        <v>72941637</v>
      </c>
      <c r="D223">
        <f>INDEX(Sheet1!$D$2:$D$422, MATCH(Data!$A223,Sheet1!$A$2:$A$422, 0))</f>
        <v>3115718.12</v>
      </c>
      <c r="E223">
        <f>INDEX(Sheet1!$E$2:$E$422, MATCH(Data!$A223,Sheet1!$A$2:$A$422, 0))</f>
        <v>33879012.079999998</v>
      </c>
      <c r="F223">
        <f>INDEX(Sheet1!$F$2:$F$422, MATCH(Data!$A223,Sheet1!$A$2:$A$422, 0))</f>
        <v>4367216.1500000004</v>
      </c>
      <c r="G223">
        <f>INDEX(Sheet1!$G$2:$G$422, MATCH(Data!$A223,Sheet1!$A$2:$A$422, 0))</f>
        <v>114303583.34999999</v>
      </c>
      <c r="H223">
        <f>INDEX(Sheet1!$H$2:$H$422, MATCH(Data!$A223,Sheet1!$A$2:$A$422, 0))</f>
        <v>7530</v>
      </c>
    </row>
    <row r="224" spans="1:8" customFormat="1" x14ac:dyDescent="0.2">
      <c r="A224">
        <v>3612</v>
      </c>
      <c r="B224" t="s">
        <v>209</v>
      </c>
      <c r="C224">
        <f>INDEX(Sheet1!$C$2:$C$422, MATCH(Data!$A224,Sheet1!$A$2:$A$422, 0))</f>
        <v>18409568</v>
      </c>
      <c r="D224">
        <f>INDEX(Sheet1!$D$2:$D$422, MATCH(Data!$A224,Sheet1!$A$2:$A$422, 0))</f>
        <v>1579549.47</v>
      </c>
      <c r="E224">
        <f>INDEX(Sheet1!$E$2:$E$422, MATCH(Data!$A224,Sheet1!$A$2:$A$422, 0))</f>
        <v>25862823.969999999</v>
      </c>
      <c r="F224">
        <f>INDEX(Sheet1!$F$2:$F$422, MATCH(Data!$A224,Sheet1!$A$2:$A$422, 0))</f>
        <v>1427117.7</v>
      </c>
      <c r="G224">
        <f>INDEX(Sheet1!$G$2:$G$422, MATCH(Data!$A224,Sheet1!$A$2:$A$422, 0))</f>
        <v>47279059.140000001</v>
      </c>
      <c r="H224">
        <f>INDEX(Sheet1!$H$2:$H$422, MATCH(Data!$A224,Sheet1!$A$2:$A$422, 0))</f>
        <v>3557</v>
      </c>
    </row>
    <row r="225" spans="1:8" customFormat="1" x14ac:dyDescent="0.2">
      <c r="A225">
        <v>3619</v>
      </c>
      <c r="B225" t="s">
        <v>210</v>
      </c>
      <c r="C225">
        <f>INDEX(Sheet1!$C$2:$C$422, MATCH(Data!$A225,Sheet1!$A$2:$A$422, 0))</f>
        <v>262887645</v>
      </c>
      <c r="D225">
        <f>INDEX(Sheet1!$D$2:$D$422, MATCH(Data!$A225,Sheet1!$A$2:$A$422, 0))</f>
        <v>188444688</v>
      </c>
      <c r="E225">
        <f>INDEX(Sheet1!$E$2:$E$422, MATCH(Data!$A225,Sheet1!$A$2:$A$422, 0))</f>
        <v>710670579.89999998</v>
      </c>
      <c r="F225">
        <f>INDEX(Sheet1!$F$2:$F$422, MATCH(Data!$A225,Sheet1!$A$2:$A$422, 0))</f>
        <v>32370758.100000001</v>
      </c>
      <c r="G225">
        <f>INDEX(Sheet1!$G$2:$G$422, MATCH(Data!$A225,Sheet1!$A$2:$A$422, 0))</f>
        <v>1194373671</v>
      </c>
      <c r="H225">
        <f>INDEX(Sheet1!$H$2:$H$422, MATCH(Data!$A225,Sheet1!$A$2:$A$422, 0))</f>
        <v>75384</v>
      </c>
    </row>
    <row r="226" spans="1:8" customFormat="1" x14ac:dyDescent="0.2">
      <c r="A226">
        <v>3633</v>
      </c>
      <c r="B226" t="s">
        <v>211</v>
      </c>
      <c r="C226">
        <f>INDEX(Sheet1!$C$2:$C$422, MATCH(Data!$A226,Sheet1!$A$2:$A$422, 0))</f>
        <v>4527044</v>
      </c>
      <c r="D226">
        <f>INDEX(Sheet1!$D$2:$D$422, MATCH(Data!$A226,Sheet1!$A$2:$A$422, 0))</f>
        <v>652726.61</v>
      </c>
      <c r="E226">
        <f>INDEX(Sheet1!$E$2:$E$422, MATCH(Data!$A226,Sheet1!$A$2:$A$422, 0))</f>
        <v>5770839.8600000003</v>
      </c>
      <c r="F226">
        <f>INDEX(Sheet1!$F$2:$F$422, MATCH(Data!$A226,Sheet1!$A$2:$A$422, 0))</f>
        <v>859061.63</v>
      </c>
      <c r="G226">
        <f>INDEX(Sheet1!$G$2:$G$422, MATCH(Data!$A226,Sheet1!$A$2:$A$422, 0))</f>
        <v>11809672.1</v>
      </c>
      <c r="H226">
        <f>INDEX(Sheet1!$H$2:$H$422, MATCH(Data!$A226,Sheet1!$A$2:$A$422, 0))</f>
        <v>711</v>
      </c>
    </row>
    <row r="227" spans="1:8" customFormat="1" x14ac:dyDescent="0.2">
      <c r="A227">
        <v>3640</v>
      </c>
      <c r="B227" t="s">
        <v>212</v>
      </c>
      <c r="C227">
        <f>INDEX(Sheet1!$C$2:$C$422, MATCH(Data!$A227,Sheet1!$A$2:$A$422, 0))</f>
        <v>6877596</v>
      </c>
      <c r="D227">
        <f>INDEX(Sheet1!$D$2:$D$422, MATCH(Data!$A227,Sheet1!$A$2:$A$422, 0))</f>
        <v>445226.39</v>
      </c>
      <c r="E227">
        <f>INDEX(Sheet1!$E$2:$E$422, MATCH(Data!$A227,Sheet1!$A$2:$A$422, 0))</f>
        <v>1661144.92</v>
      </c>
      <c r="F227">
        <f>INDEX(Sheet1!$F$2:$F$422, MATCH(Data!$A227,Sheet1!$A$2:$A$422, 0))</f>
        <v>396954.07</v>
      </c>
      <c r="G227">
        <f>INDEX(Sheet1!$G$2:$G$422, MATCH(Data!$A227,Sheet1!$A$2:$A$422, 0))</f>
        <v>9380921.3800000008</v>
      </c>
      <c r="H227">
        <f>INDEX(Sheet1!$H$2:$H$422, MATCH(Data!$A227,Sheet1!$A$2:$A$422, 0))</f>
        <v>599</v>
      </c>
    </row>
    <row r="228" spans="1:8" customFormat="1" x14ac:dyDescent="0.2">
      <c r="A228">
        <v>3661</v>
      </c>
      <c r="B228" t="s">
        <v>215</v>
      </c>
      <c r="C228">
        <f>INDEX(Sheet1!$C$2:$C$422, MATCH(Data!$A228,Sheet1!$A$2:$A$422, 0))</f>
        <v>4055039</v>
      </c>
      <c r="D228">
        <f>INDEX(Sheet1!$D$2:$D$422, MATCH(Data!$A228,Sheet1!$A$2:$A$422, 0))</f>
        <v>480307.36</v>
      </c>
      <c r="E228">
        <f>INDEX(Sheet1!$E$2:$E$422, MATCH(Data!$A228,Sheet1!$A$2:$A$422, 0))</f>
        <v>5844462.2800000003</v>
      </c>
      <c r="F228">
        <f>INDEX(Sheet1!$F$2:$F$422, MATCH(Data!$A228,Sheet1!$A$2:$A$422, 0))</f>
        <v>535428.13</v>
      </c>
      <c r="G228">
        <f>INDEX(Sheet1!$G$2:$G$422, MATCH(Data!$A228,Sheet1!$A$2:$A$422, 0))</f>
        <v>10915236.77</v>
      </c>
      <c r="H228">
        <f>INDEX(Sheet1!$H$2:$H$422, MATCH(Data!$A228,Sheet1!$A$2:$A$422, 0))</f>
        <v>842</v>
      </c>
    </row>
    <row r="229" spans="1:8" customFormat="1" x14ac:dyDescent="0.2">
      <c r="A229">
        <v>3668</v>
      </c>
      <c r="B229" t="s">
        <v>216</v>
      </c>
      <c r="C229">
        <f>INDEX(Sheet1!$C$2:$C$422, MATCH(Data!$A229,Sheet1!$A$2:$A$422, 0))</f>
        <v>4467529</v>
      </c>
      <c r="D229">
        <f>INDEX(Sheet1!$D$2:$D$422, MATCH(Data!$A229,Sheet1!$A$2:$A$422, 0))</f>
        <v>960084.99</v>
      </c>
      <c r="E229">
        <f>INDEX(Sheet1!$E$2:$E$422, MATCH(Data!$A229,Sheet1!$A$2:$A$422, 0))</f>
        <v>8529851.8699999992</v>
      </c>
      <c r="F229">
        <f>INDEX(Sheet1!$F$2:$F$422, MATCH(Data!$A229,Sheet1!$A$2:$A$422, 0))</f>
        <v>314067.28000000003</v>
      </c>
      <c r="G229">
        <f>INDEX(Sheet1!$G$2:$G$422, MATCH(Data!$A229,Sheet1!$A$2:$A$422, 0))</f>
        <v>14271533.140000001</v>
      </c>
      <c r="H229">
        <f>INDEX(Sheet1!$H$2:$H$422, MATCH(Data!$A229,Sheet1!$A$2:$A$422, 0))</f>
        <v>929</v>
      </c>
    </row>
    <row r="230" spans="1:8" customFormat="1" x14ac:dyDescent="0.2">
      <c r="A230">
        <v>3675</v>
      </c>
      <c r="B230" t="s">
        <v>217</v>
      </c>
      <c r="C230">
        <f>INDEX(Sheet1!$C$2:$C$422, MATCH(Data!$A230,Sheet1!$A$2:$A$422, 0))</f>
        <v>30386454</v>
      </c>
      <c r="D230">
        <f>INDEX(Sheet1!$D$2:$D$422, MATCH(Data!$A230,Sheet1!$A$2:$A$422, 0))</f>
        <v>1508588.47</v>
      </c>
      <c r="E230">
        <f>INDEX(Sheet1!$E$2:$E$422, MATCH(Data!$A230,Sheet1!$A$2:$A$422, 0))</f>
        <v>19395405.879999999</v>
      </c>
      <c r="F230">
        <f>INDEX(Sheet1!$F$2:$F$422, MATCH(Data!$A230,Sheet1!$A$2:$A$422, 0))</f>
        <v>4759208.17</v>
      </c>
      <c r="G230">
        <f>INDEX(Sheet1!$G$2:$G$422, MATCH(Data!$A230,Sheet1!$A$2:$A$422, 0))</f>
        <v>56049656.520000003</v>
      </c>
      <c r="H230">
        <f>INDEX(Sheet1!$H$2:$H$422, MATCH(Data!$A230,Sheet1!$A$2:$A$422, 0))</f>
        <v>3244</v>
      </c>
    </row>
    <row r="231" spans="1:8" customFormat="1" x14ac:dyDescent="0.2">
      <c r="A231">
        <v>3682</v>
      </c>
      <c r="B231" t="s">
        <v>218</v>
      </c>
      <c r="C231">
        <f>INDEX(Sheet1!$C$2:$C$422, MATCH(Data!$A231,Sheet1!$A$2:$A$422, 0))</f>
        <v>12103160</v>
      </c>
      <c r="D231">
        <f>INDEX(Sheet1!$D$2:$D$422, MATCH(Data!$A231,Sheet1!$A$2:$A$422, 0))</f>
        <v>1992164.81</v>
      </c>
      <c r="E231">
        <f>INDEX(Sheet1!$E$2:$E$422, MATCH(Data!$A231,Sheet1!$A$2:$A$422, 0))</f>
        <v>20559785.43</v>
      </c>
      <c r="F231">
        <f>INDEX(Sheet1!$F$2:$F$422, MATCH(Data!$A231,Sheet1!$A$2:$A$422, 0))</f>
        <v>1121529.25</v>
      </c>
      <c r="G231">
        <f>INDEX(Sheet1!$G$2:$G$422, MATCH(Data!$A231,Sheet1!$A$2:$A$422, 0))</f>
        <v>35776639.490000002</v>
      </c>
      <c r="H231">
        <f>INDEX(Sheet1!$H$2:$H$422, MATCH(Data!$A231,Sheet1!$A$2:$A$422, 0))</f>
        <v>2474</v>
      </c>
    </row>
    <row r="232" spans="1:8" customFormat="1" x14ac:dyDescent="0.2">
      <c r="A232">
        <v>3689</v>
      </c>
      <c r="B232" t="s">
        <v>219</v>
      </c>
      <c r="C232">
        <f>INDEX(Sheet1!$C$2:$C$422, MATCH(Data!$A232,Sheet1!$A$2:$A$422, 0))</f>
        <v>5385464</v>
      </c>
      <c r="D232">
        <f>INDEX(Sheet1!$D$2:$D$422, MATCH(Data!$A232,Sheet1!$A$2:$A$422, 0))</f>
        <v>940805.02</v>
      </c>
      <c r="E232">
        <f>INDEX(Sheet1!$E$2:$E$422, MATCH(Data!$A232,Sheet1!$A$2:$A$422, 0))</f>
        <v>3996805.36</v>
      </c>
      <c r="F232">
        <f>INDEX(Sheet1!$F$2:$F$422, MATCH(Data!$A232,Sheet1!$A$2:$A$422, 0))</f>
        <v>529597.09</v>
      </c>
      <c r="G232">
        <f>INDEX(Sheet1!$G$2:$G$422, MATCH(Data!$A232,Sheet1!$A$2:$A$422, 0))</f>
        <v>10852671.470000001</v>
      </c>
      <c r="H232">
        <f>INDEX(Sheet1!$H$2:$H$422, MATCH(Data!$A232,Sheet1!$A$2:$A$422, 0))</f>
        <v>731</v>
      </c>
    </row>
    <row r="233" spans="1:8" customFormat="1" x14ac:dyDescent="0.2">
      <c r="A233">
        <v>3696</v>
      </c>
      <c r="B233" t="s">
        <v>220</v>
      </c>
      <c r="C233">
        <f>INDEX(Sheet1!$C$2:$C$422, MATCH(Data!$A233,Sheet1!$A$2:$A$422, 0))</f>
        <v>2464463</v>
      </c>
      <c r="D233">
        <f>INDEX(Sheet1!$D$2:$D$422, MATCH(Data!$A233,Sheet1!$A$2:$A$422, 0))</f>
        <v>300355.58</v>
      </c>
      <c r="E233">
        <f>INDEX(Sheet1!$E$2:$E$422, MATCH(Data!$A233,Sheet1!$A$2:$A$422, 0))</f>
        <v>2623727.7400000002</v>
      </c>
      <c r="F233">
        <f>INDEX(Sheet1!$F$2:$F$422, MATCH(Data!$A233,Sheet1!$A$2:$A$422, 0))</f>
        <v>180317.93</v>
      </c>
      <c r="G233">
        <f>INDEX(Sheet1!$G$2:$G$422, MATCH(Data!$A233,Sheet1!$A$2:$A$422, 0))</f>
        <v>5568864.25</v>
      </c>
      <c r="H233">
        <f>INDEX(Sheet1!$H$2:$H$422, MATCH(Data!$A233,Sheet1!$A$2:$A$422, 0))</f>
        <v>359</v>
      </c>
    </row>
    <row r="234" spans="1:8" customFormat="1" x14ac:dyDescent="0.2">
      <c r="A234">
        <v>3787</v>
      </c>
      <c r="B234" t="s">
        <v>221</v>
      </c>
      <c r="C234">
        <f>INDEX(Sheet1!$C$2:$C$422, MATCH(Data!$A234,Sheet1!$A$2:$A$422, 0))</f>
        <v>10058330</v>
      </c>
      <c r="D234">
        <f>INDEX(Sheet1!$D$2:$D$422, MATCH(Data!$A234,Sheet1!$A$2:$A$422, 0))</f>
        <v>1192011.95</v>
      </c>
      <c r="E234">
        <f>INDEX(Sheet1!$E$2:$E$422, MATCH(Data!$A234,Sheet1!$A$2:$A$422, 0))</f>
        <v>14849306.35</v>
      </c>
      <c r="F234">
        <f>INDEX(Sheet1!$F$2:$F$422, MATCH(Data!$A234,Sheet1!$A$2:$A$422, 0))</f>
        <v>678110.24</v>
      </c>
      <c r="G234">
        <f>INDEX(Sheet1!$G$2:$G$422, MATCH(Data!$A234,Sheet1!$A$2:$A$422, 0))</f>
        <v>26777758.539999999</v>
      </c>
      <c r="H234">
        <f>INDEX(Sheet1!$H$2:$H$422, MATCH(Data!$A234,Sheet1!$A$2:$A$422, 0))</f>
        <v>2058</v>
      </c>
    </row>
    <row r="235" spans="1:8" customFormat="1" x14ac:dyDescent="0.2">
      <c r="A235">
        <v>3794</v>
      </c>
      <c r="B235" t="s">
        <v>222</v>
      </c>
      <c r="C235">
        <f>INDEX(Sheet1!$C$2:$C$422, MATCH(Data!$A235,Sheet1!$A$2:$A$422, 0))</f>
        <v>13954066</v>
      </c>
      <c r="D235">
        <f>INDEX(Sheet1!$D$2:$D$422, MATCH(Data!$A235,Sheet1!$A$2:$A$422, 0))</f>
        <v>1128463.95</v>
      </c>
      <c r="E235">
        <f>INDEX(Sheet1!$E$2:$E$422, MATCH(Data!$A235,Sheet1!$A$2:$A$422, 0))</f>
        <v>16598972.210000001</v>
      </c>
      <c r="F235">
        <f>INDEX(Sheet1!$F$2:$F$422, MATCH(Data!$A235,Sheet1!$A$2:$A$422, 0))</f>
        <v>2770860.71</v>
      </c>
      <c r="G235">
        <f>INDEX(Sheet1!$G$2:$G$422, MATCH(Data!$A235,Sheet1!$A$2:$A$422, 0))</f>
        <v>34452362.869999997</v>
      </c>
      <c r="H235">
        <f>INDEX(Sheet1!$H$2:$H$422, MATCH(Data!$A235,Sheet1!$A$2:$A$422, 0))</f>
        <v>2443</v>
      </c>
    </row>
    <row r="236" spans="1:8" customFormat="1" x14ac:dyDescent="0.2">
      <c r="A236">
        <v>3822</v>
      </c>
      <c r="B236" t="s">
        <v>223</v>
      </c>
      <c r="C236">
        <f>INDEX(Sheet1!$C$2:$C$422, MATCH(Data!$A236,Sheet1!$A$2:$A$422, 0))</f>
        <v>28336635</v>
      </c>
      <c r="D236">
        <f>INDEX(Sheet1!$D$2:$D$422, MATCH(Data!$A236,Sheet1!$A$2:$A$422, 0))</f>
        <v>2615391.89</v>
      </c>
      <c r="E236">
        <f>INDEX(Sheet1!$E$2:$E$422, MATCH(Data!$A236,Sheet1!$A$2:$A$422, 0))</f>
        <v>27865748.710000001</v>
      </c>
      <c r="F236">
        <f>INDEX(Sheet1!$F$2:$F$422, MATCH(Data!$A236,Sheet1!$A$2:$A$422, 0))</f>
        <v>2767495.64</v>
      </c>
      <c r="G236">
        <f>INDEX(Sheet1!$G$2:$G$422, MATCH(Data!$A236,Sheet1!$A$2:$A$422, 0))</f>
        <v>61585271.240000002</v>
      </c>
      <c r="H236">
        <f>INDEX(Sheet1!$H$2:$H$422, MATCH(Data!$A236,Sheet1!$A$2:$A$422, 0))</f>
        <v>4842</v>
      </c>
    </row>
    <row r="237" spans="1:8" customFormat="1" x14ac:dyDescent="0.2">
      <c r="A237">
        <v>3857</v>
      </c>
      <c r="B237" t="s">
        <v>225</v>
      </c>
      <c r="C237">
        <f>INDEX(Sheet1!$C$2:$C$422, MATCH(Data!$A237,Sheet1!$A$2:$A$422, 0))</f>
        <v>32207499</v>
      </c>
      <c r="D237">
        <f>INDEX(Sheet1!$D$2:$D$422, MATCH(Data!$A237,Sheet1!$A$2:$A$422, 0))</f>
        <v>1773044.59</v>
      </c>
      <c r="E237">
        <f>INDEX(Sheet1!$E$2:$E$422, MATCH(Data!$A237,Sheet1!$A$2:$A$422, 0))</f>
        <v>27963112.710000001</v>
      </c>
      <c r="F237">
        <f>INDEX(Sheet1!$F$2:$F$422, MATCH(Data!$A237,Sheet1!$A$2:$A$422, 0))</f>
        <v>4651762.1399999997</v>
      </c>
      <c r="G237">
        <f>INDEX(Sheet1!$G$2:$G$422, MATCH(Data!$A237,Sheet1!$A$2:$A$422, 0))</f>
        <v>66595418.439999998</v>
      </c>
      <c r="H237">
        <f>INDEX(Sheet1!$H$2:$H$422, MATCH(Data!$A237,Sheet1!$A$2:$A$422, 0))</f>
        <v>4965</v>
      </c>
    </row>
    <row r="238" spans="1:8" customFormat="1" x14ac:dyDescent="0.2">
      <c r="A238">
        <v>3871</v>
      </c>
      <c r="B238" t="s">
        <v>227</v>
      </c>
      <c r="C238">
        <f>INDEX(Sheet1!$C$2:$C$422, MATCH(Data!$A238,Sheet1!$A$2:$A$422, 0))</f>
        <v>4913992</v>
      </c>
      <c r="D238">
        <f>INDEX(Sheet1!$D$2:$D$422, MATCH(Data!$A238,Sheet1!$A$2:$A$422, 0))</f>
        <v>1749864.03</v>
      </c>
      <c r="E238">
        <f>INDEX(Sheet1!$E$2:$E$422, MATCH(Data!$A238,Sheet1!$A$2:$A$422, 0))</f>
        <v>5237393.46</v>
      </c>
      <c r="F238">
        <f>INDEX(Sheet1!$F$2:$F$422, MATCH(Data!$A238,Sheet1!$A$2:$A$422, 0))</f>
        <v>229700.47</v>
      </c>
      <c r="G238">
        <f>INDEX(Sheet1!$G$2:$G$422, MATCH(Data!$A238,Sheet1!$A$2:$A$422, 0))</f>
        <v>12130949.960000001</v>
      </c>
      <c r="H238">
        <f>INDEX(Sheet1!$H$2:$H$422, MATCH(Data!$A238,Sheet1!$A$2:$A$422, 0))</f>
        <v>731</v>
      </c>
    </row>
    <row r="239" spans="1:8" customFormat="1" x14ac:dyDescent="0.2">
      <c r="A239">
        <v>3892</v>
      </c>
      <c r="B239" t="s">
        <v>228</v>
      </c>
      <c r="C239">
        <f>INDEX(Sheet1!$C$2:$C$422, MATCH(Data!$A239,Sheet1!$A$2:$A$422, 0))</f>
        <v>30962611</v>
      </c>
      <c r="D239">
        <f>INDEX(Sheet1!$D$2:$D$422, MATCH(Data!$A239,Sheet1!$A$2:$A$422, 0))</f>
        <v>4497241.3</v>
      </c>
      <c r="E239">
        <f>INDEX(Sheet1!$E$2:$E$422, MATCH(Data!$A239,Sheet1!$A$2:$A$422, 0))</f>
        <v>46101877.100000001</v>
      </c>
      <c r="F239">
        <f>INDEX(Sheet1!$F$2:$F$422, MATCH(Data!$A239,Sheet1!$A$2:$A$422, 0))</f>
        <v>2557793.37</v>
      </c>
      <c r="G239">
        <f>INDEX(Sheet1!$G$2:$G$422, MATCH(Data!$A239,Sheet1!$A$2:$A$422, 0))</f>
        <v>84119522.769999996</v>
      </c>
      <c r="H239">
        <f>INDEX(Sheet1!$H$2:$H$422, MATCH(Data!$A239,Sheet1!$A$2:$A$422, 0))</f>
        <v>7080</v>
      </c>
    </row>
    <row r="240" spans="1:8" customFormat="1" x14ac:dyDescent="0.2">
      <c r="A240">
        <v>3899</v>
      </c>
      <c r="B240" t="s">
        <v>229</v>
      </c>
      <c r="C240">
        <f>INDEX(Sheet1!$C$2:$C$422, MATCH(Data!$A240,Sheet1!$A$2:$A$422, 0))</f>
        <v>3880840</v>
      </c>
      <c r="D240">
        <f>INDEX(Sheet1!$D$2:$D$422, MATCH(Data!$A240,Sheet1!$A$2:$A$422, 0))</f>
        <v>1022340.5</v>
      </c>
      <c r="E240">
        <f>INDEX(Sheet1!$E$2:$E$422, MATCH(Data!$A240,Sheet1!$A$2:$A$422, 0))</f>
        <v>6765721.5700000003</v>
      </c>
      <c r="F240">
        <f>INDEX(Sheet1!$F$2:$F$422, MATCH(Data!$A240,Sheet1!$A$2:$A$422, 0))</f>
        <v>446734.01</v>
      </c>
      <c r="G240">
        <f>INDEX(Sheet1!$G$2:$G$422, MATCH(Data!$A240,Sheet1!$A$2:$A$422, 0))</f>
        <v>12115636.08</v>
      </c>
      <c r="H240">
        <f>INDEX(Sheet1!$H$2:$H$422, MATCH(Data!$A240,Sheet1!$A$2:$A$422, 0))</f>
        <v>956</v>
      </c>
    </row>
    <row r="241" spans="1:8" customFormat="1" x14ac:dyDescent="0.2">
      <c r="A241">
        <v>3906</v>
      </c>
      <c r="B241" t="s">
        <v>230</v>
      </c>
      <c r="C241">
        <f>INDEX(Sheet1!$C$2:$C$422, MATCH(Data!$A241,Sheet1!$A$2:$A$422, 0))</f>
        <v>11114630</v>
      </c>
      <c r="D241">
        <f>INDEX(Sheet1!$D$2:$D$422, MATCH(Data!$A241,Sheet1!$A$2:$A$422, 0))</f>
        <v>1165612.43</v>
      </c>
      <c r="E241">
        <f>INDEX(Sheet1!$E$2:$E$422, MATCH(Data!$A241,Sheet1!$A$2:$A$422, 0))</f>
        <v>5223321.51</v>
      </c>
      <c r="F241">
        <f>INDEX(Sheet1!$F$2:$F$422, MATCH(Data!$A241,Sheet1!$A$2:$A$422, 0))</f>
        <v>787780.6</v>
      </c>
      <c r="G241">
        <f>INDEX(Sheet1!$G$2:$G$422, MATCH(Data!$A241,Sheet1!$A$2:$A$422, 0))</f>
        <v>18291344.539999999</v>
      </c>
      <c r="H241">
        <f>INDEX(Sheet1!$H$2:$H$422, MATCH(Data!$A241,Sheet1!$A$2:$A$422, 0))</f>
        <v>1146</v>
      </c>
    </row>
    <row r="242" spans="1:8" customFormat="1" x14ac:dyDescent="0.2">
      <c r="A242">
        <v>3920</v>
      </c>
      <c r="B242" t="s">
        <v>231</v>
      </c>
      <c r="C242">
        <f>INDEX(Sheet1!$C$2:$C$422, MATCH(Data!$A242,Sheet1!$A$2:$A$422, 0))</f>
        <v>3266350</v>
      </c>
      <c r="D242">
        <f>INDEX(Sheet1!$D$2:$D$422, MATCH(Data!$A242,Sheet1!$A$2:$A$422, 0))</f>
        <v>416534.78</v>
      </c>
      <c r="E242">
        <f>INDEX(Sheet1!$E$2:$E$422, MATCH(Data!$A242,Sheet1!$A$2:$A$422, 0))</f>
        <v>1063559.23</v>
      </c>
      <c r="F242">
        <f>INDEX(Sheet1!$F$2:$F$422, MATCH(Data!$A242,Sheet1!$A$2:$A$422, 0))</f>
        <v>323214.74</v>
      </c>
      <c r="G242">
        <f>INDEX(Sheet1!$G$2:$G$422, MATCH(Data!$A242,Sheet1!$A$2:$A$422, 0))</f>
        <v>5069658.75</v>
      </c>
      <c r="H242">
        <f>INDEX(Sheet1!$H$2:$H$422, MATCH(Data!$A242,Sheet1!$A$2:$A$422, 0))</f>
        <v>294</v>
      </c>
    </row>
    <row r="243" spans="1:8" customFormat="1" x14ac:dyDescent="0.2">
      <c r="A243">
        <v>3925</v>
      </c>
      <c r="B243" t="s">
        <v>232</v>
      </c>
      <c r="C243">
        <f>INDEX(Sheet1!$C$2:$C$422, MATCH(Data!$A243,Sheet1!$A$2:$A$422, 0))</f>
        <v>49109185</v>
      </c>
      <c r="D243">
        <f>INDEX(Sheet1!$D$2:$D$422, MATCH(Data!$A243,Sheet1!$A$2:$A$422, 0))</f>
        <v>2087389.37</v>
      </c>
      <c r="E243">
        <f>INDEX(Sheet1!$E$2:$E$422, MATCH(Data!$A243,Sheet1!$A$2:$A$422, 0))</f>
        <v>9304628.1400000006</v>
      </c>
      <c r="F243">
        <f>INDEX(Sheet1!$F$2:$F$422, MATCH(Data!$A243,Sheet1!$A$2:$A$422, 0))</f>
        <v>3141999.93</v>
      </c>
      <c r="G243">
        <f>INDEX(Sheet1!$G$2:$G$422, MATCH(Data!$A243,Sheet1!$A$2:$A$422, 0))</f>
        <v>63643202.439999998</v>
      </c>
      <c r="H243">
        <f>INDEX(Sheet1!$H$2:$H$422, MATCH(Data!$A243,Sheet1!$A$2:$A$422, 0))</f>
        <v>4573</v>
      </c>
    </row>
    <row r="244" spans="1:8" customFormat="1" x14ac:dyDescent="0.2">
      <c r="A244">
        <v>3934</v>
      </c>
      <c r="B244" t="s">
        <v>233</v>
      </c>
      <c r="C244">
        <f>INDEX(Sheet1!$C$2:$C$422, MATCH(Data!$A244,Sheet1!$A$2:$A$422, 0))</f>
        <v>5943729</v>
      </c>
      <c r="D244">
        <f>INDEX(Sheet1!$D$2:$D$422, MATCH(Data!$A244,Sheet1!$A$2:$A$422, 0))</f>
        <v>588205.44999999995</v>
      </c>
      <c r="E244">
        <f>INDEX(Sheet1!$E$2:$E$422, MATCH(Data!$A244,Sheet1!$A$2:$A$422, 0))</f>
        <v>7065635.1500000004</v>
      </c>
      <c r="F244">
        <f>INDEX(Sheet1!$F$2:$F$422, MATCH(Data!$A244,Sheet1!$A$2:$A$422, 0))</f>
        <v>867110.6</v>
      </c>
      <c r="G244">
        <f>INDEX(Sheet1!$G$2:$G$422, MATCH(Data!$A244,Sheet1!$A$2:$A$422, 0))</f>
        <v>14464680.199999999</v>
      </c>
      <c r="H244">
        <f>INDEX(Sheet1!$H$2:$H$422, MATCH(Data!$A244,Sheet1!$A$2:$A$422, 0))</f>
        <v>950</v>
      </c>
    </row>
    <row r="245" spans="1:8" customFormat="1" x14ac:dyDescent="0.2">
      <c r="A245">
        <v>3941</v>
      </c>
      <c r="B245" t="s">
        <v>234</v>
      </c>
      <c r="C245">
        <f>INDEX(Sheet1!$C$2:$C$422, MATCH(Data!$A245,Sheet1!$A$2:$A$422, 0))</f>
        <v>7050042</v>
      </c>
      <c r="D245">
        <f>INDEX(Sheet1!$D$2:$D$422, MATCH(Data!$A245,Sheet1!$A$2:$A$422, 0))</f>
        <v>589823.46</v>
      </c>
      <c r="E245">
        <f>INDEX(Sheet1!$E$2:$E$422, MATCH(Data!$A245,Sheet1!$A$2:$A$422, 0))</f>
        <v>7763457.0700000003</v>
      </c>
      <c r="F245">
        <f>INDEX(Sheet1!$F$2:$F$422, MATCH(Data!$A245,Sheet1!$A$2:$A$422, 0))</f>
        <v>604582.82999999996</v>
      </c>
      <c r="G245">
        <f>INDEX(Sheet1!$G$2:$G$422, MATCH(Data!$A245,Sheet1!$A$2:$A$422, 0))</f>
        <v>16007905.359999999</v>
      </c>
      <c r="H245">
        <f>INDEX(Sheet1!$H$2:$H$422, MATCH(Data!$A245,Sheet1!$A$2:$A$422, 0))</f>
        <v>1171</v>
      </c>
    </row>
    <row r="246" spans="1:8" customFormat="1" x14ac:dyDescent="0.2">
      <c r="A246">
        <v>3948</v>
      </c>
      <c r="B246" t="s">
        <v>235</v>
      </c>
      <c r="C246">
        <f>INDEX(Sheet1!$C$2:$C$422, MATCH(Data!$A246,Sheet1!$A$2:$A$422, 0))</f>
        <v>3478871</v>
      </c>
      <c r="D246">
        <f>INDEX(Sheet1!$D$2:$D$422, MATCH(Data!$A246,Sheet1!$A$2:$A$422, 0))</f>
        <v>680076.73</v>
      </c>
      <c r="E246">
        <f>INDEX(Sheet1!$E$2:$E$422, MATCH(Data!$A246,Sheet1!$A$2:$A$422, 0))</f>
        <v>4646830.16</v>
      </c>
      <c r="F246">
        <f>INDEX(Sheet1!$F$2:$F$422, MATCH(Data!$A246,Sheet1!$A$2:$A$422, 0))</f>
        <v>100168.46</v>
      </c>
      <c r="G246">
        <f>INDEX(Sheet1!$G$2:$G$422, MATCH(Data!$A246,Sheet1!$A$2:$A$422, 0))</f>
        <v>8905946.3499999996</v>
      </c>
      <c r="H246">
        <f>INDEX(Sheet1!$H$2:$H$422, MATCH(Data!$A246,Sheet1!$A$2:$A$422, 0))</f>
        <v>608</v>
      </c>
    </row>
    <row r="247" spans="1:8" customFormat="1" x14ac:dyDescent="0.2">
      <c r="A247">
        <v>3955</v>
      </c>
      <c r="B247" t="s">
        <v>236</v>
      </c>
      <c r="C247">
        <f>INDEX(Sheet1!$C$2:$C$422, MATCH(Data!$A247,Sheet1!$A$2:$A$422, 0))</f>
        <v>9262313</v>
      </c>
      <c r="D247">
        <f>INDEX(Sheet1!$D$2:$D$422, MATCH(Data!$A247,Sheet1!$A$2:$A$422, 0))</f>
        <v>2272079.65</v>
      </c>
      <c r="E247">
        <f>INDEX(Sheet1!$E$2:$E$422, MATCH(Data!$A247,Sheet1!$A$2:$A$422, 0))</f>
        <v>18334410.989999998</v>
      </c>
      <c r="F247">
        <f>INDEX(Sheet1!$F$2:$F$422, MATCH(Data!$A247,Sheet1!$A$2:$A$422, 0))</f>
        <v>2394948.4700000002</v>
      </c>
      <c r="G247">
        <f>INDEX(Sheet1!$G$2:$G$422, MATCH(Data!$A247,Sheet1!$A$2:$A$422, 0))</f>
        <v>32263752.109999999</v>
      </c>
      <c r="H247">
        <f>INDEX(Sheet1!$H$2:$H$422, MATCH(Data!$A247,Sheet1!$A$2:$A$422, 0))</f>
        <v>2389</v>
      </c>
    </row>
    <row r="248" spans="1:8" customFormat="1" x14ac:dyDescent="0.2">
      <c r="A248">
        <v>3962</v>
      </c>
      <c r="B248" t="s">
        <v>237</v>
      </c>
      <c r="C248">
        <f>INDEX(Sheet1!$C$2:$C$422, MATCH(Data!$A248,Sheet1!$A$2:$A$422, 0))</f>
        <v>17437478</v>
      </c>
      <c r="D248">
        <f>INDEX(Sheet1!$D$2:$D$422, MATCH(Data!$A248,Sheet1!$A$2:$A$422, 0))</f>
        <v>1926331.06</v>
      </c>
      <c r="E248">
        <f>INDEX(Sheet1!$E$2:$E$422, MATCH(Data!$A248,Sheet1!$A$2:$A$422, 0))</f>
        <v>28385319.050000001</v>
      </c>
      <c r="F248">
        <f>INDEX(Sheet1!$F$2:$F$422, MATCH(Data!$A248,Sheet1!$A$2:$A$422, 0))</f>
        <v>2843037.45</v>
      </c>
      <c r="G248">
        <f>INDEX(Sheet1!$G$2:$G$422, MATCH(Data!$A248,Sheet1!$A$2:$A$422, 0))</f>
        <v>50592165.560000002</v>
      </c>
      <c r="H248">
        <f>INDEX(Sheet1!$H$2:$H$422, MATCH(Data!$A248,Sheet1!$A$2:$A$422, 0))</f>
        <v>3600</v>
      </c>
    </row>
    <row r="249" spans="1:8" customFormat="1" x14ac:dyDescent="0.2">
      <c r="A249">
        <v>3969</v>
      </c>
      <c r="B249" t="s">
        <v>238</v>
      </c>
      <c r="C249">
        <f>INDEX(Sheet1!$C$2:$C$422, MATCH(Data!$A249,Sheet1!$A$2:$A$422, 0))</f>
        <v>1283890</v>
      </c>
      <c r="D249">
        <f>INDEX(Sheet1!$D$2:$D$422, MATCH(Data!$A249,Sheet1!$A$2:$A$422, 0))</f>
        <v>480294.67</v>
      </c>
      <c r="E249">
        <f>INDEX(Sheet1!$E$2:$E$422, MATCH(Data!$A249,Sheet1!$A$2:$A$422, 0))</f>
        <v>3176710.03</v>
      </c>
      <c r="F249">
        <f>INDEX(Sheet1!$F$2:$F$422, MATCH(Data!$A249,Sheet1!$A$2:$A$422, 0))</f>
        <v>91651.28</v>
      </c>
      <c r="G249">
        <f>INDEX(Sheet1!$G$2:$G$422, MATCH(Data!$A249,Sheet1!$A$2:$A$422, 0))</f>
        <v>5032545.9800000004</v>
      </c>
      <c r="H249">
        <f>INDEX(Sheet1!$H$2:$H$422, MATCH(Data!$A249,Sheet1!$A$2:$A$422, 0))</f>
        <v>343</v>
      </c>
    </row>
    <row r="250" spans="1:8" customFormat="1" x14ac:dyDescent="0.2">
      <c r="A250">
        <v>2177</v>
      </c>
      <c r="B250" t="s">
        <v>422</v>
      </c>
      <c r="C250">
        <f>INDEX(Sheet1!$C$2:$C$422, MATCH(Data!$A250,Sheet1!$A$2:$A$422, 0))</f>
        <v>19135597</v>
      </c>
      <c r="D250">
        <f>INDEX(Sheet1!$D$2:$D$422, MATCH(Data!$A250,Sheet1!$A$2:$A$422, 0))</f>
        <v>350030.86</v>
      </c>
      <c r="E250">
        <f>INDEX(Sheet1!$E$2:$E$422, MATCH(Data!$A250,Sheet1!$A$2:$A$422, 0))</f>
        <v>2225359.2000000002</v>
      </c>
      <c r="F250">
        <f>INDEX(Sheet1!$F$2:$F$422, MATCH(Data!$A250,Sheet1!$A$2:$A$422, 0))</f>
        <v>2198156.04</v>
      </c>
      <c r="G250">
        <f>INDEX(Sheet1!$G$2:$G$422, MATCH(Data!$A250,Sheet1!$A$2:$A$422, 0))</f>
        <v>23909143.100000001</v>
      </c>
      <c r="H250">
        <f>INDEX(Sheet1!$H$2:$H$422, MATCH(Data!$A250,Sheet1!$A$2:$A$422, 0))</f>
        <v>1050</v>
      </c>
    </row>
    <row r="251" spans="1:8" customFormat="1" x14ac:dyDescent="0.2">
      <c r="A251">
        <v>4690</v>
      </c>
      <c r="B251" t="s">
        <v>284</v>
      </c>
      <c r="C251">
        <f>INDEX(Sheet1!$C$2:$C$422, MATCH(Data!$A251,Sheet1!$A$2:$A$422, 0))</f>
        <v>1388577</v>
      </c>
      <c r="D251">
        <f>INDEX(Sheet1!$D$2:$D$422, MATCH(Data!$A251,Sheet1!$A$2:$A$422, 0))</f>
        <v>103628.29</v>
      </c>
      <c r="E251">
        <f>INDEX(Sheet1!$E$2:$E$422, MATCH(Data!$A251,Sheet1!$A$2:$A$422, 0))</f>
        <v>1202617.68</v>
      </c>
      <c r="F251">
        <f>INDEX(Sheet1!$F$2:$F$422, MATCH(Data!$A251,Sheet1!$A$2:$A$422, 0))</f>
        <v>64418.080000000002</v>
      </c>
      <c r="G251">
        <f>INDEX(Sheet1!$G$2:$G$422, MATCH(Data!$A251,Sheet1!$A$2:$A$422, 0))</f>
        <v>2759241.05</v>
      </c>
      <c r="H251">
        <f>INDEX(Sheet1!$H$2:$H$422, MATCH(Data!$A251,Sheet1!$A$2:$A$422, 0))</f>
        <v>199</v>
      </c>
    </row>
    <row r="252" spans="1:8" customFormat="1" x14ac:dyDescent="0.2">
      <c r="A252">
        <v>2016</v>
      </c>
      <c r="B252" t="s">
        <v>112</v>
      </c>
      <c r="C252">
        <f>INDEX(Sheet1!$C$2:$C$422, MATCH(Data!$A252,Sheet1!$A$2:$A$422, 0))</f>
        <v>1693919</v>
      </c>
      <c r="D252">
        <f>INDEX(Sheet1!$D$2:$D$422, MATCH(Data!$A252,Sheet1!$A$2:$A$422, 0))</f>
        <v>775678.3</v>
      </c>
      <c r="E252">
        <f>INDEX(Sheet1!$E$2:$E$422, MATCH(Data!$A252,Sheet1!$A$2:$A$422, 0))</f>
        <v>4394287.5199999996</v>
      </c>
      <c r="F252">
        <f>INDEX(Sheet1!$F$2:$F$422, MATCH(Data!$A252,Sheet1!$A$2:$A$422, 0))</f>
        <v>138832.59</v>
      </c>
      <c r="G252">
        <f>INDEX(Sheet1!$G$2:$G$422, MATCH(Data!$A252,Sheet1!$A$2:$A$422, 0))</f>
        <v>7002717.4100000001</v>
      </c>
      <c r="H252">
        <f>INDEX(Sheet1!$H$2:$H$422, MATCH(Data!$A252,Sheet1!$A$2:$A$422, 0))</f>
        <v>473</v>
      </c>
    </row>
    <row r="253" spans="1:8" customFormat="1" x14ac:dyDescent="0.2">
      <c r="A253">
        <v>3983</v>
      </c>
      <c r="B253" t="s">
        <v>427</v>
      </c>
      <c r="C253">
        <f>INDEX(Sheet1!$C$2:$C$422, MATCH(Data!$A253,Sheet1!$A$2:$A$422, 0))</f>
        <v>5838620</v>
      </c>
      <c r="D253">
        <f>INDEX(Sheet1!$D$2:$D$422, MATCH(Data!$A253,Sheet1!$A$2:$A$422, 0))</f>
        <v>1316664.03</v>
      </c>
      <c r="E253">
        <f>INDEX(Sheet1!$E$2:$E$422, MATCH(Data!$A253,Sheet1!$A$2:$A$422, 0))</f>
        <v>12127195.720000001</v>
      </c>
      <c r="F253">
        <f>INDEX(Sheet1!$F$2:$F$422, MATCH(Data!$A253,Sheet1!$A$2:$A$422, 0))</f>
        <v>1322368.1499999999</v>
      </c>
      <c r="G253">
        <f>INDEX(Sheet1!$G$2:$G$422, MATCH(Data!$A253,Sheet1!$A$2:$A$422, 0))</f>
        <v>20604847.899999999</v>
      </c>
      <c r="H253">
        <f>INDEX(Sheet1!$H$2:$H$422, MATCH(Data!$A253,Sheet1!$A$2:$A$422, 0))</f>
        <v>1400</v>
      </c>
    </row>
    <row r="254" spans="1:8" customFormat="1" x14ac:dyDescent="0.2">
      <c r="A254">
        <v>3514</v>
      </c>
      <c r="B254" t="s">
        <v>206</v>
      </c>
      <c r="C254">
        <f>INDEX(Sheet1!$C$2:$C$422, MATCH(Data!$A254,Sheet1!$A$2:$A$422, 0))</f>
        <v>2664579</v>
      </c>
      <c r="D254">
        <f>INDEX(Sheet1!$D$2:$D$422, MATCH(Data!$A254,Sheet1!$A$2:$A$422, 0))</f>
        <v>107318.91</v>
      </c>
      <c r="E254">
        <f>INDEX(Sheet1!$E$2:$E$422, MATCH(Data!$A254,Sheet1!$A$2:$A$422, 0))</f>
        <v>766096.57</v>
      </c>
      <c r="F254">
        <f>INDEX(Sheet1!$F$2:$F$422, MATCH(Data!$A254,Sheet1!$A$2:$A$422, 0))</f>
        <v>256123.31</v>
      </c>
      <c r="G254">
        <f>INDEX(Sheet1!$G$2:$G$422, MATCH(Data!$A254,Sheet1!$A$2:$A$422, 0))</f>
        <v>3794117.79</v>
      </c>
      <c r="H254">
        <f>INDEX(Sheet1!$H$2:$H$422, MATCH(Data!$A254,Sheet1!$A$2:$A$422, 0))</f>
        <v>271</v>
      </c>
    </row>
    <row r="255" spans="1:8" customFormat="1" x14ac:dyDescent="0.2">
      <c r="A255">
        <v>616</v>
      </c>
      <c r="B255" t="s">
        <v>395</v>
      </c>
      <c r="C255">
        <f>INDEX(Sheet1!$C$2:$C$422, MATCH(Data!$A255,Sheet1!$A$2:$A$422, 0))</f>
        <v>3093542.5</v>
      </c>
      <c r="D255">
        <f>INDEX(Sheet1!$D$2:$D$422, MATCH(Data!$A255,Sheet1!$A$2:$A$422, 0))</f>
        <v>184546.29</v>
      </c>
      <c r="E255">
        <f>INDEX(Sheet1!$E$2:$E$422, MATCH(Data!$A255,Sheet1!$A$2:$A$422, 0))</f>
        <v>612006.75</v>
      </c>
      <c r="F255">
        <f>INDEX(Sheet1!$F$2:$F$422, MATCH(Data!$A255,Sheet1!$A$2:$A$422, 0))</f>
        <v>186345.93</v>
      </c>
      <c r="G255">
        <f>INDEX(Sheet1!$G$2:$G$422, MATCH(Data!$A255,Sheet1!$A$2:$A$422, 0))</f>
        <v>4076441.47</v>
      </c>
      <c r="H255">
        <f>INDEX(Sheet1!$H$2:$H$422, MATCH(Data!$A255,Sheet1!$A$2:$A$422, 0))</f>
        <v>129</v>
      </c>
    </row>
    <row r="256" spans="1:8" customFormat="1" x14ac:dyDescent="0.2">
      <c r="A256">
        <v>1945</v>
      </c>
      <c r="B256" t="s">
        <v>110</v>
      </c>
      <c r="C256">
        <f>INDEX(Sheet1!$C$2:$C$422, MATCH(Data!$A256,Sheet1!$A$2:$A$422, 0))</f>
        <v>6843089</v>
      </c>
      <c r="D256">
        <f>INDEX(Sheet1!$D$2:$D$422, MATCH(Data!$A256,Sheet1!$A$2:$A$422, 0))</f>
        <v>496418.16</v>
      </c>
      <c r="E256">
        <f>INDEX(Sheet1!$E$2:$E$422, MATCH(Data!$A256,Sheet1!$A$2:$A$422, 0))</f>
        <v>4417877.45</v>
      </c>
      <c r="F256">
        <f>INDEX(Sheet1!$F$2:$F$422, MATCH(Data!$A256,Sheet1!$A$2:$A$422, 0))</f>
        <v>993373.18</v>
      </c>
      <c r="G256">
        <f>INDEX(Sheet1!$G$2:$G$422, MATCH(Data!$A256,Sheet1!$A$2:$A$422, 0))</f>
        <v>12750757.789999999</v>
      </c>
      <c r="H256">
        <f>INDEX(Sheet1!$H$2:$H$422, MATCH(Data!$A256,Sheet1!$A$2:$A$422, 0))</f>
        <v>790</v>
      </c>
    </row>
    <row r="257" spans="1:8" customFormat="1" x14ac:dyDescent="0.2">
      <c r="A257">
        <v>1526</v>
      </c>
      <c r="B257" t="s">
        <v>85</v>
      </c>
      <c r="C257">
        <f>INDEX(Sheet1!$C$2:$C$422, MATCH(Data!$A257,Sheet1!$A$2:$A$422, 0))</f>
        <v>20402910</v>
      </c>
      <c r="D257">
        <f>INDEX(Sheet1!$D$2:$D$422, MATCH(Data!$A257,Sheet1!$A$2:$A$422, 0))</f>
        <v>1206316.6299999999</v>
      </c>
      <c r="E257">
        <f>INDEX(Sheet1!$E$2:$E$422, MATCH(Data!$A257,Sheet1!$A$2:$A$422, 0))</f>
        <v>2825053.74</v>
      </c>
      <c r="F257">
        <f>INDEX(Sheet1!$F$2:$F$422, MATCH(Data!$A257,Sheet1!$A$2:$A$422, 0))</f>
        <v>819311.11</v>
      </c>
      <c r="G257">
        <f>INDEX(Sheet1!$G$2:$G$422, MATCH(Data!$A257,Sheet1!$A$2:$A$422, 0))</f>
        <v>25253591.48</v>
      </c>
      <c r="H257">
        <f>INDEX(Sheet1!$H$2:$H$422, MATCH(Data!$A257,Sheet1!$A$2:$A$422, 0))</f>
        <v>1272</v>
      </c>
    </row>
    <row r="258" spans="1:8" customFormat="1" x14ac:dyDescent="0.2">
      <c r="A258">
        <v>3654</v>
      </c>
      <c r="B258" t="s">
        <v>214</v>
      </c>
      <c r="C258">
        <f>INDEX(Sheet1!$C$2:$C$422, MATCH(Data!$A258,Sheet1!$A$2:$A$422, 0))</f>
        <v>3865170</v>
      </c>
      <c r="D258">
        <f>INDEX(Sheet1!$D$2:$D$422, MATCH(Data!$A258,Sheet1!$A$2:$A$422, 0))</f>
        <v>355004.71</v>
      </c>
      <c r="E258">
        <f>INDEX(Sheet1!$E$2:$E$422, MATCH(Data!$A258,Sheet1!$A$2:$A$422, 0))</f>
        <v>849743.57</v>
      </c>
      <c r="F258">
        <f>INDEX(Sheet1!$F$2:$F$422, MATCH(Data!$A258,Sheet1!$A$2:$A$422, 0))</f>
        <v>446704.46</v>
      </c>
      <c r="G258">
        <f>INDEX(Sheet1!$G$2:$G$422, MATCH(Data!$A258,Sheet1!$A$2:$A$422, 0))</f>
        <v>5516622.7400000002</v>
      </c>
      <c r="H258">
        <f>INDEX(Sheet1!$H$2:$H$422, MATCH(Data!$A258,Sheet1!$A$2:$A$422, 0))</f>
        <v>327</v>
      </c>
    </row>
    <row r="259" spans="1:8" customFormat="1" x14ac:dyDescent="0.2">
      <c r="A259">
        <v>3990</v>
      </c>
      <c r="B259" t="s">
        <v>239</v>
      </c>
      <c r="C259">
        <f>INDEX(Sheet1!$C$2:$C$422, MATCH(Data!$A259,Sheet1!$A$2:$A$422, 0))</f>
        <v>1783495</v>
      </c>
      <c r="D259">
        <f>INDEX(Sheet1!$D$2:$D$422, MATCH(Data!$A259,Sheet1!$A$2:$A$422, 0))</f>
        <v>1093386.48</v>
      </c>
      <c r="E259">
        <f>INDEX(Sheet1!$E$2:$E$422, MATCH(Data!$A259,Sheet1!$A$2:$A$422, 0))</f>
        <v>6933632.79</v>
      </c>
      <c r="F259">
        <f>INDEX(Sheet1!$F$2:$F$422, MATCH(Data!$A259,Sheet1!$A$2:$A$422, 0))</f>
        <v>813754.83</v>
      </c>
      <c r="G259">
        <f>INDEX(Sheet1!$G$2:$G$422, MATCH(Data!$A259,Sheet1!$A$2:$A$422, 0))</f>
        <v>10624269.1</v>
      </c>
      <c r="H259">
        <f>INDEX(Sheet1!$H$2:$H$422, MATCH(Data!$A259,Sheet1!$A$2:$A$422, 0))</f>
        <v>638</v>
      </c>
    </row>
    <row r="260" spans="1:8" customFormat="1" x14ac:dyDescent="0.2">
      <c r="A260">
        <v>4011</v>
      </c>
      <c r="B260" t="s">
        <v>240</v>
      </c>
      <c r="C260">
        <f>INDEX(Sheet1!$C$2:$C$422, MATCH(Data!$A260,Sheet1!$A$2:$A$422, 0))</f>
        <v>884717</v>
      </c>
      <c r="D260">
        <f>INDEX(Sheet1!$D$2:$D$422, MATCH(Data!$A260,Sheet1!$A$2:$A$422, 0))</f>
        <v>38112.959999999999</v>
      </c>
      <c r="E260">
        <f>INDEX(Sheet1!$E$2:$E$422, MATCH(Data!$A260,Sheet1!$A$2:$A$422, 0))</f>
        <v>385496.91</v>
      </c>
      <c r="F260">
        <f>INDEX(Sheet1!$F$2:$F$422, MATCH(Data!$A260,Sheet1!$A$2:$A$422, 0))</f>
        <v>58710.66</v>
      </c>
      <c r="G260">
        <f>INDEX(Sheet1!$G$2:$G$422, MATCH(Data!$A260,Sheet1!$A$2:$A$422, 0))</f>
        <v>1367037.53</v>
      </c>
      <c r="H260">
        <f>INDEX(Sheet1!$H$2:$H$422, MATCH(Data!$A260,Sheet1!$A$2:$A$422, 0))</f>
        <v>93</v>
      </c>
    </row>
    <row r="261" spans="1:8" customFormat="1" x14ac:dyDescent="0.2">
      <c r="A261">
        <v>4018</v>
      </c>
      <c r="B261" t="s">
        <v>241</v>
      </c>
      <c r="C261">
        <f>INDEX(Sheet1!$C$2:$C$422, MATCH(Data!$A261,Sheet1!$A$2:$A$422, 0))</f>
        <v>37018775</v>
      </c>
      <c r="D261">
        <f>INDEX(Sheet1!$D$2:$D$422, MATCH(Data!$A261,Sheet1!$A$2:$A$422, 0))</f>
        <v>3485772.88</v>
      </c>
      <c r="E261">
        <f>INDEX(Sheet1!$E$2:$E$422, MATCH(Data!$A261,Sheet1!$A$2:$A$422, 0))</f>
        <v>41795736.57</v>
      </c>
      <c r="F261">
        <f>INDEX(Sheet1!$F$2:$F$422, MATCH(Data!$A261,Sheet1!$A$2:$A$422, 0))</f>
        <v>6985005.6600000001</v>
      </c>
      <c r="G261">
        <f>INDEX(Sheet1!$G$2:$G$422, MATCH(Data!$A261,Sheet1!$A$2:$A$422, 0))</f>
        <v>89285290.109999999</v>
      </c>
      <c r="H261">
        <f>INDEX(Sheet1!$H$2:$H$422, MATCH(Data!$A261,Sheet1!$A$2:$A$422, 0))</f>
        <v>6306</v>
      </c>
    </row>
    <row r="262" spans="1:8" customFormat="1" x14ac:dyDescent="0.2">
      <c r="A262">
        <v>4025</v>
      </c>
      <c r="B262" t="s">
        <v>242</v>
      </c>
      <c r="C262">
        <f>INDEX(Sheet1!$C$2:$C$422, MATCH(Data!$A262,Sheet1!$A$2:$A$422, 0))</f>
        <v>2319285</v>
      </c>
      <c r="D262">
        <f>INDEX(Sheet1!$D$2:$D$422, MATCH(Data!$A262,Sheet1!$A$2:$A$422, 0))</f>
        <v>396809.95</v>
      </c>
      <c r="E262">
        <f>INDEX(Sheet1!$E$2:$E$422, MATCH(Data!$A262,Sheet1!$A$2:$A$422, 0))</f>
        <v>4485951.54</v>
      </c>
      <c r="F262">
        <f>INDEX(Sheet1!$F$2:$F$422, MATCH(Data!$A262,Sheet1!$A$2:$A$422, 0))</f>
        <v>674404.95</v>
      </c>
      <c r="G262">
        <f>INDEX(Sheet1!$G$2:$G$422, MATCH(Data!$A262,Sheet1!$A$2:$A$422, 0))</f>
        <v>7876451.4400000004</v>
      </c>
      <c r="H262">
        <f>INDEX(Sheet1!$H$2:$H$422, MATCH(Data!$A262,Sheet1!$A$2:$A$422, 0))</f>
        <v>507</v>
      </c>
    </row>
    <row r="263" spans="1:8" customFormat="1" x14ac:dyDescent="0.2">
      <c r="A263">
        <v>4060</v>
      </c>
      <c r="B263" t="s">
        <v>243</v>
      </c>
      <c r="C263">
        <f>INDEX(Sheet1!$C$2:$C$422, MATCH(Data!$A263,Sheet1!$A$2:$A$422, 0))</f>
        <v>56079494</v>
      </c>
      <c r="D263">
        <f>INDEX(Sheet1!$D$2:$D$422, MATCH(Data!$A263,Sheet1!$A$2:$A$422, 0))</f>
        <v>2809608.46</v>
      </c>
      <c r="E263">
        <f>INDEX(Sheet1!$E$2:$E$422, MATCH(Data!$A263,Sheet1!$A$2:$A$422, 0))</f>
        <v>17597839.629999999</v>
      </c>
      <c r="F263">
        <f>INDEX(Sheet1!$F$2:$F$422, MATCH(Data!$A263,Sheet1!$A$2:$A$422, 0))</f>
        <v>3201689.11</v>
      </c>
      <c r="G263">
        <f>INDEX(Sheet1!$G$2:$G$422, MATCH(Data!$A263,Sheet1!$A$2:$A$422, 0))</f>
        <v>79688631.200000003</v>
      </c>
      <c r="H263">
        <f>INDEX(Sheet1!$H$2:$H$422, MATCH(Data!$A263,Sheet1!$A$2:$A$422, 0))</f>
        <v>5627</v>
      </c>
    </row>
    <row r="264" spans="1:8" customFormat="1" x14ac:dyDescent="0.2">
      <c r="A264">
        <v>4067</v>
      </c>
      <c r="B264" t="s">
        <v>244</v>
      </c>
      <c r="C264">
        <f>INDEX(Sheet1!$C$2:$C$422, MATCH(Data!$A264,Sheet1!$A$2:$A$422, 0))</f>
        <v>4744668</v>
      </c>
      <c r="D264">
        <f>INDEX(Sheet1!$D$2:$D$422, MATCH(Data!$A264,Sheet1!$A$2:$A$422, 0))</f>
        <v>1142908.03</v>
      </c>
      <c r="E264">
        <f>INDEX(Sheet1!$E$2:$E$422, MATCH(Data!$A264,Sheet1!$A$2:$A$422, 0))</f>
        <v>8979810.7699999996</v>
      </c>
      <c r="F264">
        <f>INDEX(Sheet1!$F$2:$F$422, MATCH(Data!$A264,Sheet1!$A$2:$A$422, 0))</f>
        <v>281935.62</v>
      </c>
      <c r="G264">
        <f>INDEX(Sheet1!$G$2:$G$422, MATCH(Data!$A264,Sheet1!$A$2:$A$422, 0))</f>
        <v>15149322.42</v>
      </c>
      <c r="H264">
        <f>INDEX(Sheet1!$H$2:$H$422, MATCH(Data!$A264,Sheet1!$A$2:$A$422, 0))</f>
        <v>1058</v>
      </c>
    </row>
    <row r="265" spans="1:8" customFormat="1" x14ac:dyDescent="0.2">
      <c r="A265">
        <v>4074</v>
      </c>
      <c r="B265" t="s">
        <v>245</v>
      </c>
      <c r="C265">
        <f>INDEX(Sheet1!$C$2:$C$422, MATCH(Data!$A265,Sheet1!$A$2:$A$422, 0))</f>
        <v>10582226</v>
      </c>
      <c r="D265">
        <f>INDEX(Sheet1!$D$2:$D$422, MATCH(Data!$A265,Sheet1!$A$2:$A$422, 0))</f>
        <v>1201867.52</v>
      </c>
      <c r="E265">
        <f>INDEX(Sheet1!$E$2:$E$422, MATCH(Data!$A265,Sheet1!$A$2:$A$422, 0))</f>
        <v>14092764.49</v>
      </c>
      <c r="F265">
        <f>INDEX(Sheet1!$F$2:$F$422, MATCH(Data!$A265,Sheet1!$A$2:$A$422, 0))</f>
        <v>733037.47</v>
      </c>
      <c r="G265">
        <f>INDEX(Sheet1!$G$2:$G$422, MATCH(Data!$A265,Sheet1!$A$2:$A$422, 0))</f>
        <v>26609895.48</v>
      </c>
      <c r="H265">
        <f>INDEX(Sheet1!$H$2:$H$422, MATCH(Data!$A265,Sheet1!$A$2:$A$422, 0))</f>
        <v>1747</v>
      </c>
    </row>
    <row r="266" spans="1:8" customFormat="1" x14ac:dyDescent="0.2">
      <c r="A266">
        <v>4088</v>
      </c>
      <c r="B266" t="s">
        <v>246</v>
      </c>
      <c r="C266">
        <f>INDEX(Sheet1!$C$2:$C$422, MATCH(Data!$A266,Sheet1!$A$2:$A$422, 0))</f>
        <v>5545300</v>
      </c>
      <c r="D266">
        <f>INDEX(Sheet1!$D$2:$D$422, MATCH(Data!$A266,Sheet1!$A$2:$A$422, 0))</f>
        <v>919438.82</v>
      </c>
      <c r="E266">
        <f>INDEX(Sheet1!$E$2:$E$422, MATCH(Data!$A266,Sheet1!$A$2:$A$422, 0))</f>
        <v>10042407.710000001</v>
      </c>
      <c r="F266">
        <f>INDEX(Sheet1!$F$2:$F$422, MATCH(Data!$A266,Sheet1!$A$2:$A$422, 0))</f>
        <v>422181.27</v>
      </c>
      <c r="G266">
        <f>INDEX(Sheet1!$G$2:$G$422, MATCH(Data!$A266,Sheet1!$A$2:$A$422, 0))</f>
        <v>16929327.800000001</v>
      </c>
      <c r="H266">
        <f>INDEX(Sheet1!$H$2:$H$422, MATCH(Data!$A266,Sheet1!$A$2:$A$422, 0))</f>
        <v>1317</v>
      </c>
    </row>
    <row r="267" spans="1:8" customFormat="1" x14ac:dyDescent="0.2">
      <c r="A267">
        <v>4095</v>
      </c>
      <c r="B267" t="s">
        <v>247</v>
      </c>
      <c r="C267">
        <f>INDEX(Sheet1!$C$2:$C$422, MATCH(Data!$A267,Sheet1!$A$2:$A$422, 0))</f>
        <v>18453768</v>
      </c>
      <c r="D267">
        <f>INDEX(Sheet1!$D$2:$D$422, MATCH(Data!$A267,Sheet1!$A$2:$A$422, 0))</f>
        <v>1842551.38</v>
      </c>
      <c r="E267">
        <f>INDEX(Sheet1!$E$2:$E$422, MATCH(Data!$A267,Sheet1!$A$2:$A$422, 0))</f>
        <v>18316862.82</v>
      </c>
      <c r="F267">
        <f>INDEX(Sheet1!$F$2:$F$422, MATCH(Data!$A267,Sheet1!$A$2:$A$422, 0))</f>
        <v>1464877.85</v>
      </c>
      <c r="G267">
        <f>INDEX(Sheet1!$G$2:$G$422, MATCH(Data!$A267,Sheet1!$A$2:$A$422, 0))</f>
        <v>40078060.049999997</v>
      </c>
      <c r="H267">
        <f>INDEX(Sheet1!$H$2:$H$422, MATCH(Data!$A267,Sheet1!$A$2:$A$422, 0))</f>
        <v>3012</v>
      </c>
    </row>
    <row r="268" spans="1:8" customFormat="1" x14ac:dyDescent="0.2">
      <c r="A268">
        <v>4137</v>
      </c>
      <c r="B268" t="s">
        <v>248</v>
      </c>
      <c r="C268">
        <f>INDEX(Sheet1!$C$2:$C$422, MATCH(Data!$A268,Sheet1!$A$2:$A$422, 0))</f>
        <v>5338753</v>
      </c>
      <c r="D268">
        <f>INDEX(Sheet1!$D$2:$D$422, MATCH(Data!$A268,Sheet1!$A$2:$A$422, 0))</f>
        <v>578342.28</v>
      </c>
      <c r="E268">
        <f>INDEX(Sheet1!$E$2:$E$422, MATCH(Data!$A268,Sheet1!$A$2:$A$422, 0))</f>
        <v>6635275.5700000003</v>
      </c>
      <c r="F268">
        <f>INDEX(Sheet1!$F$2:$F$422, MATCH(Data!$A268,Sheet1!$A$2:$A$422, 0))</f>
        <v>477266.1</v>
      </c>
      <c r="G268">
        <f>INDEX(Sheet1!$G$2:$G$422, MATCH(Data!$A268,Sheet1!$A$2:$A$422, 0))</f>
        <v>13029636.949999999</v>
      </c>
      <c r="H268">
        <f>INDEX(Sheet1!$H$2:$H$422, MATCH(Data!$A268,Sheet1!$A$2:$A$422, 0))</f>
        <v>986</v>
      </c>
    </row>
    <row r="269" spans="1:8" customFormat="1" x14ac:dyDescent="0.2">
      <c r="A269">
        <v>4144</v>
      </c>
      <c r="B269" t="s">
        <v>249</v>
      </c>
      <c r="C269">
        <f>INDEX(Sheet1!$C$2:$C$422, MATCH(Data!$A269,Sheet1!$A$2:$A$422, 0))</f>
        <v>29058509</v>
      </c>
      <c r="D269">
        <f>INDEX(Sheet1!$D$2:$D$422, MATCH(Data!$A269,Sheet1!$A$2:$A$422, 0))</f>
        <v>1569187.34</v>
      </c>
      <c r="E269">
        <f>INDEX(Sheet1!$E$2:$E$422, MATCH(Data!$A269,Sheet1!$A$2:$A$422, 0))</f>
        <v>26350245.370000001</v>
      </c>
      <c r="F269">
        <f>INDEX(Sheet1!$F$2:$F$422, MATCH(Data!$A269,Sheet1!$A$2:$A$422, 0))</f>
        <v>4215702.3600000003</v>
      </c>
      <c r="G269">
        <f>INDEX(Sheet1!$G$2:$G$422, MATCH(Data!$A269,Sheet1!$A$2:$A$422, 0))</f>
        <v>61193644.07</v>
      </c>
      <c r="H269">
        <f>INDEX(Sheet1!$H$2:$H$422, MATCH(Data!$A269,Sheet1!$A$2:$A$422, 0))</f>
        <v>3937</v>
      </c>
    </row>
    <row r="270" spans="1:8" customFormat="1" x14ac:dyDescent="0.2">
      <c r="A270">
        <v>4165</v>
      </c>
      <c r="B270" t="s">
        <v>251</v>
      </c>
      <c r="C270">
        <f>INDEX(Sheet1!$C$2:$C$422, MATCH(Data!$A270,Sheet1!$A$2:$A$422, 0))</f>
        <v>8864614</v>
      </c>
      <c r="D270">
        <f>INDEX(Sheet1!$D$2:$D$422, MATCH(Data!$A270,Sheet1!$A$2:$A$422, 0))</f>
        <v>1080732.3500000001</v>
      </c>
      <c r="E270">
        <f>INDEX(Sheet1!$E$2:$E$422, MATCH(Data!$A270,Sheet1!$A$2:$A$422, 0))</f>
        <v>12166757.48</v>
      </c>
      <c r="F270">
        <f>INDEX(Sheet1!$F$2:$F$422, MATCH(Data!$A270,Sheet1!$A$2:$A$422, 0))</f>
        <v>1024511.53</v>
      </c>
      <c r="G270">
        <f>INDEX(Sheet1!$G$2:$G$422, MATCH(Data!$A270,Sheet1!$A$2:$A$422, 0))</f>
        <v>23136615.359999999</v>
      </c>
      <c r="H270">
        <f>INDEX(Sheet1!$H$2:$H$422, MATCH(Data!$A270,Sheet1!$A$2:$A$422, 0))</f>
        <v>1659</v>
      </c>
    </row>
    <row r="271" spans="1:8" customFormat="1" x14ac:dyDescent="0.2">
      <c r="A271">
        <v>4179</v>
      </c>
      <c r="B271" t="s">
        <v>252</v>
      </c>
      <c r="C271">
        <f>INDEX(Sheet1!$C$2:$C$422, MATCH(Data!$A271,Sheet1!$A$2:$A$422, 0))</f>
        <v>51418741</v>
      </c>
      <c r="D271">
        <f>INDEX(Sheet1!$D$2:$D$422, MATCH(Data!$A271,Sheet1!$A$2:$A$422, 0))</f>
        <v>8904597.8399999999</v>
      </c>
      <c r="E271">
        <f>INDEX(Sheet1!$E$2:$E$422, MATCH(Data!$A271,Sheet1!$A$2:$A$422, 0))</f>
        <v>75861785.079999998</v>
      </c>
      <c r="F271">
        <f>INDEX(Sheet1!$F$2:$F$422, MATCH(Data!$A271,Sheet1!$A$2:$A$422, 0))</f>
        <v>3550632.72</v>
      </c>
      <c r="G271">
        <f>INDEX(Sheet1!$G$2:$G$422, MATCH(Data!$A271,Sheet1!$A$2:$A$422, 0))</f>
        <v>139735756.63999999</v>
      </c>
      <c r="H271">
        <f>INDEX(Sheet1!$H$2:$H$422, MATCH(Data!$A271,Sheet1!$A$2:$A$422, 0))</f>
        <v>10125</v>
      </c>
    </row>
    <row r="272" spans="1:8" customFormat="1" x14ac:dyDescent="0.2">
      <c r="A272">
        <v>4186</v>
      </c>
      <c r="B272" t="s">
        <v>253</v>
      </c>
      <c r="C272">
        <f>INDEX(Sheet1!$C$2:$C$422, MATCH(Data!$A272,Sheet1!$A$2:$A$422, 0))</f>
        <v>4814994</v>
      </c>
      <c r="D272">
        <f>INDEX(Sheet1!$D$2:$D$422, MATCH(Data!$A272,Sheet1!$A$2:$A$422, 0))</f>
        <v>1027000.5</v>
      </c>
      <c r="E272">
        <f>INDEX(Sheet1!$E$2:$E$422, MATCH(Data!$A272,Sheet1!$A$2:$A$422, 0))</f>
        <v>7551392.9699999997</v>
      </c>
      <c r="F272">
        <f>INDEX(Sheet1!$F$2:$F$422, MATCH(Data!$A272,Sheet1!$A$2:$A$422, 0))</f>
        <v>315039.38</v>
      </c>
      <c r="G272">
        <f>INDEX(Sheet1!$G$2:$G$422, MATCH(Data!$A272,Sheet1!$A$2:$A$422, 0))</f>
        <v>13708426.85</v>
      </c>
      <c r="H272">
        <f>INDEX(Sheet1!$H$2:$H$422, MATCH(Data!$A272,Sheet1!$A$2:$A$422, 0))</f>
        <v>910</v>
      </c>
    </row>
    <row r="273" spans="1:8" customFormat="1" x14ac:dyDescent="0.2">
      <c r="A273">
        <v>4207</v>
      </c>
      <c r="B273" t="s">
        <v>254</v>
      </c>
      <c r="C273">
        <f>INDEX(Sheet1!$C$2:$C$422, MATCH(Data!$A273,Sheet1!$A$2:$A$422, 0))</f>
        <v>2141971</v>
      </c>
      <c r="D273">
        <f>INDEX(Sheet1!$D$2:$D$422, MATCH(Data!$A273,Sheet1!$A$2:$A$422, 0))</f>
        <v>787180.8</v>
      </c>
      <c r="E273">
        <f>INDEX(Sheet1!$E$2:$E$422, MATCH(Data!$A273,Sheet1!$A$2:$A$422, 0))</f>
        <v>4287035.8</v>
      </c>
      <c r="F273">
        <f>INDEX(Sheet1!$F$2:$F$422, MATCH(Data!$A273,Sheet1!$A$2:$A$422, 0))</f>
        <v>147071.81</v>
      </c>
      <c r="G273">
        <f>INDEX(Sheet1!$G$2:$G$422, MATCH(Data!$A273,Sheet1!$A$2:$A$422, 0))</f>
        <v>7363259.4100000001</v>
      </c>
      <c r="H273">
        <f>INDEX(Sheet1!$H$2:$H$422, MATCH(Data!$A273,Sheet1!$A$2:$A$422, 0))</f>
        <v>506</v>
      </c>
    </row>
    <row r="274" spans="1:8" customFormat="1" x14ac:dyDescent="0.2">
      <c r="A274">
        <v>4221</v>
      </c>
      <c r="B274" t="s">
        <v>255</v>
      </c>
      <c r="C274">
        <f>INDEX(Sheet1!$C$2:$C$422, MATCH(Data!$A274,Sheet1!$A$2:$A$422, 0))</f>
        <v>8747423</v>
      </c>
      <c r="D274">
        <f>INDEX(Sheet1!$D$2:$D$422, MATCH(Data!$A274,Sheet1!$A$2:$A$422, 0))</f>
        <v>457130.62</v>
      </c>
      <c r="E274">
        <f>INDEX(Sheet1!$E$2:$E$422, MATCH(Data!$A274,Sheet1!$A$2:$A$422, 0))</f>
        <v>4837664.6100000003</v>
      </c>
      <c r="F274">
        <f>INDEX(Sheet1!$F$2:$F$422, MATCH(Data!$A274,Sheet1!$A$2:$A$422, 0))</f>
        <v>413159.8</v>
      </c>
      <c r="G274">
        <f>INDEX(Sheet1!$G$2:$G$422, MATCH(Data!$A274,Sheet1!$A$2:$A$422, 0))</f>
        <v>14455378.029999999</v>
      </c>
      <c r="H274">
        <f>INDEX(Sheet1!$H$2:$H$422, MATCH(Data!$A274,Sheet1!$A$2:$A$422, 0))</f>
        <v>986</v>
      </c>
    </row>
    <row r="275" spans="1:8" customFormat="1" x14ac:dyDescent="0.2">
      <c r="A275">
        <v>4228</v>
      </c>
      <c r="B275" t="s">
        <v>256</v>
      </c>
      <c r="C275">
        <f>INDEX(Sheet1!$C$2:$C$422, MATCH(Data!$A275,Sheet1!$A$2:$A$422, 0))</f>
        <v>5778982</v>
      </c>
      <c r="D275">
        <f>INDEX(Sheet1!$D$2:$D$422, MATCH(Data!$A275,Sheet1!$A$2:$A$422, 0))</f>
        <v>602494.19999999995</v>
      </c>
      <c r="E275">
        <f>INDEX(Sheet1!$E$2:$E$422, MATCH(Data!$A275,Sheet1!$A$2:$A$422, 0))</f>
        <v>5373901.5099999998</v>
      </c>
      <c r="F275">
        <f>INDEX(Sheet1!$F$2:$F$422, MATCH(Data!$A275,Sheet1!$A$2:$A$422, 0))</f>
        <v>318504.81</v>
      </c>
      <c r="G275">
        <f>INDEX(Sheet1!$G$2:$G$422, MATCH(Data!$A275,Sheet1!$A$2:$A$422, 0))</f>
        <v>12073882.52</v>
      </c>
      <c r="H275">
        <f>INDEX(Sheet1!$H$2:$H$422, MATCH(Data!$A275,Sheet1!$A$2:$A$422, 0))</f>
        <v>860</v>
      </c>
    </row>
    <row r="276" spans="1:8" customFormat="1" x14ac:dyDescent="0.2">
      <c r="A276">
        <v>4235</v>
      </c>
      <c r="B276" t="s">
        <v>257</v>
      </c>
      <c r="C276">
        <f>INDEX(Sheet1!$C$2:$C$422, MATCH(Data!$A276,Sheet1!$A$2:$A$422, 0))</f>
        <v>1635536</v>
      </c>
      <c r="D276">
        <f>INDEX(Sheet1!$D$2:$D$422, MATCH(Data!$A276,Sheet1!$A$2:$A$422, 0))</f>
        <v>140771.21</v>
      </c>
      <c r="E276">
        <f>INDEX(Sheet1!$E$2:$E$422, MATCH(Data!$A276,Sheet1!$A$2:$A$422, 0))</f>
        <v>545793.67000000004</v>
      </c>
      <c r="F276">
        <f>INDEX(Sheet1!$F$2:$F$422, MATCH(Data!$A276,Sheet1!$A$2:$A$422, 0))</f>
        <v>159204.6</v>
      </c>
      <c r="G276">
        <f>INDEX(Sheet1!$G$2:$G$422, MATCH(Data!$A276,Sheet1!$A$2:$A$422, 0))</f>
        <v>2481305.48</v>
      </c>
      <c r="H276">
        <f>INDEX(Sheet1!$H$2:$H$422, MATCH(Data!$A276,Sheet1!$A$2:$A$422, 0))</f>
        <v>173</v>
      </c>
    </row>
    <row r="277" spans="1:8" customFormat="1" x14ac:dyDescent="0.2">
      <c r="A277">
        <v>4151</v>
      </c>
      <c r="B277" t="s">
        <v>250</v>
      </c>
      <c r="C277">
        <f>INDEX(Sheet1!$C$2:$C$422, MATCH(Data!$A277,Sheet1!$A$2:$A$422, 0))</f>
        <v>5149741</v>
      </c>
      <c r="D277">
        <f>INDEX(Sheet1!$D$2:$D$422, MATCH(Data!$A277,Sheet1!$A$2:$A$422, 0))</f>
        <v>766438.03</v>
      </c>
      <c r="E277">
        <f>INDEX(Sheet1!$E$2:$E$422, MATCH(Data!$A277,Sheet1!$A$2:$A$422, 0))</f>
        <v>6545037.7999999998</v>
      </c>
      <c r="F277">
        <f>INDEX(Sheet1!$F$2:$F$422, MATCH(Data!$A277,Sheet1!$A$2:$A$422, 0))</f>
        <v>723709.12</v>
      </c>
      <c r="G277">
        <f>INDEX(Sheet1!$G$2:$G$422, MATCH(Data!$A277,Sheet1!$A$2:$A$422, 0))</f>
        <v>13184925.949999999</v>
      </c>
      <c r="H277">
        <f>INDEX(Sheet1!$H$2:$H$422, MATCH(Data!$A277,Sheet1!$A$2:$A$422, 0))</f>
        <v>821</v>
      </c>
    </row>
    <row r="278" spans="1:8" customFormat="1" x14ac:dyDescent="0.2">
      <c r="A278">
        <v>490</v>
      </c>
      <c r="B278" t="s">
        <v>38</v>
      </c>
      <c r="C278">
        <f>INDEX(Sheet1!$C$2:$C$422, MATCH(Data!$A278,Sheet1!$A$2:$A$422, 0))</f>
        <v>3105479</v>
      </c>
      <c r="D278">
        <f>INDEX(Sheet1!$D$2:$D$422, MATCH(Data!$A278,Sheet1!$A$2:$A$422, 0))</f>
        <v>369620.1</v>
      </c>
      <c r="E278">
        <f>INDEX(Sheet1!$E$2:$E$422, MATCH(Data!$A278,Sheet1!$A$2:$A$422, 0))</f>
        <v>3520309.24</v>
      </c>
      <c r="F278">
        <f>INDEX(Sheet1!$F$2:$F$422, MATCH(Data!$A278,Sheet1!$A$2:$A$422, 0))</f>
        <v>230465.4</v>
      </c>
      <c r="G278">
        <f>INDEX(Sheet1!$G$2:$G$422, MATCH(Data!$A278,Sheet1!$A$2:$A$422, 0))</f>
        <v>7225873.7400000002</v>
      </c>
      <c r="H278">
        <f>INDEX(Sheet1!$H$2:$H$422, MATCH(Data!$A278,Sheet1!$A$2:$A$422, 0))</f>
        <v>425</v>
      </c>
    </row>
    <row r="279" spans="1:8" customFormat="1" x14ac:dyDescent="0.2">
      <c r="A279">
        <v>4270</v>
      </c>
      <c r="B279" t="s">
        <v>259</v>
      </c>
      <c r="C279">
        <f>INDEX(Sheet1!$C$2:$C$422, MATCH(Data!$A279,Sheet1!$A$2:$A$422, 0))</f>
        <v>3505905</v>
      </c>
      <c r="D279">
        <f>INDEX(Sheet1!$D$2:$D$422, MATCH(Data!$A279,Sheet1!$A$2:$A$422, 0))</f>
        <v>232515.24</v>
      </c>
      <c r="E279">
        <f>INDEX(Sheet1!$E$2:$E$422, MATCH(Data!$A279,Sheet1!$A$2:$A$422, 0))</f>
        <v>778891.57</v>
      </c>
      <c r="F279">
        <f>INDEX(Sheet1!$F$2:$F$422, MATCH(Data!$A279,Sheet1!$A$2:$A$422, 0))</f>
        <v>217405.3</v>
      </c>
      <c r="G279">
        <f>INDEX(Sheet1!$G$2:$G$422, MATCH(Data!$A279,Sheet1!$A$2:$A$422, 0))</f>
        <v>4734717.1100000003</v>
      </c>
      <c r="H279">
        <f>INDEX(Sheet1!$H$2:$H$422, MATCH(Data!$A279,Sheet1!$A$2:$A$422, 0))</f>
        <v>266</v>
      </c>
    </row>
    <row r="280" spans="1:8" customFormat="1" x14ac:dyDescent="0.2">
      <c r="A280">
        <v>4305</v>
      </c>
      <c r="B280" t="s">
        <v>260</v>
      </c>
      <c r="C280">
        <f>INDEX(Sheet1!$C$2:$C$422, MATCH(Data!$A280,Sheet1!$A$2:$A$422, 0))</f>
        <v>3454089</v>
      </c>
      <c r="D280">
        <f>INDEX(Sheet1!$D$2:$D$422, MATCH(Data!$A280,Sheet1!$A$2:$A$422, 0))</f>
        <v>898138.45</v>
      </c>
      <c r="E280">
        <f>INDEX(Sheet1!$E$2:$E$422, MATCH(Data!$A280,Sheet1!$A$2:$A$422, 0))</f>
        <v>9066064.8399999999</v>
      </c>
      <c r="F280">
        <f>INDEX(Sheet1!$F$2:$F$422, MATCH(Data!$A280,Sheet1!$A$2:$A$422, 0))</f>
        <v>363350.44</v>
      </c>
      <c r="G280">
        <f>INDEX(Sheet1!$G$2:$G$422, MATCH(Data!$A280,Sheet1!$A$2:$A$422, 0))</f>
        <v>13781642.73</v>
      </c>
      <c r="H280">
        <f>INDEX(Sheet1!$H$2:$H$422, MATCH(Data!$A280,Sheet1!$A$2:$A$422, 0))</f>
        <v>1014</v>
      </c>
    </row>
    <row r="281" spans="1:8" customFormat="1" x14ac:dyDescent="0.2">
      <c r="A281">
        <v>4312</v>
      </c>
      <c r="B281" t="s">
        <v>261</v>
      </c>
      <c r="C281">
        <f>INDEX(Sheet1!$C$2:$C$422, MATCH(Data!$A281,Sheet1!$A$2:$A$422, 0))</f>
        <v>27769261.719999999</v>
      </c>
      <c r="D281">
        <f>INDEX(Sheet1!$D$2:$D$422, MATCH(Data!$A281,Sheet1!$A$2:$A$422, 0))</f>
        <v>881024.98</v>
      </c>
      <c r="E281">
        <f>INDEX(Sheet1!$E$2:$E$422, MATCH(Data!$A281,Sheet1!$A$2:$A$422, 0))</f>
        <v>11535654.470000001</v>
      </c>
      <c r="F281">
        <f>INDEX(Sheet1!$F$2:$F$422, MATCH(Data!$A281,Sheet1!$A$2:$A$422, 0))</f>
        <v>1275511.03</v>
      </c>
      <c r="G281">
        <f>INDEX(Sheet1!$G$2:$G$422, MATCH(Data!$A281,Sheet1!$A$2:$A$422, 0))</f>
        <v>41461452.200000003</v>
      </c>
      <c r="H281">
        <f>INDEX(Sheet1!$H$2:$H$422, MATCH(Data!$A281,Sheet1!$A$2:$A$422, 0))</f>
        <v>2826</v>
      </c>
    </row>
    <row r="282" spans="1:8" customFormat="1" x14ac:dyDescent="0.2">
      <c r="A282">
        <v>4330</v>
      </c>
      <c r="B282" t="s">
        <v>262</v>
      </c>
      <c r="C282">
        <f>INDEX(Sheet1!$C$2:$C$422, MATCH(Data!$A282,Sheet1!$A$2:$A$422, 0))</f>
        <v>3017886</v>
      </c>
      <c r="D282">
        <f>INDEX(Sheet1!$D$2:$D$422, MATCH(Data!$A282,Sheet1!$A$2:$A$422, 0))</f>
        <v>206717.68</v>
      </c>
      <c r="E282">
        <f>INDEX(Sheet1!$E$2:$E$422, MATCH(Data!$A282,Sheet1!$A$2:$A$422, 0))</f>
        <v>351426.63</v>
      </c>
      <c r="F282">
        <f>INDEX(Sheet1!$F$2:$F$422, MATCH(Data!$A282,Sheet1!$A$2:$A$422, 0))</f>
        <v>200250.31</v>
      </c>
      <c r="G282">
        <f>INDEX(Sheet1!$G$2:$G$422, MATCH(Data!$A282,Sheet1!$A$2:$A$422, 0))</f>
        <v>3776280.62</v>
      </c>
      <c r="H282">
        <f>INDEX(Sheet1!$H$2:$H$422, MATCH(Data!$A282,Sheet1!$A$2:$A$422, 0))</f>
        <v>123</v>
      </c>
    </row>
    <row r="283" spans="1:8" customFormat="1" x14ac:dyDescent="0.2">
      <c r="A283">
        <v>4347</v>
      </c>
      <c r="B283" t="s">
        <v>263</v>
      </c>
      <c r="C283">
        <f>INDEX(Sheet1!$C$2:$C$422, MATCH(Data!$A283,Sheet1!$A$2:$A$422, 0))</f>
        <v>4624328</v>
      </c>
      <c r="D283">
        <f>INDEX(Sheet1!$D$2:$D$422, MATCH(Data!$A283,Sheet1!$A$2:$A$422, 0))</f>
        <v>901925.26</v>
      </c>
      <c r="E283">
        <f>INDEX(Sheet1!$E$2:$E$422, MATCH(Data!$A283,Sheet1!$A$2:$A$422, 0))</f>
        <v>4844425.57</v>
      </c>
      <c r="F283">
        <f>INDEX(Sheet1!$F$2:$F$422, MATCH(Data!$A283,Sheet1!$A$2:$A$422, 0))</f>
        <v>348573.5</v>
      </c>
      <c r="G283">
        <f>INDEX(Sheet1!$G$2:$G$422, MATCH(Data!$A283,Sheet1!$A$2:$A$422, 0))</f>
        <v>10719252.33</v>
      </c>
      <c r="H283">
        <f>INDEX(Sheet1!$H$2:$H$422, MATCH(Data!$A283,Sheet1!$A$2:$A$422, 0))</f>
        <v>767</v>
      </c>
    </row>
    <row r="284" spans="1:8" customFormat="1" x14ac:dyDescent="0.2">
      <c r="A284">
        <v>4368</v>
      </c>
      <c r="B284" t="s">
        <v>264</v>
      </c>
      <c r="C284">
        <f>INDEX(Sheet1!$C$2:$C$422, MATCH(Data!$A284,Sheet1!$A$2:$A$422, 0))</f>
        <v>3076583</v>
      </c>
      <c r="D284">
        <f>INDEX(Sheet1!$D$2:$D$422, MATCH(Data!$A284,Sheet1!$A$2:$A$422, 0))</f>
        <v>551258.65</v>
      </c>
      <c r="E284">
        <f>INDEX(Sheet1!$E$2:$E$422, MATCH(Data!$A284,Sheet1!$A$2:$A$422, 0))</f>
        <v>4529863.54</v>
      </c>
      <c r="F284">
        <f>INDEX(Sheet1!$F$2:$F$422, MATCH(Data!$A284,Sheet1!$A$2:$A$422, 0))</f>
        <v>497108.35</v>
      </c>
      <c r="G284">
        <f>INDEX(Sheet1!$G$2:$G$422, MATCH(Data!$A284,Sheet1!$A$2:$A$422, 0))</f>
        <v>8654813.5399999991</v>
      </c>
      <c r="H284">
        <f>INDEX(Sheet1!$H$2:$H$422, MATCH(Data!$A284,Sheet1!$A$2:$A$422, 0))</f>
        <v>581</v>
      </c>
    </row>
    <row r="285" spans="1:8" customFormat="1" x14ac:dyDescent="0.2">
      <c r="A285">
        <v>4389</v>
      </c>
      <c r="B285" t="s">
        <v>266</v>
      </c>
      <c r="C285">
        <f>INDEX(Sheet1!$C$2:$C$422, MATCH(Data!$A285,Sheet1!$A$2:$A$422, 0))</f>
        <v>8849421</v>
      </c>
      <c r="D285">
        <f>INDEX(Sheet1!$D$2:$D$422, MATCH(Data!$A285,Sheet1!$A$2:$A$422, 0))</f>
        <v>1341849.48</v>
      </c>
      <c r="E285">
        <f>INDEX(Sheet1!$E$2:$E$422, MATCH(Data!$A285,Sheet1!$A$2:$A$422, 0))</f>
        <v>10342809.34</v>
      </c>
      <c r="F285">
        <f>INDEX(Sheet1!$F$2:$F$422, MATCH(Data!$A285,Sheet1!$A$2:$A$422, 0))</f>
        <v>914561.86</v>
      </c>
      <c r="G285">
        <f>INDEX(Sheet1!$G$2:$G$422, MATCH(Data!$A285,Sheet1!$A$2:$A$422, 0))</f>
        <v>21448641.68</v>
      </c>
      <c r="H285">
        <f>INDEX(Sheet1!$H$2:$H$422, MATCH(Data!$A285,Sheet1!$A$2:$A$422, 0))</f>
        <v>1536</v>
      </c>
    </row>
    <row r="286" spans="1:8" customFormat="1" x14ac:dyDescent="0.2">
      <c r="A286">
        <v>4459</v>
      </c>
      <c r="B286" t="s">
        <v>267</v>
      </c>
      <c r="C286">
        <f>INDEX(Sheet1!$C$2:$C$422, MATCH(Data!$A286,Sheet1!$A$2:$A$422, 0))</f>
        <v>1745799</v>
      </c>
      <c r="D286">
        <f>INDEX(Sheet1!$D$2:$D$422, MATCH(Data!$A286,Sheet1!$A$2:$A$422, 0))</f>
        <v>270856.73</v>
      </c>
      <c r="E286">
        <f>INDEX(Sheet1!$E$2:$E$422, MATCH(Data!$A286,Sheet1!$A$2:$A$422, 0))</f>
        <v>2153145.08</v>
      </c>
      <c r="F286">
        <f>INDEX(Sheet1!$F$2:$F$422, MATCH(Data!$A286,Sheet1!$A$2:$A$422, 0))</f>
        <v>353179.45</v>
      </c>
      <c r="G286">
        <f>INDEX(Sheet1!$G$2:$G$422, MATCH(Data!$A286,Sheet1!$A$2:$A$422, 0))</f>
        <v>4522980.26</v>
      </c>
      <c r="H286">
        <f>INDEX(Sheet1!$H$2:$H$422, MATCH(Data!$A286,Sheet1!$A$2:$A$422, 0))</f>
        <v>253</v>
      </c>
    </row>
    <row r="287" spans="1:8" customFormat="1" x14ac:dyDescent="0.2">
      <c r="A287">
        <v>4473</v>
      </c>
      <c r="B287" t="s">
        <v>268</v>
      </c>
      <c r="C287">
        <f>INDEX(Sheet1!$C$2:$C$422, MATCH(Data!$A287,Sheet1!$A$2:$A$422, 0))</f>
        <v>13060970.550000001</v>
      </c>
      <c r="D287">
        <f>INDEX(Sheet1!$D$2:$D$422, MATCH(Data!$A287,Sheet1!$A$2:$A$422, 0))</f>
        <v>1322130.4099999999</v>
      </c>
      <c r="E287">
        <f>INDEX(Sheet1!$E$2:$E$422, MATCH(Data!$A287,Sheet1!$A$2:$A$422, 0))</f>
        <v>14799465.550000001</v>
      </c>
      <c r="F287">
        <f>INDEX(Sheet1!$F$2:$F$422, MATCH(Data!$A287,Sheet1!$A$2:$A$422, 0))</f>
        <v>2135236.7200000002</v>
      </c>
      <c r="G287">
        <f>INDEX(Sheet1!$G$2:$G$422, MATCH(Data!$A287,Sheet1!$A$2:$A$422, 0))</f>
        <v>31317803.23</v>
      </c>
      <c r="H287">
        <f>INDEX(Sheet1!$H$2:$H$422, MATCH(Data!$A287,Sheet1!$A$2:$A$422, 0))</f>
        <v>2279</v>
      </c>
    </row>
    <row r="288" spans="1:8" customFormat="1" x14ac:dyDescent="0.2">
      <c r="A288">
        <v>4508</v>
      </c>
      <c r="B288" t="s">
        <v>270</v>
      </c>
      <c r="C288">
        <f>INDEX(Sheet1!$C$2:$C$422, MATCH(Data!$A288,Sheet1!$A$2:$A$422, 0))</f>
        <v>2202735</v>
      </c>
      <c r="D288">
        <f>INDEX(Sheet1!$D$2:$D$422, MATCH(Data!$A288,Sheet1!$A$2:$A$422, 0))</f>
        <v>494342.09</v>
      </c>
      <c r="E288">
        <f>INDEX(Sheet1!$E$2:$E$422, MATCH(Data!$A288,Sheet1!$A$2:$A$422, 0))</f>
        <v>3918897.52</v>
      </c>
      <c r="F288">
        <f>INDEX(Sheet1!$F$2:$F$422, MATCH(Data!$A288,Sheet1!$A$2:$A$422, 0))</f>
        <v>192892.45</v>
      </c>
      <c r="G288">
        <f>INDEX(Sheet1!$G$2:$G$422, MATCH(Data!$A288,Sheet1!$A$2:$A$422, 0))</f>
        <v>6808867.0599999996</v>
      </c>
      <c r="H288">
        <f>INDEX(Sheet1!$H$2:$H$422, MATCH(Data!$A288,Sheet1!$A$2:$A$422, 0))</f>
        <v>477</v>
      </c>
    </row>
    <row r="289" spans="1:8" customFormat="1" x14ac:dyDescent="0.2">
      <c r="A289">
        <v>4515</v>
      </c>
      <c r="B289" t="s">
        <v>404</v>
      </c>
      <c r="C289">
        <f>INDEX(Sheet1!$C$2:$C$422, MATCH(Data!$A289,Sheet1!$A$2:$A$422, 0))</f>
        <v>17204571</v>
      </c>
      <c r="D289">
        <f>INDEX(Sheet1!$D$2:$D$422, MATCH(Data!$A289,Sheet1!$A$2:$A$422, 0))</f>
        <v>1304207.1399999999</v>
      </c>
      <c r="E289">
        <f>INDEX(Sheet1!$E$2:$E$422, MATCH(Data!$A289,Sheet1!$A$2:$A$422, 0))</f>
        <v>17456622.23</v>
      </c>
      <c r="F289">
        <f>INDEX(Sheet1!$F$2:$F$422, MATCH(Data!$A289,Sheet1!$A$2:$A$422, 0))</f>
        <v>1421646.47</v>
      </c>
      <c r="G289">
        <f>INDEX(Sheet1!$G$2:$G$422, MATCH(Data!$A289,Sheet1!$A$2:$A$422, 0))</f>
        <v>37387046.840000004</v>
      </c>
      <c r="H289">
        <f>INDEX(Sheet1!$H$2:$H$422, MATCH(Data!$A289,Sheet1!$A$2:$A$422, 0))</f>
        <v>2714</v>
      </c>
    </row>
    <row r="290" spans="1:8" customFormat="1" x14ac:dyDescent="0.2">
      <c r="A290">
        <v>4501</v>
      </c>
      <c r="B290" t="s">
        <v>269</v>
      </c>
      <c r="C290">
        <f>INDEX(Sheet1!$C$2:$C$422, MATCH(Data!$A290,Sheet1!$A$2:$A$422, 0))</f>
        <v>12367771</v>
      </c>
      <c r="D290">
        <f>INDEX(Sheet1!$D$2:$D$422, MATCH(Data!$A290,Sheet1!$A$2:$A$422, 0))</f>
        <v>1506893.4</v>
      </c>
      <c r="E290">
        <f>INDEX(Sheet1!$E$2:$E$422, MATCH(Data!$A290,Sheet1!$A$2:$A$422, 0))</f>
        <v>16416163.119999999</v>
      </c>
      <c r="F290">
        <f>INDEX(Sheet1!$F$2:$F$422, MATCH(Data!$A290,Sheet1!$A$2:$A$422, 0))</f>
        <v>692841.04</v>
      </c>
      <c r="G290">
        <f>INDEX(Sheet1!$G$2:$G$422, MATCH(Data!$A290,Sheet1!$A$2:$A$422, 0))</f>
        <v>30983668.559999999</v>
      </c>
      <c r="H290">
        <f>INDEX(Sheet1!$H$2:$H$422, MATCH(Data!$A290,Sheet1!$A$2:$A$422, 0))</f>
        <v>2274</v>
      </c>
    </row>
    <row r="291" spans="1:8" customFormat="1" x14ac:dyDescent="0.2">
      <c r="A291">
        <v>4529</v>
      </c>
      <c r="B291" t="s">
        <v>272</v>
      </c>
      <c r="C291">
        <f>INDEX(Sheet1!$C$2:$C$422, MATCH(Data!$A291,Sheet1!$A$2:$A$422, 0))</f>
        <v>2043931</v>
      </c>
      <c r="D291">
        <f>INDEX(Sheet1!$D$2:$D$422, MATCH(Data!$A291,Sheet1!$A$2:$A$422, 0))</f>
        <v>425914.2</v>
      </c>
      <c r="E291">
        <f>INDEX(Sheet1!$E$2:$E$422, MATCH(Data!$A291,Sheet1!$A$2:$A$422, 0))</f>
        <v>2943643.29</v>
      </c>
      <c r="F291">
        <f>INDEX(Sheet1!$F$2:$F$422, MATCH(Data!$A291,Sheet1!$A$2:$A$422, 0))</f>
        <v>337262.35</v>
      </c>
      <c r="G291">
        <f>INDEX(Sheet1!$G$2:$G$422, MATCH(Data!$A291,Sheet1!$A$2:$A$422, 0))</f>
        <v>5750750.8399999999</v>
      </c>
      <c r="H291">
        <f>INDEX(Sheet1!$H$2:$H$422, MATCH(Data!$A291,Sheet1!$A$2:$A$422, 0))</f>
        <v>321</v>
      </c>
    </row>
    <row r="292" spans="1:8" customFormat="1" x14ac:dyDescent="0.2">
      <c r="A292">
        <v>4536</v>
      </c>
      <c r="B292" t="s">
        <v>273</v>
      </c>
      <c r="C292">
        <f>INDEX(Sheet1!$C$2:$C$422, MATCH(Data!$A292,Sheet1!$A$2:$A$422, 0))</f>
        <v>7504750</v>
      </c>
      <c r="D292">
        <f>INDEX(Sheet1!$D$2:$D$422, MATCH(Data!$A292,Sheet1!$A$2:$A$422, 0))</f>
        <v>530106.39</v>
      </c>
      <c r="E292">
        <f>INDEX(Sheet1!$E$2:$E$422, MATCH(Data!$A292,Sheet1!$A$2:$A$422, 0))</f>
        <v>6562609.7999999998</v>
      </c>
      <c r="F292">
        <f>INDEX(Sheet1!$F$2:$F$422, MATCH(Data!$A292,Sheet1!$A$2:$A$422, 0))</f>
        <v>1169490.22</v>
      </c>
      <c r="G292">
        <f>INDEX(Sheet1!$G$2:$G$422, MATCH(Data!$A292,Sheet1!$A$2:$A$422, 0))</f>
        <v>15766956.41</v>
      </c>
      <c r="H292">
        <f>INDEX(Sheet1!$H$2:$H$422, MATCH(Data!$A292,Sheet1!$A$2:$A$422, 0))</f>
        <v>1068</v>
      </c>
    </row>
    <row r="293" spans="1:8" customFormat="1" x14ac:dyDescent="0.2">
      <c r="A293">
        <v>4543</v>
      </c>
      <c r="B293" t="s">
        <v>428</v>
      </c>
      <c r="C293">
        <f>INDEX(Sheet1!$C$2:$C$422, MATCH(Data!$A293,Sheet1!$A$2:$A$422, 0))</f>
        <v>5958203</v>
      </c>
      <c r="D293">
        <f>INDEX(Sheet1!$D$2:$D$422, MATCH(Data!$A293,Sheet1!$A$2:$A$422, 0))</f>
        <v>1116527.76</v>
      </c>
      <c r="E293">
        <f>INDEX(Sheet1!$E$2:$E$422, MATCH(Data!$A293,Sheet1!$A$2:$A$422, 0))</f>
        <v>9720512.3399999999</v>
      </c>
      <c r="F293">
        <f>INDEX(Sheet1!$F$2:$F$422, MATCH(Data!$A293,Sheet1!$A$2:$A$422, 0))</f>
        <v>494901.57</v>
      </c>
      <c r="G293">
        <f>INDEX(Sheet1!$G$2:$G$422, MATCH(Data!$A293,Sheet1!$A$2:$A$422, 0))</f>
        <v>17290144.670000002</v>
      </c>
      <c r="H293">
        <f>INDEX(Sheet1!$H$2:$H$422, MATCH(Data!$A293,Sheet1!$A$2:$A$422, 0))</f>
        <v>1083</v>
      </c>
    </row>
    <row r="294" spans="1:8" customFormat="1" x14ac:dyDescent="0.2">
      <c r="A294">
        <v>4557</v>
      </c>
      <c r="B294" t="s">
        <v>274</v>
      </c>
      <c r="C294">
        <f>INDEX(Sheet1!$C$2:$C$422, MATCH(Data!$A294,Sheet1!$A$2:$A$422, 0))</f>
        <v>1458445</v>
      </c>
      <c r="D294">
        <f>INDEX(Sheet1!$D$2:$D$422, MATCH(Data!$A294,Sheet1!$A$2:$A$422, 0))</f>
        <v>377515.62</v>
      </c>
      <c r="E294">
        <f>INDEX(Sheet1!$E$2:$E$422, MATCH(Data!$A294,Sheet1!$A$2:$A$422, 0))</f>
        <v>3025556.17</v>
      </c>
      <c r="F294">
        <f>INDEX(Sheet1!$F$2:$F$422, MATCH(Data!$A294,Sheet1!$A$2:$A$422, 0))</f>
        <v>314801.37</v>
      </c>
      <c r="G294">
        <f>INDEX(Sheet1!$G$2:$G$422, MATCH(Data!$A294,Sheet1!$A$2:$A$422, 0))</f>
        <v>5176318.16</v>
      </c>
      <c r="H294">
        <f>INDEX(Sheet1!$H$2:$H$422, MATCH(Data!$A294,Sheet1!$A$2:$A$422, 0))</f>
        <v>321</v>
      </c>
    </row>
    <row r="295" spans="1:8" customFormat="1" x14ac:dyDescent="0.2">
      <c r="A295">
        <v>4571</v>
      </c>
      <c r="B295" t="s">
        <v>275</v>
      </c>
      <c r="C295">
        <f>INDEX(Sheet1!$C$2:$C$422, MATCH(Data!$A295,Sheet1!$A$2:$A$422, 0))</f>
        <v>3096548</v>
      </c>
      <c r="D295">
        <f>INDEX(Sheet1!$D$2:$D$422, MATCH(Data!$A295,Sheet1!$A$2:$A$422, 0))</f>
        <v>431867.84</v>
      </c>
      <c r="E295">
        <f>INDEX(Sheet1!$E$2:$E$422, MATCH(Data!$A295,Sheet1!$A$2:$A$422, 0))</f>
        <v>2567998.39</v>
      </c>
      <c r="F295">
        <f>INDEX(Sheet1!$F$2:$F$422, MATCH(Data!$A295,Sheet1!$A$2:$A$422, 0))</f>
        <v>456920.28</v>
      </c>
      <c r="G295">
        <f>INDEX(Sheet1!$G$2:$G$422, MATCH(Data!$A295,Sheet1!$A$2:$A$422, 0))</f>
        <v>6553334.5099999998</v>
      </c>
      <c r="H295">
        <f>INDEX(Sheet1!$H$2:$H$422, MATCH(Data!$A295,Sheet1!$A$2:$A$422, 0))</f>
        <v>416</v>
      </c>
    </row>
    <row r="296" spans="1:8" customFormat="1" x14ac:dyDescent="0.2">
      <c r="A296">
        <v>4578</v>
      </c>
      <c r="B296" t="s">
        <v>276</v>
      </c>
      <c r="C296">
        <f>INDEX(Sheet1!$C$2:$C$422, MATCH(Data!$A296,Sheet1!$A$2:$A$422, 0))</f>
        <v>9239889</v>
      </c>
      <c r="D296">
        <f>INDEX(Sheet1!$D$2:$D$422, MATCH(Data!$A296,Sheet1!$A$2:$A$422, 0))</f>
        <v>774811.77</v>
      </c>
      <c r="E296">
        <f>INDEX(Sheet1!$E$2:$E$422, MATCH(Data!$A296,Sheet1!$A$2:$A$422, 0))</f>
        <v>10312288.73</v>
      </c>
      <c r="F296">
        <f>INDEX(Sheet1!$F$2:$F$422, MATCH(Data!$A296,Sheet1!$A$2:$A$422, 0))</f>
        <v>1048137.51</v>
      </c>
      <c r="G296">
        <f>INDEX(Sheet1!$G$2:$G$422, MATCH(Data!$A296,Sheet1!$A$2:$A$422, 0))</f>
        <v>21375127.010000002</v>
      </c>
      <c r="H296">
        <f>INDEX(Sheet1!$H$2:$H$422, MATCH(Data!$A296,Sheet1!$A$2:$A$422, 0))</f>
        <v>1408</v>
      </c>
    </row>
    <row r="297" spans="1:8" customFormat="1" x14ac:dyDescent="0.2">
      <c r="A297">
        <v>4606</v>
      </c>
      <c r="B297" t="s">
        <v>277</v>
      </c>
      <c r="C297">
        <f>INDEX(Sheet1!$C$2:$C$422, MATCH(Data!$A297,Sheet1!$A$2:$A$422, 0))</f>
        <v>3301153</v>
      </c>
      <c r="D297">
        <f>INDEX(Sheet1!$D$2:$D$422, MATCH(Data!$A297,Sheet1!$A$2:$A$422, 0))</f>
        <v>323041.26</v>
      </c>
      <c r="E297">
        <f>INDEX(Sheet1!$E$2:$E$422, MATCH(Data!$A297,Sheet1!$A$2:$A$422, 0))</f>
        <v>1806052.02</v>
      </c>
      <c r="F297">
        <f>INDEX(Sheet1!$F$2:$F$422, MATCH(Data!$A297,Sheet1!$A$2:$A$422, 0))</f>
        <v>121596.89</v>
      </c>
      <c r="G297">
        <f>INDEX(Sheet1!$G$2:$G$422, MATCH(Data!$A297,Sheet1!$A$2:$A$422, 0))</f>
        <v>5551843.1699999999</v>
      </c>
      <c r="H297">
        <f>INDEX(Sheet1!$H$2:$H$422, MATCH(Data!$A297,Sheet1!$A$2:$A$422, 0))</f>
        <v>386</v>
      </c>
    </row>
    <row r="298" spans="1:8" customFormat="1" x14ac:dyDescent="0.2">
      <c r="A298">
        <v>4613</v>
      </c>
      <c r="B298" t="s">
        <v>278</v>
      </c>
      <c r="C298">
        <f>INDEX(Sheet1!$C$2:$C$422, MATCH(Data!$A298,Sheet1!$A$2:$A$422, 0))</f>
        <v>16357771</v>
      </c>
      <c r="D298">
        <f>INDEX(Sheet1!$D$2:$D$422, MATCH(Data!$A298,Sheet1!$A$2:$A$422, 0))</f>
        <v>2127420.02</v>
      </c>
      <c r="E298">
        <f>INDEX(Sheet1!$E$2:$E$422, MATCH(Data!$A298,Sheet1!$A$2:$A$422, 0))</f>
        <v>30396273.98</v>
      </c>
      <c r="F298">
        <f>INDEX(Sheet1!$F$2:$F$422, MATCH(Data!$A298,Sheet1!$A$2:$A$422, 0))</f>
        <v>2549180.33</v>
      </c>
      <c r="G298">
        <f>INDEX(Sheet1!$G$2:$G$422, MATCH(Data!$A298,Sheet1!$A$2:$A$422, 0))</f>
        <v>51430645.329999998</v>
      </c>
      <c r="H298">
        <f>INDEX(Sheet1!$H$2:$H$422, MATCH(Data!$A298,Sheet1!$A$2:$A$422, 0))</f>
        <v>4123</v>
      </c>
    </row>
    <row r="299" spans="1:8" customFormat="1" x14ac:dyDescent="0.2">
      <c r="A299">
        <v>4620</v>
      </c>
      <c r="B299" t="s">
        <v>279</v>
      </c>
      <c r="C299">
        <f>INDEX(Sheet1!$C$2:$C$422, MATCH(Data!$A299,Sheet1!$A$2:$A$422, 0))</f>
        <v>93465547</v>
      </c>
      <c r="D299">
        <f>INDEX(Sheet1!$D$2:$D$422, MATCH(Data!$A299,Sheet1!$A$2:$A$422, 0))</f>
        <v>28279661.949999999</v>
      </c>
      <c r="E299">
        <f>INDEX(Sheet1!$E$2:$E$422, MATCH(Data!$A299,Sheet1!$A$2:$A$422, 0))</f>
        <v>189476405.47999999</v>
      </c>
      <c r="F299">
        <f>INDEX(Sheet1!$F$2:$F$422, MATCH(Data!$A299,Sheet1!$A$2:$A$422, 0))</f>
        <v>3778223.2</v>
      </c>
      <c r="G299">
        <f>INDEX(Sheet1!$G$2:$G$422, MATCH(Data!$A299,Sheet1!$A$2:$A$422, 0))</f>
        <v>314999837.63</v>
      </c>
      <c r="H299">
        <f>INDEX(Sheet1!$H$2:$H$422, MATCH(Data!$A299,Sheet1!$A$2:$A$422, 0))</f>
        <v>21710</v>
      </c>
    </row>
    <row r="300" spans="1:8" customFormat="1" x14ac:dyDescent="0.2">
      <c r="A300">
        <v>4627</v>
      </c>
      <c r="B300" t="s">
        <v>280</v>
      </c>
      <c r="C300">
        <f>INDEX(Sheet1!$C$2:$C$422, MATCH(Data!$A300,Sheet1!$A$2:$A$422, 0))</f>
        <v>5543109</v>
      </c>
      <c r="D300">
        <f>INDEX(Sheet1!$D$2:$D$422, MATCH(Data!$A300,Sheet1!$A$2:$A$422, 0))</f>
        <v>410146.16</v>
      </c>
      <c r="E300">
        <f>INDEX(Sheet1!$E$2:$E$422, MATCH(Data!$A300,Sheet1!$A$2:$A$422, 0))</f>
        <v>2477324.4700000002</v>
      </c>
      <c r="F300">
        <f>INDEX(Sheet1!$F$2:$F$422, MATCH(Data!$A300,Sheet1!$A$2:$A$422, 0))</f>
        <v>182888.77</v>
      </c>
      <c r="G300">
        <f>INDEX(Sheet1!$G$2:$G$422, MATCH(Data!$A300,Sheet1!$A$2:$A$422, 0))</f>
        <v>8613468.4000000004</v>
      </c>
      <c r="H300">
        <f>INDEX(Sheet1!$H$2:$H$422, MATCH(Data!$A300,Sheet1!$A$2:$A$422, 0))</f>
        <v>592</v>
      </c>
    </row>
    <row r="301" spans="1:8" customFormat="1" x14ac:dyDescent="0.2">
      <c r="A301">
        <v>4634</v>
      </c>
      <c r="B301" t="s">
        <v>281</v>
      </c>
      <c r="C301">
        <f>INDEX(Sheet1!$C$2:$C$422, MATCH(Data!$A301,Sheet1!$A$2:$A$422, 0))</f>
        <v>2827399</v>
      </c>
      <c r="D301">
        <f>INDEX(Sheet1!$D$2:$D$422, MATCH(Data!$A301,Sheet1!$A$2:$A$422, 0))</f>
        <v>468743.04</v>
      </c>
      <c r="E301">
        <f>INDEX(Sheet1!$E$2:$E$422, MATCH(Data!$A301,Sheet1!$A$2:$A$422, 0))</f>
        <v>5066589.37</v>
      </c>
      <c r="F301">
        <f>INDEX(Sheet1!$F$2:$F$422, MATCH(Data!$A301,Sheet1!$A$2:$A$422, 0))</f>
        <v>198864.97</v>
      </c>
      <c r="G301">
        <f>INDEX(Sheet1!$G$2:$G$422, MATCH(Data!$A301,Sheet1!$A$2:$A$422, 0))</f>
        <v>8561596.3800000008</v>
      </c>
      <c r="H301">
        <f>INDEX(Sheet1!$H$2:$H$422, MATCH(Data!$A301,Sheet1!$A$2:$A$422, 0))</f>
        <v>542</v>
      </c>
    </row>
    <row r="302" spans="1:8" customFormat="1" x14ac:dyDescent="0.2">
      <c r="A302">
        <v>4641</v>
      </c>
      <c r="B302" t="s">
        <v>282</v>
      </c>
      <c r="C302">
        <f>INDEX(Sheet1!$C$2:$C$422, MATCH(Data!$A302,Sheet1!$A$2:$A$422, 0))</f>
        <v>5704685</v>
      </c>
      <c r="D302">
        <f>INDEX(Sheet1!$D$2:$D$422, MATCH(Data!$A302,Sheet1!$A$2:$A$422, 0))</f>
        <v>657367.65</v>
      </c>
      <c r="E302">
        <f>INDEX(Sheet1!$E$2:$E$422, MATCH(Data!$A302,Sheet1!$A$2:$A$422, 0))</f>
        <v>4651657.7</v>
      </c>
      <c r="F302">
        <f>INDEX(Sheet1!$F$2:$F$422, MATCH(Data!$A302,Sheet1!$A$2:$A$422, 0))</f>
        <v>880580.95</v>
      </c>
      <c r="G302">
        <f>INDEX(Sheet1!$G$2:$G$422, MATCH(Data!$A302,Sheet1!$A$2:$A$422, 0))</f>
        <v>11894291.300000001</v>
      </c>
      <c r="H302">
        <f>INDEX(Sheet1!$H$2:$H$422, MATCH(Data!$A302,Sheet1!$A$2:$A$422, 0))</f>
        <v>820</v>
      </c>
    </row>
    <row r="303" spans="1:8" customFormat="1" x14ac:dyDescent="0.2">
      <c r="A303">
        <v>4686</v>
      </c>
      <c r="B303" t="s">
        <v>283</v>
      </c>
      <c r="C303">
        <f>INDEX(Sheet1!$C$2:$C$422, MATCH(Data!$A303,Sheet1!$A$2:$A$422, 0))</f>
        <v>3854013</v>
      </c>
      <c r="D303">
        <f>INDEX(Sheet1!$D$2:$D$422, MATCH(Data!$A303,Sheet1!$A$2:$A$422, 0))</f>
        <v>138456.56</v>
      </c>
      <c r="E303">
        <f>INDEX(Sheet1!$E$2:$E$422, MATCH(Data!$A303,Sheet1!$A$2:$A$422, 0))</f>
        <v>1019864.99</v>
      </c>
      <c r="F303">
        <f>INDEX(Sheet1!$F$2:$F$422, MATCH(Data!$A303,Sheet1!$A$2:$A$422, 0))</f>
        <v>227190.81</v>
      </c>
      <c r="G303">
        <f>INDEX(Sheet1!$G$2:$G$422, MATCH(Data!$A303,Sheet1!$A$2:$A$422, 0))</f>
        <v>5239525.3600000003</v>
      </c>
      <c r="H303">
        <f>INDEX(Sheet1!$H$2:$H$422, MATCH(Data!$A303,Sheet1!$A$2:$A$422, 0))</f>
        <v>339</v>
      </c>
    </row>
    <row r="304" spans="1:8" customFormat="1" x14ac:dyDescent="0.2">
      <c r="A304">
        <v>4753</v>
      </c>
      <c r="B304" t="s">
        <v>285</v>
      </c>
      <c r="C304">
        <f>INDEX(Sheet1!$C$2:$C$422, MATCH(Data!$A304,Sheet1!$A$2:$A$422, 0))</f>
        <v>12638072</v>
      </c>
      <c r="D304">
        <f>INDEX(Sheet1!$D$2:$D$422, MATCH(Data!$A304,Sheet1!$A$2:$A$422, 0))</f>
        <v>3475380.3</v>
      </c>
      <c r="E304">
        <f>INDEX(Sheet1!$E$2:$E$422, MATCH(Data!$A304,Sheet1!$A$2:$A$422, 0))</f>
        <v>22417089.43</v>
      </c>
      <c r="F304">
        <f>INDEX(Sheet1!$F$2:$F$422, MATCH(Data!$A304,Sheet1!$A$2:$A$422, 0))</f>
        <v>1591304.71</v>
      </c>
      <c r="G304">
        <f>INDEX(Sheet1!$G$2:$G$422, MATCH(Data!$A304,Sheet1!$A$2:$A$422, 0))</f>
        <v>40121846.439999998</v>
      </c>
      <c r="H304">
        <f>INDEX(Sheet1!$H$2:$H$422, MATCH(Data!$A304,Sheet1!$A$2:$A$422, 0))</f>
        <v>2842</v>
      </c>
    </row>
    <row r="305" spans="1:8" customFormat="1" x14ac:dyDescent="0.2">
      <c r="A305">
        <v>4760</v>
      </c>
      <c r="B305" t="s">
        <v>286</v>
      </c>
      <c r="C305">
        <f>INDEX(Sheet1!$C$2:$C$422, MATCH(Data!$A305,Sheet1!$A$2:$A$422, 0))</f>
        <v>4283752</v>
      </c>
      <c r="D305">
        <f>INDEX(Sheet1!$D$2:$D$422, MATCH(Data!$A305,Sheet1!$A$2:$A$422, 0))</f>
        <v>554733.12</v>
      </c>
      <c r="E305">
        <f>INDEX(Sheet1!$E$2:$E$422, MATCH(Data!$A305,Sheet1!$A$2:$A$422, 0))</f>
        <v>5454872.04</v>
      </c>
      <c r="F305">
        <f>INDEX(Sheet1!$F$2:$F$422, MATCH(Data!$A305,Sheet1!$A$2:$A$422, 0))</f>
        <v>186788.9</v>
      </c>
      <c r="G305">
        <f>INDEX(Sheet1!$G$2:$G$422, MATCH(Data!$A305,Sheet1!$A$2:$A$422, 0))</f>
        <v>10480146.060000001</v>
      </c>
      <c r="H305">
        <f>INDEX(Sheet1!$H$2:$H$422, MATCH(Data!$A305,Sheet1!$A$2:$A$422, 0))</f>
        <v>661</v>
      </c>
    </row>
    <row r="306" spans="1:8" customFormat="1" x14ac:dyDescent="0.2">
      <c r="A306">
        <v>4781</v>
      </c>
      <c r="B306" t="s">
        <v>287</v>
      </c>
      <c r="C306">
        <f>INDEX(Sheet1!$C$2:$C$422, MATCH(Data!$A306,Sheet1!$A$2:$A$422, 0))</f>
        <v>24547462</v>
      </c>
      <c r="D306">
        <f>INDEX(Sheet1!$D$2:$D$422, MATCH(Data!$A306,Sheet1!$A$2:$A$422, 0))</f>
        <v>2498669.59</v>
      </c>
      <c r="E306">
        <f>INDEX(Sheet1!$E$2:$E$422, MATCH(Data!$A306,Sheet1!$A$2:$A$422, 0))</f>
        <v>9646455.6699999999</v>
      </c>
      <c r="F306">
        <f>INDEX(Sheet1!$F$2:$F$422, MATCH(Data!$A306,Sheet1!$A$2:$A$422, 0))</f>
        <v>1729201.14</v>
      </c>
      <c r="G306">
        <f>INDEX(Sheet1!$G$2:$G$422, MATCH(Data!$A306,Sheet1!$A$2:$A$422, 0))</f>
        <v>38421788.399999999</v>
      </c>
      <c r="H306">
        <f>INDEX(Sheet1!$H$2:$H$422, MATCH(Data!$A306,Sheet1!$A$2:$A$422, 0))</f>
        <v>2481</v>
      </c>
    </row>
    <row r="307" spans="1:8" customFormat="1" x14ac:dyDescent="0.2">
      <c r="A307">
        <v>4795</v>
      </c>
      <c r="B307" t="s">
        <v>288</v>
      </c>
      <c r="C307">
        <f>INDEX(Sheet1!$C$2:$C$422, MATCH(Data!$A307,Sheet1!$A$2:$A$422, 0))</f>
        <v>2369422</v>
      </c>
      <c r="D307">
        <f>INDEX(Sheet1!$D$2:$D$422, MATCH(Data!$A307,Sheet1!$A$2:$A$422, 0))</f>
        <v>442967.77</v>
      </c>
      <c r="E307">
        <f>INDEX(Sheet1!$E$2:$E$422, MATCH(Data!$A307,Sheet1!$A$2:$A$422, 0))</f>
        <v>3812754.57</v>
      </c>
      <c r="F307">
        <f>INDEX(Sheet1!$F$2:$F$422, MATCH(Data!$A307,Sheet1!$A$2:$A$422, 0))</f>
        <v>226237.61</v>
      </c>
      <c r="G307">
        <f>INDEX(Sheet1!$G$2:$G$422, MATCH(Data!$A307,Sheet1!$A$2:$A$422, 0))</f>
        <v>6851381.9500000002</v>
      </c>
      <c r="H307">
        <f>INDEX(Sheet1!$H$2:$H$422, MATCH(Data!$A307,Sheet1!$A$2:$A$422, 0))</f>
        <v>492</v>
      </c>
    </row>
    <row r="308" spans="1:8" customFormat="1" x14ac:dyDescent="0.2">
      <c r="A308">
        <v>4802</v>
      </c>
      <c r="B308" t="s">
        <v>289</v>
      </c>
      <c r="C308">
        <f>INDEX(Sheet1!$C$2:$C$422, MATCH(Data!$A308,Sheet1!$A$2:$A$422, 0))</f>
        <v>17719011.210000001</v>
      </c>
      <c r="D308">
        <f>INDEX(Sheet1!$D$2:$D$422, MATCH(Data!$A308,Sheet1!$A$2:$A$422, 0))</f>
        <v>2008553.62</v>
      </c>
      <c r="E308">
        <f>INDEX(Sheet1!$E$2:$E$422, MATCH(Data!$A308,Sheet1!$A$2:$A$422, 0))</f>
        <v>15033767.33</v>
      </c>
      <c r="F308">
        <f>INDEX(Sheet1!$F$2:$F$422, MATCH(Data!$A308,Sheet1!$A$2:$A$422, 0))</f>
        <v>794733.77</v>
      </c>
      <c r="G308">
        <f>INDEX(Sheet1!$G$2:$G$422, MATCH(Data!$A308,Sheet1!$A$2:$A$422, 0))</f>
        <v>35556065.93</v>
      </c>
      <c r="H308">
        <f>INDEX(Sheet1!$H$2:$H$422, MATCH(Data!$A308,Sheet1!$A$2:$A$422, 0))</f>
        <v>2299</v>
      </c>
    </row>
    <row r="309" spans="1:8" customFormat="1" x14ac:dyDescent="0.2">
      <c r="A309">
        <v>4851</v>
      </c>
      <c r="B309" t="s">
        <v>290</v>
      </c>
      <c r="C309">
        <f>INDEX(Sheet1!$C$2:$C$422, MATCH(Data!$A309,Sheet1!$A$2:$A$422, 0))</f>
        <v>5896188</v>
      </c>
      <c r="D309">
        <f>INDEX(Sheet1!$D$2:$D$422, MATCH(Data!$A309,Sheet1!$A$2:$A$422, 0))</f>
        <v>1909686.7</v>
      </c>
      <c r="E309">
        <f>INDEX(Sheet1!$E$2:$E$422, MATCH(Data!$A309,Sheet1!$A$2:$A$422, 0))</f>
        <v>11748636.68</v>
      </c>
      <c r="F309">
        <f>INDEX(Sheet1!$F$2:$F$422, MATCH(Data!$A309,Sheet1!$A$2:$A$422, 0))</f>
        <v>660105.23</v>
      </c>
      <c r="G309">
        <f>INDEX(Sheet1!$G$2:$G$422, MATCH(Data!$A309,Sheet1!$A$2:$A$422, 0))</f>
        <v>20214616.609999999</v>
      </c>
      <c r="H309">
        <f>INDEX(Sheet1!$H$2:$H$422, MATCH(Data!$A309,Sheet1!$A$2:$A$422, 0))</f>
        <v>1444</v>
      </c>
    </row>
    <row r="310" spans="1:8" customFormat="1" x14ac:dyDescent="0.2">
      <c r="A310">
        <v>3122</v>
      </c>
      <c r="B310" t="s">
        <v>175</v>
      </c>
      <c r="C310">
        <f>INDEX(Sheet1!$C$2:$C$422, MATCH(Data!$A310,Sheet1!$A$2:$A$422, 0))</f>
        <v>2613222</v>
      </c>
      <c r="D310">
        <f>INDEX(Sheet1!$D$2:$D$422, MATCH(Data!$A310,Sheet1!$A$2:$A$422, 0))</f>
        <v>79116.320000000007</v>
      </c>
      <c r="E310">
        <f>INDEX(Sheet1!$E$2:$E$422, MATCH(Data!$A310,Sheet1!$A$2:$A$422, 0))</f>
        <v>2258598.23</v>
      </c>
      <c r="F310">
        <f>INDEX(Sheet1!$F$2:$F$422, MATCH(Data!$A310,Sheet1!$A$2:$A$422, 0))</f>
        <v>229138.29</v>
      </c>
      <c r="G310">
        <f>INDEX(Sheet1!$G$2:$G$422, MATCH(Data!$A310,Sheet1!$A$2:$A$422, 0))</f>
        <v>5180074.84</v>
      </c>
      <c r="H310">
        <f>INDEX(Sheet1!$H$2:$H$422, MATCH(Data!$A310,Sheet1!$A$2:$A$422, 0))</f>
        <v>426</v>
      </c>
    </row>
    <row r="311" spans="1:8" customFormat="1" x14ac:dyDescent="0.2">
      <c r="A311">
        <v>4865</v>
      </c>
      <c r="B311" t="s">
        <v>291</v>
      </c>
      <c r="C311">
        <f>INDEX(Sheet1!$C$2:$C$422, MATCH(Data!$A311,Sheet1!$A$2:$A$422, 0))</f>
        <v>2922820</v>
      </c>
      <c r="D311">
        <f>INDEX(Sheet1!$D$2:$D$422, MATCH(Data!$A311,Sheet1!$A$2:$A$422, 0))</f>
        <v>363410.04</v>
      </c>
      <c r="E311">
        <f>INDEX(Sheet1!$E$2:$E$422, MATCH(Data!$A311,Sheet1!$A$2:$A$422, 0))</f>
        <v>3217634.84</v>
      </c>
      <c r="F311">
        <f>INDEX(Sheet1!$F$2:$F$422, MATCH(Data!$A311,Sheet1!$A$2:$A$422, 0))</f>
        <v>182393.5</v>
      </c>
      <c r="G311">
        <f>INDEX(Sheet1!$G$2:$G$422, MATCH(Data!$A311,Sheet1!$A$2:$A$422, 0))</f>
        <v>6686258.3799999999</v>
      </c>
      <c r="H311">
        <f>INDEX(Sheet1!$H$2:$H$422, MATCH(Data!$A311,Sheet1!$A$2:$A$422, 0))</f>
        <v>422</v>
      </c>
    </row>
    <row r="312" spans="1:8" customFormat="1" x14ac:dyDescent="0.2">
      <c r="A312">
        <v>4872</v>
      </c>
      <c r="B312" t="s">
        <v>405</v>
      </c>
      <c r="C312">
        <f>INDEX(Sheet1!$C$2:$C$422, MATCH(Data!$A312,Sheet1!$A$2:$A$422, 0))</f>
        <v>7050176.5</v>
      </c>
      <c r="D312">
        <f>INDEX(Sheet1!$D$2:$D$422, MATCH(Data!$A312,Sheet1!$A$2:$A$422, 0))</f>
        <v>1801975.04</v>
      </c>
      <c r="E312">
        <f>INDEX(Sheet1!$E$2:$E$422, MATCH(Data!$A312,Sheet1!$A$2:$A$422, 0))</f>
        <v>13277319.380000001</v>
      </c>
      <c r="F312">
        <f>INDEX(Sheet1!$F$2:$F$422, MATCH(Data!$A312,Sheet1!$A$2:$A$422, 0))</f>
        <v>1010162.91</v>
      </c>
      <c r="G312">
        <f>INDEX(Sheet1!$G$2:$G$422, MATCH(Data!$A312,Sheet1!$A$2:$A$422, 0))</f>
        <v>23139633.829999998</v>
      </c>
      <c r="H312">
        <f>INDEX(Sheet1!$H$2:$H$422, MATCH(Data!$A312,Sheet1!$A$2:$A$422, 0))</f>
        <v>1620</v>
      </c>
    </row>
    <row r="313" spans="1:8" customFormat="1" x14ac:dyDescent="0.2">
      <c r="A313">
        <v>4893</v>
      </c>
      <c r="B313" t="s">
        <v>292</v>
      </c>
      <c r="C313">
        <f>INDEX(Sheet1!$C$2:$C$422, MATCH(Data!$A313,Sheet1!$A$2:$A$422, 0))</f>
        <v>20274257</v>
      </c>
      <c r="D313">
        <f>INDEX(Sheet1!$D$2:$D$422, MATCH(Data!$A313,Sheet1!$A$2:$A$422, 0))</f>
        <v>1725165.44</v>
      </c>
      <c r="E313">
        <f>INDEX(Sheet1!$E$2:$E$422, MATCH(Data!$A313,Sheet1!$A$2:$A$422, 0))</f>
        <v>21624063.420000002</v>
      </c>
      <c r="F313">
        <f>INDEX(Sheet1!$F$2:$F$422, MATCH(Data!$A313,Sheet1!$A$2:$A$422, 0))</f>
        <v>3140717.75</v>
      </c>
      <c r="G313">
        <f>INDEX(Sheet1!$G$2:$G$422, MATCH(Data!$A313,Sheet1!$A$2:$A$422, 0))</f>
        <v>46764203.609999999</v>
      </c>
      <c r="H313">
        <f>INDEX(Sheet1!$H$2:$H$422, MATCH(Data!$A313,Sheet1!$A$2:$A$422, 0))</f>
        <v>3456</v>
      </c>
    </row>
    <row r="314" spans="1:8" customFormat="1" x14ac:dyDescent="0.2">
      <c r="A314">
        <v>4904</v>
      </c>
      <c r="B314" t="s">
        <v>293</v>
      </c>
      <c r="C314">
        <f>INDEX(Sheet1!$C$2:$C$422, MATCH(Data!$A314,Sheet1!$A$2:$A$422, 0))</f>
        <v>2725416</v>
      </c>
      <c r="D314">
        <f>INDEX(Sheet1!$D$2:$D$422, MATCH(Data!$A314,Sheet1!$A$2:$A$422, 0))</f>
        <v>677318.92</v>
      </c>
      <c r="E314">
        <f>INDEX(Sheet1!$E$2:$E$422, MATCH(Data!$A314,Sheet1!$A$2:$A$422, 0))</f>
        <v>5435851.6500000004</v>
      </c>
      <c r="F314">
        <f>INDEX(Sheet1!$F$2:$F$422, MATCH(Data!$A314,Sheet1!$A$2:$A$422, 0))</f>
        <v>372912.51</v>
      </c>
      <c r="G314">
        <f>INDEX(Sheet1!$G$2:$G$422, MATCH(Data!$A314,Sheet1!$A$2:$A$422, 0))</f>
        <v>9211499.0800000001</v>
      </c>
      <c r="H314">
        <f>INDEX(Sheet1!$H$2:$H$422, MATCH(Data!$A314,Sheet1!$A$2:$A$422, 0))</f>
        <v>563</v>
      </c>
    </row>
    <row r="315" spans="1:8" customFormat="1" x14ac:dyDescent="0.2">
      <c r="A315">
        <v>5523</v>
      </c>
      <c r="B315" t="s">
        <v>321</v>
      </c>
      <c r="C315">
        <f>INDEX(Sheet1!$C$2:$C$422, MATCH(Data!$A315,Sheet1!$A$2:$A$422, 0))</f>
        <v>9653154</v>
      </c>
      <c r="D315">
        <f>INDEX(Sheet1!$D$2:$D$422, MATCH(Data!$A315,Sheet1!$A$2:$A$422, 0))</f>
        <v>1048842.4099999999</v>
      </c>
      <c r="E315">
        <f>INDEX(Sheet1!$E$2:$E$422, MATCH(Data!$A315,Sheet1!$A$2:$A$422, 0))</f>
        <v>7696240.9900000002</v>
      </c>
      <c r="F315">
        <f>INDEX(Sheet1!$F$2:$F$422, MATCH(Data!$A315,Sheet1!$A$2:$A$422, 0))</f>
        <v>939068.15</v>
      </c>
      <c r="G315">
        <f>INDEX(Sheet1!$G$2:$G$422, MATCH(Data!$A315,Sheet1!$A$2:$A$422, 0))</f>
        <v>19337305.550000001</v>
      </c>
      <c r="H315">
        <f>INDEX(Sheet1!$H$2:$H$422, MATCH(Data!$A315,Sheet1!$A$2:$A$422, 0))</f>
        <v>1249</v>
      </c>
    </row>
    <row r="316" spans="1:8" customFormat="1" x14ac:dyDescent="0.2">
      <c r="A316">
        <v>3850</v>
      </c>
      <c r="B316" t="s">
        <v>224</v>
      </c>
      <c r="C316">
        <f>INDEX(Sheet1!$C$2:$C$422, MATCH(Data!$A316,Sheet1!$A$2:$A$422, 0))</f>
        <v>3228498</v>
      </c>
      <c r="D316">
        <f>INDEX(Sheet1!$D$2:$D$422, MATCH(Data!$A316,Sheet1!$A$2:$A$422, 0))</f>
        <v>883204.78</v>
      </c>
      <c r="E316">
        <f>INDEX(Sheet1!$E$2:$E$422, MATCH(Data!$A316,Sheet1!$A$2:$A$422, 0))</f>
        <v>6632182.7800000003</v>
      </c>
      <c r="F316">
        <f>INDEX(Sheet1!$F$2:$F$422, MATCH(Data!$A316,Sheet1!$A$2:$A$422, 0))</f>
        <v>292107.84000000003</v>
      </c>
      <c r="G316">
        <f>INDEX(Sheet1!$G$2:$G$422, MATCH(Data!$A316,Sheet1!$A$2:$A$422, 0))</f>
        <v>11035993.4</v>
      </c>
      <c r="H316">
        <f>INDEX(Sheet1!$H$2:$H$422, MATCH(Data!$A316,Sheet1!$A$2:$A$422, 0))</f>
        <v>746</v>
      </c>
    </row>
    <row r="317" spans="1:8" customFormat="1" x14ac:dyDescent="0.2">
      <c r="A317">
        <v>4956</v>
      </c>
      <c r="B317" t="s">
        <v>294</v>
      </c>
      <c r="C317">
        <f>INDEX(Sheet1!$C$2:$C$422, MATCH(Data!$A317,Sheet1!$A$2:$A$422, 0))</f>
        <v>3238459</v>
      </c>
      <c r="D317">
        <f>INDEX(Sheet1!$D$2:$D$422, MATCH(Data!$A317,Sheet1!$A$2:$A$422, 0))</f>
        <v>426074.51</v>
      </c>
      <c r="E317">
        <f>INDEX(Sheet1!$E$2:$E$422, MATCH(Data!$A317,Sheet1!$A$2:$A$422, 0))</f>
        <v>7594231.46</v>
      </c>
      <c r="F317">
        <f>INDEX(Sheet1!$F$2:$F$422, MATCH(Data!$A317,Sheet1!$A$2:$A$422, 0))</f>
        <v>463426.79</v>
      </c>
      <c r="G317">
        <f>INDEX(Sheet1!$G$2:$G$422, MATCH(Data!$A317,Sheet1!$A$2:$A$422, 0))</f>
        <v>11722191.76</v>
      </c>
      <c r="H317">
        <f>INDEX(Sheet1!$H$2:$H$422, MATCH(Data!$A317,Sheet1!$A$2:$A$422, 0))</f>
        <v>911</v>
      </c>
    </row>
    <row r="318" spans="1:8" customFormat="1" x14ac:dyDescent="0.2">
      <c r="A318">
        <v>4963</v>
      </c>
      <c r="B318" t="s">
        <v>295</v>
      </c>
      <c r="C318">
        <f>INDEX(Sheet1!$C$2:$C$422, MATCH(Data!$A318,Sheet1!$A$2:$A$422, 0))</f>
        <v>3554101</v>
      </c>
      <c r="D318">
        <f>INDEX(Sheet1!$D$2:$D$422, MATCH(Data!$A318,Sheet1!$A$2:$A$422, 0))</f>
        <v>407595.9</v>
      </c>
      <c r="E318">
        <f>INDEX(Sheet1!$E$2:$E$422, MATCH(Data!$A318,Sheet1!$A$2:$A$422, 0))</f>
        <v>3599989.23</v>
      </c>
      <c r="F318">
        <f>INDEX(Sheet1!$F$2:$F$422, MATCH(Data!$A318,Sheet1!$A$2:$A$422, 0))</f>
        <v>166153.32999999999</v>
      </c>
      <c r="G318">
        <f>INDEX(Sheet1!$G$2:$G$422, MATCH(Data!$A318,Sheet1!$A$2:$A$422, 0))</f>
        <v>7727839.46</v>
      </c>
      <c r="H318">
        <f>INDEX(Sheet1!$H$2:$H$422, MATCH(Data!$A318,Sheet1!$A$2:$A$422, 0))</f>
        <v>519</v>
      </c>
    </row>
    <row r="319" spans="1:8" customFormat="1" x14ac:dyDescent="0.2">
      <c r="A319">
        <v>1673</v>
      </c>
      <c r="B319" t="s">
        <v>97</v>
      </c>
      <c r="C319">
        <f>INDEX(Sheet1!$C$2:$C$422, MATCH(Data!$A319,Sheet1!$A$2:$A$422, 0))</f>
        <v>2323901</v>
      </c>
      <c r="D319">
        <f>INDEX(Sheet1!$D$2:$D$422, MATCH(Data!$A319,Sheet1!$A$2:$A$422, 0))</f>
        <v>957112.45</v>
      </c>
      <c r="E319">
        <f>INDEX(Sheet1!$E$2:$E$422, MATCH(Data!$A319,Sheet1!$A$2:$A$422, 0))</f>
        <v>5501167.1399999997</v>
      </c>
      <c r="F319">
        <f>INDEX(Sheet1!$F$2:$F$422, MATCH(Data!$A319,Sheet1!$A$2:$A$422, 0))</f>
        <v>141525.04999999999</v>
      </c>
      <c r="G319">
        <f>INDEX(Sheet1!$G$2:$G$422, MATCH(Data!$A319,Sheet1!$A$2:$A$422, 0))</f>
        <v>8923705.6400000006</v>
      </c>
      <c r="H319">
        <f>INDEX(Sheet1!$H$2:$H$422, MATCH(Data!$A319,Sheet1!$A$2:$A$422, 0))</f>
        <v>583</v>
      </c>
    </row>
    <row r="320" spans="1:8" customFormat="1" x14ac:dyDescent="0.2">
      <c r="A320">
        <v>2422</v>
      </c>
      <c r="B320" t="s">
        <v>133</v>
      </c>
      <c r="C320">
        <f>INDEX(Sheet1!$C$2:$C$422, MATCH(Data!$A320,Sheet1!$A$2:$A$422, 0))</f>
        <v>7588479</v>
      </c>
      <c r="D320">
        <f>INDEX(Sheet1!$D$2:$D$422, MATCH(Data!$A320,Sheet1!$A$2:$A$422, 0))</f>
        <v>808232.15</v>
      </c>
      <c r="E320">
        <f>INDEX(Sheet1!$E$2:$E$422, MATCH(Data!$A320,Sheet1!$A$2:$A$422, 0))</f>
        <v>13997982.85</v>
      </c>
      <c r="F320">
        <f>INDEX(Sheet1!$F$2:$F$422, MATCH(Data!$A320,Sheet1!$A$2:$A$422, 0))</f>
        <v>1565502.87</v>
      </c>
      <c r="G320">
        <f>INDEX(Sheet1!$G$2:$G$422, MATCH(Data!$A320,Sheet1!$A$2:$A$422, 0))</f>
        <v>23960196.870000001</v>
      </c>
      <c r="H320">
        <f>INDEX(Sheet1!$H$2:$H$422, MATCH(Data!$A320,Sheet1!$A$2:$A$422, 0))</f>
        <v>1628</v>
      </c>
    </row>
    <row r="321" spans="1:8" customFormat="1" x14ac:dyDescent="0.2">
      <c r="A321">
        <v>5019</v>
      </c>
      <c r="B321" t="s">
        <v>297</v>
      </c>
      <c r="C321">
        <f>INDEX(Sheet1!$C$2:$C$422, MATCH(Data!$A321,Sheet1!$A$2:$A$422, 0))</f>
        <v>7119667</v>
      </c>
      <c r="D321">
        <f>INDEX(Sheet1!$D$2:$D$422, MATCH(Data!$A321,Sheet1!$A$2:$A$422, 0))</f>
        <v>809872.62</v>
      </c>
      <c r="E321">
        <f>INDEX(Sheet1!$E$2:$E$422, MATCH(Data!$A321,Sheet1!$A$2:$A$422, 0))</f>
        <v>7518702.9299999997</v>
      </c>
      <c r="F321">
        <f>INDEX(Sheet1!$F$2:$F$422, MATCH(Data!$A321,Sheet1!$A$2:$A$422, 0))</f>
        <v>1164591.73</v>
      </c>
      <c r="G321">
        <f>INDEX(Sheet1!$G$2:$G$422, MATCH(Data!$A321,Sheet1!$A$2:$A$422, 0))</f>
        <v>16612834.279999999</v>
      </c>
      <c r="H321">
        <f>INDEX(Sheet1!$H$2:$H$422, MATCH(Data!$A321,Sheet1!$A$2:$A$422, 0))</f>
        <v>1152</v>
      </c>
    </row>
    <row r="322" spans="1:8" customFormat="1" x14ac:dyDescent="0.2">
      <c r="A322">
        <v>5026</v>
      </c>
      <c r="B322" t="s">
        <v>298</v>
      </c>
      <c r="C322">
        <f>INDEX(Sheet1!$C$2:$C$422, MATCH(Data!$A322,Sheet1!$A$2:$A$422, 0))</f>
        <v>7515012</v>
      </c>
      <c r="D322">
        <f>INDEX(Sheet1!$D$2:$D$422, MATCH(Data!$A322,Sheet1!$A$2:$A$422, 0))</f>
        <v>911337.42</v>
      </c>
      <c r="E322">
        <f>INDEX(Sheet1!$E$2:$E$422, MATCH(Data!$A322,Sheet1!$A$2:$A$422, 0))</f>
        <v>5386165.0199999996</v>
      </c>
      <c r="F322">
        <f>INDEX(Sheet1!$F$2:$F$422, MATCH(Data!$A322,Sheet1!$A$2:$A$422, 0))</f>
        <v>482350.47</v>
      </c>
      <c r="G322">
        <f>INDEX(Sheet1!$G$2:$G$422, MATCH(Data!$A322,Sheet1!$A$2:$A$422, 0))</f>
        <v>14294864.91</v>
      </c>
      <c r="H322">
        <f>INDEX(Sheet1!$H$2:$H$422, MATCH(Data!$A322,Sheet1!$A$2:$A$422, 0))</f>
        <v>848</v>
      </c>
    </row>
    <row r="323" spans="1:8" customFormat="1" x14ac:dyDescent="0.2">
      <c r="A323">
        <v>5068</v>
      </c>
      <c r="B323" t="s">
        <v>300</v>
      </c>
      <c r="C323">
        <f>INDEX(Sheet1!$C$2:$C$422, MATCH(Data!$A323,Sheet1!$A$2:$A$422, 0))</f>
        <v>7101345</v>
      </c>
      <c r="D323">
        <f>INDEX(Sheet1!$D$2:$D$422, MATCH(Data!$A323,Sheet1!$A$2:$A$422, 0))</f>
        <v>713965.21</v>
      </c>
      <c r="E323">
        <f>INDEX(Sheet1!$E$2:$E$422, MATCH(Data!$A323,Sheet1!$A$2:$A$422, 0))</f>
        <v>8617460.8300000001</v>
      </c>
      <c r="F323">
        <f>INDEX(Sheet1!$F$2:$F$422, MATCH(Data!$A323,Sheet1!$A$2:$A$422, 0))</f>
        <v>217554.88</v>
      </c>
      <c r="G323">
        <f>INDEX(Sheet1!$G$2:$G$422, MATCH(Data!$A323,Sheet1!$A$2:$A$422, 0))</f>
        <v>16650325.92</v>
      </c>
      <c r="H323">
        <f>INDEX(Sheet1!$H$2:$H$422, MATCH(Data!$A323,Sheet1!$A$2:$A$422, 0))</f>
        <v>1118</v>
      </c>
    </row>
    <row r="324" spans="1:8" customFormat="1" x14ac:dyDescent="0.2">
      <c r="A324">
        <v>5100</v>
      </c>
      <c r="B324" t="s">
        <v>301</v>
      </c>
      <c r="C324">
        <f>INDEX(Sheet1!$C$2:$C$422, MATCH(Data!$A324,Sheet1!$A$2:$A$422, 0))</f>
        <v>20005123</v>
      </c>
      <c r="D324">
        <f>INDEX(Sheet1!$D$2:$D$422, MATCH(Data!$A324,Sheet1!$A$2:$A$422, 0))</f>
        <v>1812819.11</v>
      </c>
      <c r="E324">
        <f>INDEX(Sheet1!$E$2:$E$422, MATCH(Data!$A324,Sheet1!$A$2:$A$422, 0))</f>
        <v>16114919.060000001</v>
      </c>
      <c r="F324">
        <f>INDEX(Sheet1!$F$2:$F$422, MATCH(Data!$A324,Sheet1!$A$2:$A$422, 0))</f>
        <v>2198913.0699999998</v>
      </c>
      <c r="G324">
        <f>INDEX(Sheet1!$G$2:$G$422, MATCH(Data!$A324,Sheet1!$A$2:$A$422, 0))</f>
        <v>40131774.240000002</v>
      </c>
      <c r="H324">
        <f>INDEX(Sheet1!$H$2:$H$422, MATCH(Data!$A324,Sheet1!$A$2:$A$422, 0))</f>
        <v>2752</v>
      </c>
    </row>
    <row r="325" spans="1:8" customFormat="1" x14ac:dyDescent="0.2">
      <c r="A325">
        <v>5124</v>
      </c>
      <c r="B325" t="s">
        <v>302</v>
      </c>
      <c r="C325">
        <f>INDEX(Sheet1!$C$2:$C$422, MATCH(Data!$A325,Sheet1!$A$2:$A$422, 0))</f>
        <v>1662011</v>
      </c>
      <c r="D325">
        <f>INDEX(Sheet1!$D$2:$D$422, MATCH(Data!$A325,Sheet1!$A$2:$A$422, 0))</f>
        <v>446779.28</v>
      </c>
      <c r="E325">
        <f>INDEX(Sheet1!$E$2:$E$422, MATCH(Data!$A325,Sheet1!$A$2:$A$422, 0))</f>
        <v>2295846.46</v>
      </c>
      <c r="F325">
        <f>INDEX(Sheet1!$F$2:$F$422, MATCH(Data!$A325,Sheet1!$A$2:$A$422, 0))</f>
        <v>104818.12</v>
      </c>
      <c r="G325">
        <f>INDEX(Sheet1!$G$2:$G$422, MATCH(Data!$A325,Sheet1!$A$2:$A$422, 0))</f>
        <v>4509454.8600000003</v>
      </c>
      <c r="H325">
        <f>INDEX(Sheet1!$H$2:$H$422, MATCH(Data!$A325,Sheet1!$A$2:$A$422, 0))</f>
        <v>266</v>
      </c>
    </row>
    <row r="326" spans="1:8" customFormat="1" x14ac:dyDescent="0.2">
      <c r="A326">
        <v>5130</v>
      </c>
      <c r="B326" t="s">
        <v>303</v>
      </c>
      <c r="C326">
        <f>INDEX(Sheet1!$C$2:$C$422, MATCH(Data!$A326,Sheet1!$A$2:$A$422, 0))</f>
        <v>10204072</v>
      </c>
      <c r="D326">
        <f>INDEX(Sheet1!$D$2:$D$422, MATCH(Data!$A326,Sheet1!$A$2:$A$422, 0))</f>
        <v>540618.15</v>
      </c>
      <c r="E326">
        <f>INDEX(Sheet1!$E$2:$E$422, MATCH(Data!$A326,Sheet1!$A$2:$A$422, 0))</f>
        <v>1264562.7</v>
      </c>
      <c r="F326">
        <f>INDEX(Sheet1!$F$2:$F$422, MATCH(Data!$A326,Sheet1!$A$2:$A$422, 0))</f>
        <v>578648.5</v>
      </c>
      <c r="G326">
        <f>INDEX(Sheet1!$G$2:$G$422, MATCH(Data!$A326,Sheet1!$A$2:$A$422, 0))</f>
        <v>12587901.35</v>
      </c>
      <c r="H326">
        <f>INDEX(Sheet1!$H$2:$H$422, MATCH(Data!$A326,Sheet1!$A$2:$A$422, 0))</f>
        <v>549</v>
      </c>
    </row>
    <row r="327" spans="1:8" customFormat="1" x14ac:dyDescent="0.2">
      <c r="A327">
        <v>5138</v>
      </c>
      <c r="B327" t="s">
        <v>304</v>
      </c>
      <c r="C327">
        <f>INDEX(Sheet1!$C$2:$C$422, MATCH(Data!$A327,Sheet1!$A$2:$A$422, 0))</f>
        <v>7804889</v>
      </c>
      <c r="D327">
        <f>INDEX(Sheet1!$D$2:$D$422, MATCH(Data!$A327,Sheet1!$A$2:$A$422, 0))</f>
        <v>2195273.71</v>
      </c>
      <c r="E327">
        <f>INDEX(Sheet1!$E$2:$E$422, MATCH(Data!$A327,Sheet1!$A$2:$A$422, 0))</f>
        <v>20015193.48</v>
      </c>
      <c r="F327">
        <f>INDEX(Sheet1!$F$2:$F$422, MATCH(Data!$A327,Sheet1!$A$2:$A$422, 0))</f>
        <v>1516359.47</v>
      </c>
      <c r="G327">
        <f>INDEX(Sheet1!$G$2:$G$422, MATCH(Data!$A327,Sheet1!$A$2:$A$422, 0))</f>
        <v>31531715.66</v>
      </c>
      <c r="H327">
        <f>INDEX(Sheet1!$H$2:$H$422, MATCH(Data!$A327,Sheet1!$A$2:$A$422, 0))</f>
        <v>2239</v>
      </c>
    </row>
    <row r="328" spans="1:8" customFormat="1" x14ac:dyDescent="0.2">
      <c r="A328">
        <v>5258</v>
      </c>
      <c r="B328" t="s">
        <v>305</v>
      </c>
      <c r="C328">
        <f>INDEX(Sheet1!$C$2:$C$422, MATCH(Data!$A328,Sheet1!$A$2:$A$422, 0))</f>
        <v>1147104</v>
      </c>
      <c r="D328">
        <f>INDEX(Sheet1!$D$2:$D$422, MATCH(Data!$A328,Sheet1!$A$2:$A$422, 0))</f>
        <v>359088.97</v>
      </c>
      <c r="E328">
        <f>INDEX(Sheet1!$E$2:$E$422, MATCH(Data!$A328,Sheet1!$A$2:$A$422, 0))</f>
        <v>2502167.2799999998</v>
      </c>
      <c r="F328">
        <f>INDEX(Sheet1!$F$2:$F$422, MATCH(Data!$A328,Sheet1!$A$2:$A$422, 0))</f>
        <v>410008.22</v>
      </c>
      <c r="G328">
        <f>INDEX(Sheet1!$G$2:$G$422, MATCH(Data!$A328,Sheet1!$A$2:$A$422, 0))</f>
        <v>4418368.47</v>
      </c>
      <c r="H328">
        <f>INDEX(Sheet1!$H$2:$H$422, MATCH(Data!$A328,Sheet1!$A$2:$A$422, 0))</f>
        <v>239</v>
      </c>
    </row>
    <row r="329" spans="1:8" customFormat="1" x14ac:dyDescent="0.2">
      <c r="A329">
        <v>5264</v>
      </c>
      <c r="B329" t="s">
        <v>406</v>
      </c>
      <c r="C329">
        <f>INDEX(Sheet1!$C$2:$C$422, MATCH(Data!$A329,Sheet1!$A$2:$A$422, 0))</f>
        <v>13580057</v>
      </c>
      <c r="D329">
        <f>INDEX(Sheet1!$D$2:$D$422, MATCH(Data!$A329,Sheet1!$A$2:$A$422, 0))</f>
        <v>2303995.6</v>
      </c>
      <c r="E329">
        <f>INDEX(Sheet1!$E$2:$E$422, MATCH(Data!$A329,Sheet1!$A$2:$A$422, 0))</f>
        <v>19677005.75</v>
      </c>
      <c r="F329">
        <f>INDEX(Sheet1!$F$2:$F$422, MATCH(Data!$A329,Sheet1!$A$2:$A$422, 0))</f>
        <v>1357335.59</v>
      </c>
      <c r="G329">
        <f>INDEX(Sheet1!$G$2:$G$422, MATCH(Data!$A329,Sheet1!$A$2:$A$422, 0))</f>
        <v>36918393.939999998</v>
      </c>
      <c r="H329">
        <f>INDEX(Sheet1!$H$2:$H$422, MATCH(Data!$A329,Sheet1!$A$2:$A$422, 0))</f>
        <v>2522</v>
      </c>
    </row>
    <row r="330" spans="1:8" customFormat="1" x14ac:dyDescent="0.2">
      <c r="A330">
        <v>5271</v>
      </c>
      <c r="B330" t="s">
        <v>306</v>
      </c>
      <c r="C330">
        <f>INDEX(Sheet1!$C$2:$C$422, MATCH(Data!$A330,Sheet1!$A$2:$A$422, 0))</f>
        <v>36978916</v>
      </c>
      <c r="D330">
        <f>INDEX(Sheet1!$D$2:$D$422, MATCH(Data!$A330,Sheet1!$A$2:$A$422, 0))</f>
        <v>9948907.3000000007</v>
      </c>
      <c r="E330">
        <f>INDEX(Sheet1!$E$2:$E$422, MATCH(Data!$A330,Sheet1!$A$2:$A$422, 0))</f>
        <v>93788271.5</v>
      </c>
      <c r="F330">
        <f>INDEX(Sheet1!$F$2:$F$422, MATCH(Data!$A330,Sheet1!$A$2:$A$422, 0))</f>
        <v>5489880.8899999997</v>
      </c>
      <c r="G330">
        <f>INDEX(Sheet1!$G$2:$G$422, MATCH(Data!$A330,Sheet1!$A$2:$A$422, 0))</f>
        <v>146205975.69</v>
      </c>
      <c r="H330">
        <f>INDEX(Sheet1!$H$2:$H$422, MATCH(Data!$A330,Sheet1!$A$2:$A$422, 0))</f>
        <v>10434</v>
      </c>
    </row>
    <row r="331" spans="1:8" customFormat="1" x14ac:dyDescent="0.2">
      <c r="A331">
        <v>5278</v>
      </c>
      <c r="B331" t="s">
        <v>307</v>
      </c>
      <c r="C331">
        <f>INDEX(Sheet1!$C$2:$C$422, MATCH(Data!$A331,Sheet1!$A$2:$A$422, 0))</f>
        <v>9350200</v>
      </c>
      <c r="D331">
        <f>INDEX(Sheet1!$D$2:$D$422, MATCH(Data!$A331,Sheet1!$A$2:$A$422, 0))</f>
        <v>1114472.47</v>
      </c>
      <c r="E331">
        <f>INDEX(Sheet1!$E$2:$E$422, MATCH(Data!$A331,Sheet1!$A$2:$A$422, 0))</f>
        <v>12240652.199999999</v>
      </c>
      <c r="F331">
        <f>INDEX(Sheet1!$F$2:$F$422, MATCH(Data!$A331,Sheet1!$A$2:$A$422, 0))</f>
        <v>902902.17</v>
      </c>
      <c r="G331">
        <f>INDEX(Sheet1!$G$2:$G$422, MATCH(Data!$A331,Sheet1!$A$2:$A$422, 0))</f>
        <v>23608226.84</v>
      </c>
      <c r="H331">
        <f>INDEX(Sheet1!$H$2:$H$422, MATCH(Data!$A331,Sheet1!$A$2:$A$422, 0))</f>
        <v>1647</v>
      </c>
    </row>
    <row r="332" spans="1:8" customFormat="1" x14ac:dyDescent="0.2">
      <c r="A332">
        <v>5306</v>
      </c>
      <c r="B332" t="s">
        <v>308</v>
      </c>
      <c r="C332">
        <f>INDEX(Sheet1!$C$2:$C$422, MATCH(Data!$A332,Sheet1!$A$2:$A$422, 0))</f>
        <v>4211520</v>
      </c>
      <c r="D332">
        <f>INDEX(Sheet1!$D$2:$D$422, MATCH(Data!$A332,Sheet1!$A$2:$A$422, 0))</f>
        <v>797582.16</v>
      </c>
      <c r="E332">
        <f>INDEX(Sheet1!$E$2:$E$422, MATCH(Data!$A332,Sheet1!$A$2:$A$422, 0))</f>
        <v>4861302.33</v>
      </c>
      <c r="F332">
        <f>INDEX(Sheet1!$F$2:$F$422, MATCH(Data!$A332,Sheet1!$A$2:$A$422, 0))</f>
        <v>1343528.07</v>
      </c>
      <c r="G332">
        <f>INDEX(Sheet1!$G$2:$G$422, MATCH(Data!$A332,Sheet1!$A$2:$A$422, 0))</f>
        <v>11213932.560000001</v>
      </c>
      <c r="H332">
        <f>INDEX(Sheet1!$H$2:$H$422, MATCH(Data!$A332,Sheet1!$A$2:$A$422, 0))</f>
        <v>623</v>
      </c>
    </row>
    <row r="333" spans="1:8" customFormat="1" x14ac:dyDescent="0.2">
      <c r="A333">
        <v>5348</v>
      </c>
      <c r="B333" t="s">
        <v>309</v>
      </c>
      <c r="C333">
        <f>INDEX(Sheet1!$C$2:$C$422, MATCH(Data!$A333,Sheet1!$A$2:$A$422, 0))</f>
        <v>3447623</v>
      </c>
      <c r="D333">
        <f>INDEX(Sheet1!$D$2:$D$422, MATCH(Data!$A333,Sheet1!$A$2:$A$422, 0))</f>
        <v>480469.1</v>
      </c>
      <c r="E333">
        <f>INDEX(Sheet1!$E$2:$E$422, MATCH(Data!$A333,Sheet1!$A$2:$A$422, 0))</f>
        <v>5924061.0599999996</v>
      </c>
      <c r="F333">
        <f>INDEX(Sheet1!$F$2:$F$422, MATCH(Data!$A333,Sheet1!$A$2:$A$422, 0))</f>
        <v>488688.42</v>
      </c>
      <c r="G333">
        <f>INDEX(Sheet1!$G$2:$G$422, MATCH(Data!$A333,Sheet1!$A$2:$A$422, 0))</f>
        <v>10340841.58</v>
      </c>
      <c r="H333">
        <f>INDEX(Sheet1!$H$2:$H$422, MATCH(Data!$A333,Sheet1!$A$2:$A$422, 0))</f>
        <v>711</v>
      </c>
    </row>
    <row r="334" spans="1:8" customFormat="1" x14ac:dyDescent="0.2">
      <c r="A334">
        <v>5355</v>
      </c>
      <c r="B334" t="s">
        <v>310</v>
      </c>
      <c r="C334">
        <f>INDEX(Sheet1!$C$2:$C$422, MATCH(Data!$A334,Sheet1!$A$2:$A$422, 0))</f>
        <v>22405811</v>
      </c>
      <c r="D334">
        <f>INDEX(Sheet1!$D$2:$D$422, MATCH(Data!$A334,Sheet1!$A$2:$A$422, 0))</f>
        <v>864582.29</v>
      </c>
      <c r="E334">
        <f>INDEX(Sheet1!$E$2:$E$422, MATCH(Data!$A334,Sheet1!$A$2:$A$422, 0))</f>
        <v>7246291.7800000003</v>
      </c>
      <c r="F334">
        <f>INDEX(Sheet1!$F$2:$F$422, MATCH(Data!$A334,Sheet1!$A$2:$A$422, 0))</f>
        <v>4889988.9400000004</v>
      </c>
      <c r="G334">
        <f>INDEX(Sheet1!$G$2:$G$422, MATCH(Data!$A334,Sheet1!$A$2:$A$422, 0))</f>
        <v>35406674.009999998</v>
      </c>
      <c r="H334">
        <f>INDEX(Sheet1!$H$2:$H$422, MATCH(Data!$A334,Sheet1!$A$2:$A$422, 0))</f>
        <v>1861</v>
      </c>
    </row>
    <row r="335" spans="1:8" customFormat="1" x14ac:dyDescent="0.2">
      <c r="A335">
        <v>5362</v>
      </c>
      <c r="B335" t="s">
        <v>311</v>
      </c>
      <c r="C335">
        <f>INDEX(Sheet1!$C$2:$C$422, MATCH(Data!$A335,Sheet1!$A$2:$A$422, 0))</f>
        <v>1440390</v>
      </c>
      <c r="D335">
        <f>INDEX(Sheet1!$D$2:$D$422, MATCH(Data!$A335,Sheet1!$A$2:$A$422, 0))</f>
        <v>323890.33</v>
      </c>
      <c r="E335">
        <f>INDEX(Sheet1!$E$2:$E$422, MATCH(Data!$A335,Sheet1!$A$2:$A$422, 0))</f>
        <v>3332376.84</v>
      </c>
      <c r="F335">
        <f>INDEX(Sheet1!$F$2:$F$422, MATCH(Data!$A335,Sheet1!$A$2:$A$422, 0))</f>
        <v>261952.67</v>
      </c>
      <c r="G335">
        <f>INDEX(Sheet1!$G$2:$G$422, MATCH(Data!$A335,Sheet1!$A$2:$A$422, 0))</f>
        <v>5358609.84</v>
      </c>
      <c r="H335">
        <f>INDEX(Sheet1!$H$2:$H$422, MATCH(Data!$A335,Sheet1!$A$2:$A$422, 0))</f>
        <v>347</v>
      </c>
    </row>
    <row r="336" spans="1:8" customFormat="1" x14ac:dyDescent="0.2">
      <c r="A336">
        <v>5369</v>
      </c>
      <c r="B336" t="s">
        <v>312</v>
      </c>
      <c r="C336">
        <f>INDEX(Sheet1!$C$2:$C$422, MATCH(Data!$A336,Sheet1!$A$2:$A$422, 0))</f>
        <v>2188399</v>
      </c>
      <c r="D336">
        <f>INDEX(Sheet1!$D$2:$D$422, MATCH(Data!$A336,Sheet1!$A$2:$A$422, 0))</f>
        <v>361819.36</v>
      </c>
      <c r="E336">
        <f>INDEX(Sheet1!$E$2:$E$422, MATCH(Data!$A336,Sheet1!$A$2:$A$422, 0))</f>
        <v>3173719.11</v>
      </c>
      <c r="F336">
        <f>INDEX(Sheet1!$F$2:$F$422, MATCH(Data!$A336,Sheet1!$A$2:$A$422, 0))</f>
        <v>180315.02</v>
      </c>
      <c r="G336">
        <f>INDEX(Sheet1!$G$2:$G$422, MATCH(Data!$A336,Sheet1!$A$2:$A$422, 0))</f>
        <v>5904252.4900000002</v>
      </c>
      <c r="H336">
        <f>INDEX(Sheet1!$H$2:$H$422, MATCH(Data!$A336,Sheet1!$A$2:$A$422, 0))</f>
        <v>443</v>
      </c>
    </row>
    <row r="337" spans="1:8" customFormat="1" x14ac:dyDescent="0.2">
      <c r="A337">
        <v>5376</v>
      </c>
      <c r="B337" t="s">
        <v>313</v>
      </c>
      <c r="C337">
        <f>INDEX(Sheet1!$C$2:$C$422, MATCH(Data!$A337,Sheet1!$A$2:$A$422, 0))</f>
        <v>4960118</v>
      </c>
      <c r="D337">
        <f>INDEX(Sheet1!$D$2:$D$422, MATCH(Data!$A337,Sheet1!$A$2:$A$422, 0))</f>
        <v>948141.65</v>
      </c>
      <c r="E337">
        <f>INDEX(Sheet1!$E$2:$E$422, MATCH(Data!$A337,Sheet1!$A$2:$A$422, 0))</f>
        <v>1977363</v>
      </c>
      <c r="F337">
        <f>INDEX(Sheet1!$F$2:$F$422, MATCH(Data!$A337,Sheet1!$A$2:$A$422, 0))</f>
        <v>266029.82</v>
      </c>
      <c r="G337">
        <f>INDEX(Sheet1!$G$2:$G$422, MATCH(Data!$A337,Sheet1!$A$2:$A$422, 0))</f>
        <v>8151652.4699999997</v>
      </c>
      <c r="H337">
        <f>INDEX(Sheet1!$H$2:$H$422, MATCH(Data!$A337,Sheet1!$A$2:$A$422, 0))</f>
        <v>456</v>
      </c>
    </row>
    <row r="338" spans="1:8" customFormat="1" x14ac:dyDescent="0.2">
      <c r="A338">
        <v>5390</v>
      </c>
      <c r="B338" t="s">
        <v>314</v>
      </c>
      <c r="C338">
        <f>INDEX(Sheet1!$C$2:$C$422, MATCH(Data!$A338,Sheet1!$A$2:$A$422, 0))</f>
        <v>17083618</v>
      </c>
      <c r="D338">
        <f>INDEX(Sheet1!$D$2:$D$422, MATCH(Data!$A338,Sheet1!$A$2:$A$422, 0))</f>
        <v>1440678.42</v>
      </c>
      <c r="E338">
        <f>INDEX(Sheet1!$E$2:$E$422, MATCH(Data!$A338,Sheet1!$A$2:$A$422, 0))</f>
        <v>16561065.23</v>
      </c>
      <c r="F338">
        <f>INDEX(Sheet1!$F$2:$F$422, MATCH(Data!$A338,Sheet1!$A$2:$A$422, 0))</f>
        <v>2116183.2200000002</v>
      </c>
      <c r="G338">
        <f>INDEX(Sheet1!$G$2:$G$422, MATCH(Data!$A338,Sheet1!$A$2:$A$422, 0))</f>
        <v>37201544.869999997</v>
      </c>
      <c r="H338">
        <f>INDEX(Sheet1!$H$2:$H$422, MATCH(Data!$A338,Sheet1!$A$2:$A$422, 0))</f>
        <v>2890</v>
      </c>
    </row>
    <row r="339" spans="1:8" customFormat="1" x14ac:dyDescent="0.2">
      <c r="A339">
        <v>5397</v>
      </c>
      <c r="B339" t="s">
        <v>315</v>
      </c>
      <c r="C339">
        <f>INDEX(Sheet1!$C$2:$C$422, MATCH(Data!$A339,Sheet1!$A$2:$A$422, 0))</f>
        <v>2509414</v>
      </c>
      <c r="D339">
        <f>INDEX(Sheet1!$D$2:$D$422, MATCH(Data!$A339,Sheet1!$A$2:$A$422, 0))</f>
        <v>448119.75</v>
      </c>
      <c r="E339">
        <f>INDEX(Sheet1!$E$2:$E$422, MATCH(Data!$A339,Sheet1!$A$2:$A$422, 0))</f>
        <v>1927778.2</v>
      </c>
      <c r="F339">
        <f>INDEX(Sheet1!$F$2:$F$422, MATCH(Data!$A339,Sheet1!$A$2:$A$422, 0))</f>
        <v>318967.19</v>
      </c>
      <c r="G339">
        <f>INDEX(Sheet1!$G$2:$G$422, MATCH(Data!$A339,Sheet1!$A$2:$A$422, 0))</f>
        <v>5204279.1399999997</v>
      </c>
      <c r="H339">
        <f>INDEX(Sheet1!$H$2:$H$422, MATCH(Data!$A339,Sheet1!$A$2:$A$422, 0))</f>
        <v>310</v>
      </c>
    </row>
    <row r="340" spans="1:8" customFormat="1" x14ac:dyDescent="0.2">
      <c r="A340">
        <v>5432</v>
      </c>
      <c r="B340" t="s">
        <v>316</v>
      </c>
      <c r="C340">
        <f>INDEX(Sheet1!$C$2:$C$422, MATCH(Data!$A340,Sheet1!$A$2:$A$422, 0))</f>
        <v>8813074</v>
      </c>
      <c r="D340">
        <f>INDEX(Sheet1!$D$2:$D$422, MATCH(Data!$A340,Sheet1!$A$2:$A$422, 0))</f>
        <v>637750.02</v>
      </c>
      <c r="E340">
        <f>INDEX(Sheet1!$E$2:$E$422, MATCH(Data!$A340,Sheet1!$A$2:$A$422, 0))</f>
        <v>11335644.689999999</v>
      </c>
      <c r="F340">
        <f>INDEX(Sheet1!$F$2:$F$422, MATCH(Data!$A340,Sheet1!$A$2:$A$422, 0))</f>
        <v>2683519.4</v>
      </c>
      <c r="G340">
        <f>INDEX(Sheet1!$G$2:$G$422, MATCH(Data!$A340,Sheet1!$A$2:$A$422, 0))</f>
        <v>23469988.109999999</v>
      </c>
      <c r="H340">
        <f>INDEX(Sheet1!$H$2:$H$422, MATCH(Data!$A340,Sheet1!$A$2:$A$422, 0))</f>
        <v>1564</v>
      </c>
    </row>
    <row r="341" spans="1:8" customFormat="1" x14ac:dyDescent="0.2">
      <c r="A341">
        <v>5439</v>
      </c>
      <c r="B341" t="s">
        <v>317</v>
      </c>
      <c r="C341">
        <f>INDEX(Sheet1!$C$2:$C$422, MATCH(Data!$A341,Sheet1!$A$2:$A$422, 0))</f>
        <v>13553017</v>
      </c>
      <c r="D341">
        <f>INDEX(Sheet1!$D$2:$D$422, MATCH(Data!$A341,Sheet1!$A$2:$A$422, 0))</f>
        <v>2720023.47</v>
      </c>
      <c r="E341">
        <f>INDEX(Sheet1!$E$2:$E$422, MATCH(Data!$A341,Sheet1!$A$2:$A$422, 0))</f>
        <v>26962183.199999999</v>
      </c>
      <c r="F341">
        <f>INDEX(Sheet1!$F$2:$F$422, MATCH(Data!$A341,Sheet1!$A$2:$A$422, 0))</f>
        <v>2063239.56</v>
      </c>
      <c r="G341">
        <f>INDEX(Sheet1!$G$2:$G$422, MATCH(Data!$A341,Sheet1!$A$2:$A$422, 0))</f>
        <v>45298463.229999997</v>
      </c>
      <c r="H341">
        <f>INDEX(Sheet1!$H$2:$H$422, MATCH(Data!$A341,Sheet1!$A$2:$A$422, 0))</f>
        <v>3011</v>
      </c>
    </row>
    <row r="342" spans="1:8" customFormat="1" x14ac:dyDescent="0.2">
      <c r="A342">
        <v>4522</v>
      </c>
      <c r="B342" t="s">
        <v>271</v>
      </c>
      <c r="C342">
        <f>INDEX(Sheet1!$C$2:$C$422, MATCH(Data!$A342,Sheet1!$A$2:$A$422, 0))</f>
        <v>3386532</v>
      </c>
      <c r="D342">
        <f>INDEX(Sheet1!$D$2:$D$422, MATCH(Data!$A342,Sheet1!$A$2:$A$422, 0))</f>
        <v>317475.42</v>
      </c>
      <c r="E342">
        <f>INDEX(Sheet1!$E$2:$E$422, MATCH(Data!$A342,Sheet1!$A$2:$A$422, 0))</f>
        <v>718719.12</v>
      </c>
      <c r="F342">
        <f>INDEX(Sheet1!$F$2:$F$422, MATCH(Data!$A342,Sheet1!$A$2:$A$422, 0))</f>
        <v>120721.28</v>
      </c>
      <c r="G342">
        <f>INDEX(Sheet1!$G$2:$G$422, MATCH(Data!$A342,Sheet1!$A$2:$A$422, 0))</f>
        <v>4543447.82</v>
      </c>
      <c r="H342">
        <f>INDEX(Sheet1!$H$2:$H$422, MATCH(Data!$A342,Sheet1!$A$2:$A$422, 0))</f>
        <v>206</v>
      </c>
    </row>
    <row r="343" spans="1:8" customFormat="1" x14ac:dyDescent="0.2">
      <c r="A343">
        <v>5457</v>
      </c>
      <c r="B343" t="s">
        <v>318</v>
      </c>
      <c r="C343">
        <f>INDEX(Sheet1!$C$2:$C$422, MATCH(Data!$A343,Sheet1!$A$2:$A$422, 0))</f>
        <v>10398328.65</v>
      </c>
      <c r="D343">
        <f>INDEX(Sheet1!$D$2:$D$422, MATCH(Data!$A343,Sheet1!$A$2:$A$422, 0))</f>
        <v>899746.8</v>
      </c>
      <c r="E343">
        <f>INDEX(Sheet1!$E$2:$E$422, MATCH(Data!$A343,Sheet1!$A$2:$A$422, 0))</f>
        <v>3140033.27</v>
      </c>
      <c r="F343">
        <f>INDEX(Sheet1!$F$2:$F$422, MATCH(Data!$A343,Sheet1!$A$2:$A$422, 0))</f>
        <v>1268539.3999999999</v>
      </c>
      <c r="G343">
        <f>INDEX(Sheet1!$G$2:$G$422, MATCH(Data!$A343,Sheet1!$A$2:$A$422, 0))</f>
        <v>15706648.119999999</v>
      </c>
      <c r="H343">
        <f>INDEX(Sheet1!$H$2:$H$422, MATCH(Data!$A343,Sheet1!$A$2:$A$422, 0))</f>
        <v>1060</v>
      </c>
    </row>
    <row r="344" spans="1:8" customFormat="1" x14ac:dyDescent="0.2">
      <c r="A344">
        <v>2485</v>
      </c>
      <c r="B344" t="s">
        <v>139</v>
      </c>
      <c r="C344">
        <f>INDEX(Sheet1!$C$2:$C$422, MATCH(Data!$A344,Sheet1!$A$2:$A$422, 0))</f>
        <v>3258731</v>
      </c>
      <c r="D344">
        <f>INDEX(Sheet1!$D$2:$D$422, MATCH(Data!$A344,Sheet1!$A$2:$A$422, 0))</f>
        <v>549936.93000000005</v>
      </c>
      <c r="E344">
        <f>INDEX(Sheet1!$E$2:$E$422, MATCH(Data!$A344,Sheet1!$A$2:$A$422, 0))</f>
        <v>4797858.75</v>
      </c>
      <c r="F344">
        <f>INDEX(Sheet1!$F$2:$F$422, MATCH(Data!$A344,Sheet1!$A$2:$A$422, 0))</f>
        <v>350188.42</v>
      </c>
      <c r="G344">
        <f>INDEX(Sheet1!$G$2:$G$422, MATCH(Data!$A344,Sheet1!$A$2:$A$422, 0))</f>
        <v>8956715.0999999996</v>
      </c>
      <c r="H344">
        <f>INDEX(Sheet1!$H$2:$H$422, MATCH(Data!$A344,Sheet1!$A$2:$A$422, 0))</f>
        <v>566</v>
      </c>
    </row>
    <row r="345" spans="1:8" customFormat="1" x14ac:dyDescent="0.2">
      <c r="A345">
        <v>5460</v>
      </c>
      <c r="B345" t="s">
        <v>319</v>
      </c>
      <c r="C345">
        <f>INDEX(Sheet1!$C$2:$C$422, MATCH(Data!$A345,Sheet1!$A$2:$A$422, 0))</f>
        <v>11454025</v>
      </c>
      <c r="D345">
        <f>INDEX(Sheet1!$D$2:$D$422, MATCH(Data!$A345,Sheet1!$A$2:$A$422, 0))</f>
        <v>3163344.03</v>
      </c>
      <c r="E345">
        <f>INDEX(Sheet1!$E$2:$E$422, MATCH(Data!$A345,Sheet1!$A$2:$A$422, 0))</f>
        <v>27210494.890000001</v>
      </c>
      <c r="F345">
        <f>INDEX(Sheet1!$F$2:$F$422, MATCH(Data!$A345,Sheet1!$A$2:$A$422, 0))</f>
        <v>1328233.8500000001</v>
      </c>
      <c r="G345">
        <f>INDEX(Sheet1!$G$2:$G$422, MATCH(Data!$A345,Sheet1!$A$2:$A$422, 0))</f>
        <v>43156097.770000003</v>
      </c>
      <c r="H345">
        <f>INDEX(Sheet1!$H$2:$H$422, MATCH(Data!$A345,Sheet1!$A$2:$A$422, 0))</f>
        <v>3257</v>
      </c>
    </row>
    <row r="346" spans="1:8" customFormat="1" x14ac:dyDescent="0.2">
      <c r="A346">
        <v>5467</v>
      </c>
      <c r="B346" t="s">
        <v>320</v>
      </c>
      <c r="C346">
        <f>INDEX(Sheet1!$C$2:$C$422, MATCH(Data!$A346,Sheet1!$A$2:$A$422, 0))</f>
        <v>3219916</v>
      </c>
      <c r="D346">
        <f>INDEX(Sheet1!$D$2:$D$422, MATCH(Data!$A346,Sheet1!$A$2:$A$422, 0))</f>
        <v>509645.28</v>
      </c>
      <c r="E346">
        <f>INDEX(Sheet1!$E$2:$E$422, MATCH(Data!$A346,Sheet1!$A$2:$A$422, 0))</f>
        <v>6665345.9699999997</v>
      </c>
      <c r="F346">
        <f>INDEX(Sheet1!$F$2:$F$422, MATCH(Data!$A346,Sheet1!$A$2:$A$422, 0))</f>
        <v>398239.18</v>
      </c>
      <c r="G346">
        <f>INDEX(Sheet1!$G$2:$G$422, MATCH(Data!$A346,Sheet1!$A$2:$A$422, 0))</f>
        <v>10793146.43</v>
      </c>
      <c r="H346">
        <f>INDEX(Sheet1!$H$2:$H$422, MATCH(Data!$A346,Sheet1!$A$2:$A$422, 0))</f>
        <v>739</v>
      </c>
    </row>
    <row r="347" spans="1:8" customFormat="1" x14ac:dyDescent="0.2">
      <c r="A347">
        <v>5474</v>
      </c>
      <c r="B347" t="s">
        <v>429</v>
      </c>
      <c r="C347">
        <f>INDEX(Sheet1!$C$2:$C$422, MATCH(Data!$A347,Sheet1!$A$2:$A$422, 0))</f>
        <v>16213908</v>
      </c>
      <c r="D347">
        <f>INDEX(Sheet1!$D$2:$D$422, MATCH(Data!$A347,Sheet1!$A$2:$A$422, 0))</f>
        <v>1610124.71</v>
      </c>
      <c r="E347">
        <f>INDEX(Sheet1!$E$2:$E$422, MATCH(Data!$A347,Sheet1!$A$2:$A$422, 0))</f>
        <v>2775325.79</v>
      </c>
      <c r="F347">
        <f>INDEX(Sheet1!$F$2:$F$422, MATCH(Data!$A347,Sheet1!$A$2:$A$422, 0))</f>
        <v>209604.77</v>
      </c>
      <c r="G347">
        <f>INDEX(Sheet1!$G$2:$G$422, MATCH(Data!$A347,Sheet1!$A$2:$A$422, 0))</f>
        <v>20808963.27</v>
      </c>
      <c r="H347">
        <f>INDEX(Sheet1!$H$2:$H$422, MATCH(Data!$A347,Sheet1!$A$2:$A$422, 0))</f>
        <v>1241</v>
      </c>
    </row>
    <row r="348" spans="1:8" customFormat="1" x14ac:dyDescent="0.2">
      <c r="A348">
        <v>5586</v>
      </c>
      <c r="B348" t="s">
        <v>322</v>
      </c>
      <c r="C348">
        <f>INDEX(Sheet1!$C$2:$C$422, MATCH(Data!$A348,Sheet1!$A$2:$A$422, 0))</f>
        <v>2999676</v>
      </c>
      <c r="D348">
        <f>INDEX(Sheet1!$D$2:$D$422, MATCH(Data!$A348,Sheet1!$A$2:$A$422, 0))</f>
        <v>521770.34</v>
      </c>
      <c r="E348">
        <f>INDEX(Sheet1!$E$2:$E$422, MATCH(Data!$A348,Sheet1!$A$2:$A$422, 0))</f>
        <v>6756673.0300000003</v>
      </c>
      <c r="F348">
        <f>INDEX(Sheet1!$F$2:$F$422, MATCH(Data!$A348,Sheet1!$A$2:$A$422, 0))</f>
        <v>1384466.01</v>
      </c>
      <c r="G348">
        <f>INDEX(Sheet1!$G$2:$G$422, MATCH(Data!$A348,Sheet1!$A$2:$A$422, 0))</f>
        <v>11662585.380000001</v>
      </c>
      <c r="H348">
        <f>INDEX(Sheet1!$H$2:$H$422, MATCH(Data!$A348,Sheet1!$A$2:$A$422, 0))</f>
        <v>772</v>
      </c>
    </row>
    <row r="349" spans="1:8" customFormat="1" x14ac:dyDescent="0.2">
      <c r="A349">
        <v>5593</v>
      </c>
      <c r="B349" t="s">
        <v>323</v>
      </c>
      <c r="C349">
        <f>INDEX(Sheet1!$C$2:$C$422, MATCH(Data!$A349,Sheet1!$A$2:$A$422, 0))</f>
        <v>2818088</v>
      </c>
      <c r="D349">
        <f>INDEX(Sheet1!$D$2:$D$422, MATCH(Data!$A349,Sheet1!$A$2:$A$422, 0))</f>
        <v>1053266.99</v>
      </c>
      <c r="E349">
        <f>INDEX(Sheet1!$E$2:$E$422, MATCH(Data!$A349,Sheet1!$A$2:$A$422, 0))</f>
        <v>10337613.640000001</v>
      </c>
      <c r="F349">
        <f>INDEX(Sheet1!$F$2:$F$422, MATCH(Data!$A349,Sheet1!$A$2:$A$422, 0))</f>
        <v>1094120.72</v>
      </c>
      <c r="G349">
        <f>INDEX(Sheet1!$G$2:$G$422, MATCH(Data!$A349,Sheet1!$A$2:$A$422, 0))</f>
        <v>15303089.35</v>
      </c>
      <c r="H349">
        <f>INDEX(Sheet1!$H$2:$H$422, MATCH(Data!$A349,Sheet1!$A$2:$A$422, 0))</f>
        <v>1111</v>
      </c>
    </row>
    <row r="350" spans="1:8" customFormat="1" x14ac:dyDescent="0.2">
      <c r="A350">
        <v>5607</v>
      </c>
      <c r="B350" t="s">
        <v>324</v>
      </c>
      <c r="C350">
        <f>INDEX(Sheet1!$C$2:$C$422, MATCH(Data!$A350,Sheet1!$A$2:$A$422, 0))</f>
        <v>41164263</v>
      </c>
      <c r="D350">
        <f>INDEX(Sheet1!$D$2:$D$422, MATCH(Data!$A350,Sheet1!$A$2:$A$422, 0))</f>
        <v>6750472.3200000003</v>
      </c>
      <c r="E350">
        <f>INDEX(Sheet1!$E$2:$E$422, MATCH(Data!$A350,Sheet1!$A$2:$A$422, 0))</f>
        <v>50223092.759999998</v>
      </c>
      <c r="F350">
        <f>INDEX(Sheet1!$F$2:$F$422, MATCH(Data!$A350,Sheet1!$A$2:$A$422, 0))</f>
        <v>4343522.4800000004</v>
      </c>
      <c r="G350">
        <f>INDEX(Sheet1!$G$2:$G$422, MATCH(Data!$A350,Sheet1!$A$2:$A$422, 0))</f>
        <v>102481350.56</v>
      </c>
      <c r="H350">
        <f>INDEX(Sheet1!$H$2:$H$422, MATCH(Data!$A350,Sheet1!$A$2:$A$422, 0))</f>
        <v>7524</v>
      </c>
    </row>
    <row r="351" spans="1:8" customFormat="1" x14ac:dyDescent="0.2">
      <c r="A351">
        <v>5614</v>
      </c>
      <c r="B351" t="s">
        <v>325</v>
      </c>
      <c r="C351">
        <f>INDEX(Sheet1!$C$2:$C$422, MATCH(Data!$A351,Sheet1!$A$2:$A$422, 0))</f>
        <v>2098235</v>
      </c>
      <c r="D351">
        <f>INDEX(Sheet1!$D$2:$D$422, MATCH(Data!$A351,Sheet1!$A$2:$A$422, 0))</f>
        <v>118964.61</v>
      </c>
      <c r="E351">
        <f>INDEX(Sheet1!$E$2:$E$422, MATCH(Data!$A351,Sheet1!$A$2:$A$422, 0))</f>
        <v>1188845.33</v>
      </c>
      <c r="F351">
        <f>INDEX(Sheet1!$F$2:$F$422, MATCH(Data!$A351,Sheet1!$A$2:$A$422, 0))</f>
        <v>107512.08</v>
      </c>
      <c r="G351">
        <f>INDEX(Sheet1!$G$2:$G$422, MATCH(Data!$A351,Sheet1!$A$2:$A$422, 0))</f>
        <v>3513557.02</v>
      </c>
      <c r="H351">
        <f>INDEX(Sheet1!$H$2:$H$422, MATCH(Data!$A351,Sheet1!$A$2:$A$422, 0))</f>
        <v>239</v>
      </c>
    </row>
    <row r="352" spans="1:8" customFormat="1" x14ac:dyDescent="0.2">
      <c r="A352">
        <v>3542</v>
      </c>
      <c r="B352" t="s">
        <v>426</v>
      </c>
      <c r="C352">
        <f>INDEX(Sheet1!$C$2:$C$422, MATCH(Data!$A352,Sheet1!$A$2:$A$422, 0))</f>
        <v>3420184</v>
      </c>
      <c r="D352">
        <f>INDEX(Sheet1!$D$2:$D$422, MATCH(Data!$A352,Sheet1!$A$2:$A$422, 0))</f>
        <v>207952.96</v>
      </c>
      <c r="E352">
        <f>INDEX(Sheet1!$E$2:$E$422, MATCH(Data!$A352,Sheet1!$A$2:$A$422, 0))</f>
        <v>407340.89</v>
      </c>
      <c r="F352">
        <f>INDEX(Sheet1!$F$2:$F$422, MATCH(Data!$A352,Sheet1!$A$2:$A$422, 0))</f>
        <v>186466.17</v>
      </c>
      <c r="G352">
        <f>INDEX(Sheet1!$G$2:$G$422, MATCH(Data!$A352,Sheet1!$A$2:$A$422, 0))</f>
        <v>4221944.0199999996</v>
      </c>
      <c r="H352">
        <f>INDEX(Sheet1!$H$2:$H$422, MATCH(Data!$A352,Sheet1!$A$2:$A$422, 0))</f>
        <v>293</v>
      </c>
    </row>
    <row r="353" spans="1:8" customFormat="1" x14ac:dyDescent="0.2">
      <c r="A353">
        <v>5621</v>
      </c>
      <c r="B353" t="s">
        <v>326</v>
      </c>
      <c r="C353">
        <f>INDEX(Sheet1!$C$2:$C$422, MATCH(Data!$A353,Sheet1!$A$2:$A$422, 0))</f>
        <v>25853970</v>
      </c>
      <c r="D353">
        <f>INDEX(Sheet1!$D$2:$D$422, MATCH(Data!$A353,Sheet1!$A$2:$A$422, 0))</f>
        <v>2027068.42</v>
      </c>
      <c r="E353">
        <f>INDEX(Sheet1!$E$2:$E$422, MATCH(Data!$A353,Sheet1!$A$2:$A$422, 0))</f>
        <v>16207066.460000001</v>
      </c>
      <c r="F353">
        <f>INDEX(Sheet1!$F$2:$F$422, MATCH(Data!$A353,Sheet1!$A$2:$A$422, 0))</f>
        <v>4716412.8899999997</v>
      </c>
      <c r="G353">
        <f>INDEX(Sheet1!$G$2:$G$422, MATCH(Data!$A353,Sheet1!$A$2:$A$422, 0))</f>
        <v>48804517.770000003</v>
      </c>
      <c r="H353">
        <f>INDEX(Sheet1!$H$2:$H$422, MATCH(Data!$A353,Sheet1!$A$2:$A$422, 0))</f>
        <v>2997</v>
      </c>
    </row>
    <row r="354" spans="1:8" customFormat="1" x14ac:dyDescent="0.2">
      <c r="A354">
        <v>5628</v>
      </c>
      <c r="B354" t="s">
        <v>327</v>
      </c>
      <c r="C354">
        <f>INDEX(Sheet1!$C$2:$C$422, MATCH(Data!$A354,Sheet1!$A$2:$A$422, 0))</f>
        <v>3636618</v>
      </c>
      <c r="D354">
        <f>INDEX(Sheet1!$D$2:$D$422, MATCH(Data!$A354,Sheet1!$A$2:$A$422, 0))</f>
        <v>415959.14</v>
      </c>
      <c r="E354">
        <f>INDEX(Sheet1!$E$2:$E$422, MATCH(Data!$A354,Sheet1!$A$2:$A$422, 0))</f>
        <v>7741237.5999999996</v>
      </c>
      <c r="F354">
        <f>INDEX(Sheet1!$F$2:$F$422, MATCH(Data!$A354,Sheet1!$A$2:$A$422, 0))</f>
        <v>337982.78</v>
      </c>
      <c r="G354">
        <f>INDEX(Sheet1!$G$2:$G$422, MATCH(Data!$A354,Sheet1!$A$2:$A$422, 0))</f>
        <v>12131797.52</v>
      </c>
      <c r="H354">
        <f>INDEX(Sheet1!$H$2:$H$422, MATCH(Data!$A354,Sheet1!$A$2:$A$422, 0))</f>
        <v>893</v>
      </c>
    </row>
    <row r="355" spans="1:8" customFormat="1" x14ac:dyDescent="0.2">
      <c r="A355">
        <v>5642</v>
      </c>
      <c r="B355" t="s">
        <v>328</v>
      </c>
      <c r="C355">
        <f>INDEX(Sheet1!$C$2:$C$422, MATCH(Data!$A355,Sheet1!$A$2:$A$422, 0))</f>
        <v>9038368</v>
      </c>
      <c r="D355">
        <f>INDEX(Sheet1!$D$2:$D$422, MATCH(Data!$A355,Sheet1!$A$2:$A$422, 0))</f>
        <v>1242172.9099999999</v>
      </c>
      <c r="E355">
        <f>INDEX(Sheet1!$E$2:$E$422, MATCH(Data!$A355,Sheet1!$A$2:$A$422, 0))</f>
        <v>6343854.2000000002</v>
      </c>
      <c r="F355">
        <f>INDEX(Sheet1!$F$2:$F$422, MATCH(Data!$A355,Sheet1!$A$2:$A$422, 0))</f>
        <v>1085683.5</v>
      </c>
      <c r="G355">
        <f>INDEX(Sheet1!$G$2:$G$422, MATCH(Data!$A355,Sheet1!$A$2:$A$422, 0))</f>
        <v>17710078.609999999</v>
      </c>
      <c r="H355">
        <f>INDEX(Sheet1!$H$2:$H$422, MATCH(Data!$A355,Sheet1!$A$2:$A$422, 0))</f>
        <v>1093</v>
      </c>
    </row>
    <row r="356" spans="1:8" customFormat="1" x14ac:dyDescent="0.2">
      <c r="A356">
        <v>5656</v>
      </c>
      <c r="B356" t="s">
        <v>329</v>
      </c>
      <c r="C356">
        <f>INDEX(Sheet1!$C$2:$C$422, MATCH(Data!$A356,Sheet1!$A$2:$A$422, 0))</f>
        <v>69379792</v>
      </c>
      <c r="D356">
        <f>INDEX(Sheet1!$D$2:$D$422, MATCH(Data!$A356,Sheet1!$A$2:$A$422, 0))</f>
        <v>4845513.3</v>
      </c>
      <c r="E356">
        <f>INDEX(Sheet1!$E$2:$E$422, MATCH(Data!$A356,Sheet1!$A$2:$A$422, 0))</f>
        <v>61382672.329999998</v>
      </c>
      <c r="F356">
        <f>INDEX(Sheet1!$F$2:$F$422, MATCH(Data!$A356,Sheet1!$A$2:$A$422, 0))</f>
        <v>3962869.42</v>
      </c>
      <c r="G356">
        <f>INDEX(Sheet1!$G$2:$G$422, MATCH(Data!$A356,Sheet1!$A$2:$A$422, 0))</f>
        <v>139570847.05000001</v>
      </c>
      <c r="H356">
        <f>INDEX(Sheet1!$H$2:$H$422, MATCH(Data!$A356,Sheet1!$A$2:$A$422, 0))</f>
        <v>8536</v>
      </c>
    </row>
    <row r="357" spans="1:8" customFormat="1" x14ac:dyDescent="0.2">
      <c r="A357">
        <v>5663</v>
      </c>
      <c r="B357" t="s">
        <v>330</v>
      </c>
      <c r="C357">
        <f>INDEX(Sheet1!$C$2:$C$422, MATCH(Data!$A357,Sheet1!$A$2:$A$422, 0))</f>
        <v>21798492</v>
      </c>
      <c r="D357">
        <f>INDEX(Sheet1!$D$2:$D$422, MATCH(Data!$A357,Sheet1!$A$2:$A$422, 0))</f>
        <v>4424179.57</v>
      </c>
      <c r="E357">
        <f>INDEX(Sheet1!$E$2:$E$422, MATCH(Data!$A357,Sheet1!$A$2:$A$422, 0))</f>
        <v>39620838.159999996</v>
      </c>
      <c r="F357">
        <f>INDEX(Sheet1!$F$2:$F$422, MATCH(Data!$A357,Sheet1!$A$2:$A$422, 0))</f>
        <v>2597629.09</v>
      </c>
      <c r="G357">
        <f>INDEX(Sheet1!$G$2:$G$422, MATCH(Data!$A357,Sheet1!$A$2:$A$422, 0))</f>
        <v>68441138.819999993</v>
      </c>
      <c r="H357">
        <f>INDEX(Sheet1!$H$2:$H$422, MATCH(Data!$A357,Sheet1!$A$2:$A$422, 0))</f>
        <v>4598</v>
      </c>
    </row>
    <row r="358" spans="1:8" customFormat="1" x14ac:dyDescent="0.2">
      <c r="A358">
        <v>5670</v>
      </c>
      <c r="B358" t="s">
        <v>331</v>
      </c>
      <c r="C358">
        <f>INDEX(Sheet1!$C$2:$C$422, MATCH(Data!$A358,Sheet1!$A$2:$A$422, 0))</f>
        <v>4437146</v>
      </c>
      <c r="D358">
        <f>INDEX(Sheet1!$D$2:$D$422, MATCH(Data!$A358,Sheet1!$A$2:$A$422, 0))</f>
        <v>660708.75</v>
      </c>
      <c r="E358">
        <f>INDEX(Sheet1!$E$2:$E$422, MATCH(Data!$A358,Sheet1!$A$2:$A$422, 0))</f>
        <v>1228575.42</v>
      </c>
      <c r="F358">
        <f>INDEX(Sheet1!$F$2:$F$422, MATCH(Data!$A358,Sheet1!$A$2:$A$422, 0))</f>
        <v>117817.60000000001</v>
      </c>
      <c r="G358">
        <f>INDEX(Sheet1!$G$2:$G$422, MATCH(Data!$A358,Sheet1!$A$2:$A$422, 0))</f>
        <v>6444247.7699999996</v>
      </c>
      <c r="H358">
        <f>INDEX(Sheet1!$H$2:$H$422, MATCH(Data!$A358,Sheet1!$A$2:$A$422, 0))</f>
        <v>403</v>
      </c>
    </row>
    <row r="359" spans="1:8" customFormat="1" x14ac:dyDescent="0.2">
      <c r="A359">
        <v>3510</v>
      </c>
      <c r="B359" t="s">
        <v>205</v>
      </c>
      <c r="C359">
        <f>INDEX(Sheet1!$C$2:$C$422, MATCH(Data!$A359,Sheet1!$A$2:$A$422, 0))</f>
        <v>5262900</v>
      </c>
      <c r="D359">
        <f>INDEX(Sheet1!$D$2:$D$422, MATCH(Data!$A359,Sheet1!$A$2:$A$422, 0))</f>
        <v>149190.49</v>
      </c>
      <c r="E359">
        <f>INDEX(Sheet1!$E$2:$E$422, MATCH(Data!$A359,Sheet1!$A$2:$A$422, 0))</f>
        <v>810518.91</v>
      </c>
      <c r="F359">
        <f>INDEX(Sheet1!$F$2:$F$422, MATCH(Data!$A359,Sheet1!$A$2:$A$422, 0))</f>
        <v>409791.5</v>
      </c>
      <c r="G359">
        <f>INDEX(Sheet1!$G$2:$G$422, MATCH(Data!$A359,Sheet1!$A$2:$A$422, 0))</f>
        <v>6632400.9000000004</v>
      </c>
      <c r="H359">
        <f>INDEX(Sheet1!$H$2:$H$422, MATCH(Data!$A359,Sheet1!$A$2:$A$422, 0))</f>
        <v>423</v>
      </c>
    </row>
    <row r="360" spans="1:8" customFormat="1" x14ac:dyDescent="0.2">
      <c r="A360">
        <v>5726</v>
      </c>
      <c r="B360" t="s">
        <v>332</v>
      </c>
      <c r="C360">
        <f>INDEX(Sheet1!$C$2:$C$422, MATCH(Data!$A360,Sheet1!$A$2:$A$422, 0))</f>
        <v>2299976</v>
      </c>
      <c r="D360">
        <f>INDEX(Sheet1!$D$2:$D$422, MATCH(Data!$A360,Sheet1!$A$2:$A$422, 0))</f>
        <v>800703.89</v>
      </c>
      <c r="E360">
        <f>INDEX(Sheet1!$E$2:$E$422, MATCH(Data!$A360,Sheet1!$A$2:$A$422, 0))</f>
        <v>5327482.22</v>
      </c>
      <c r="F360">
        <f>INDEX(Sheet1!$F$2:$F$422, MATCH(Data!$A360,Sheet1!$A$2:$A$422, 0))</f>
        <v>256863.09</v>
      </c>
      <c r="G360">
        <f>INDEX(Sheet1!$G$2:$G$422, MATCH(Data!$A360,Sheet1!$A$2:$A$422, 0))</f>
        <v>8685025.1999999993</v>
      </c>
      <c r="H360">
        <f>INDEX(Sheet1!$H$2:$H$422, MATCH(Data!$A360,Sheet1!$A$2:$A$422, 0))</f>
        <v>583</v>
      </c>
    </row>
    <row r="361" spans="1:8" customFormat="1" x14ac:dyDescent="0.2">
      <c r="A361">
        <v>5733</v>
      </c>
      <c r="B361" t="s">
        <v>333</v>
      </c>
      <c r="C361">
        <f>INDEX(Sheet1!$C$2:$C$422, MATCH(Data!$A361,Sheet1!$A$2:$A$422, 0))</f>
        <v>8563746</v>
      </c>
      <c r="D361">
        <f>INDEX(Sheet1!$D$2:$D$422, MATCH(Data!$A361,Sheet1!$A$2:$A$422, 0))</f>
        <v>449235.59</v>
      </c>
      <c r="E361">
        <f>INDEX(Sheet1!$E$2:$E$422, MATCH(Data!$A361,Sheet1!$A$2:$A$422, 0))</f>
        <v>1362328.5</v>
      </c>
      <c r="F361">
        <f>INDEX(Sheet1!$F$2:$F$422, MATCH(Data!$A361,Sheet1!$A$2:$A$422, 0))</f>
        <v>248371.05</v>
      </c>
      <c r="G361">
        <f>INDEX(Sheet1!$G$2:$G$422, MATCH(Data!$A361,Sheet1!$A$2:$A$422, 0))</f>
        <v>10623681.140000001</v>
      </c>
      <c r="H361">
        <f>INDEX(Sheet1!$H$2:$H$422, MATCH(Data!$A361,Sheet1!$A$2:$A$422, 0))</f>
        <v>491</v>
      </c>
    </row>
    <row r="362" spans="1:8" customFormat="1" x14ac:dyDescent="0.2">
      <c r="A362">
        <v>5740</v>
      </c>
      <c r="B362" t="s">
        <v>334</v>
      </c>
      <c r="C362">
        <f>INDEX(Sheet1!$C$2:$C$422, MATCH(Data!$A362,Sheet1!$A$2:$A$422, 0))</f>
        <v>1546528</v>
      </c>
      <c r="D362">
        <f>INDEX(Sheet1!$D$2:$D$422, MATCH(Data!$A362,Sheet1!$A$2:$A$422, 0))</f>
        <v>339270.96</v>
      </c>
      <c r="E362">
        <f>INDEX(Sheet1!$E$2:$E$422, MATCH(Data!$A362,Sheet1!$A$2:$A$422, 0))</f>
        <v>1959446.23</v>
      </c>
      <c r="F362">
        <f>INDEX(Sheet1!$F$2:$F$422, MATCH(Data!$A362,Sheet1!$A$2:$A$422, 0))</f>
        <v>506600.71</v>
      </c>
      <c r="G362">
        <f>INDEX(Sheet1!$G$2:$G$422, MATCH(Data!$A362,Sheet1!$A$2:$A$422, 0))</f>
        <v>4351845.9000000004</v>
      </c>
      <c r="H362">
        <f>INDEX(Sheet1!$H$2:$H$422, MATCH(Data!$A362,Sheet1!$A$2:$A$422, 0))</f>
        <v>253</v>
      </c>
    </row>
    <row r="363" spans="1:8" customFormat="1" x14ac:dyDescent="0.2">
      <c r="A363">
        <v>5747</v>
      </c>
      <c r="B363" t="s">
        <v>335</v>
      </c>
      <c r="C363">
        <f>INDEX(Sheet1!$C$2:$C$422, MATCH(Data!$A363,Sheet1!$A$2:$A$422, 0))</f>
        <v>12855733</v>
      </c>
      <c r="D363">
        <f>INDEX(Sheet1!$D$2:$D$422, MATCH(Data!$A363,Sheet1!$A$2:$A$422, 0))</f>
        <v>2912084.65</v>
      </c>
      <c r="E363">
        <f>INDEX(Sheet1!$E$2:$E$422, MATCH(Data!$A363,Sheet1!$A$2:$A$422, 0))</f>
        <v>23527879.210000001</v>
      </c>
      <c r="F363">
        <f>INDEX(Sheet1!$F$2:$F$422, MATCH(Data!$A363,Sheet1!$A$2:$A$422, 0))</f>
        <v>1396537.29</v>
      </c>
      <c r="G363">
        <f>INDEX(Sheet1!$G$2:$G$422, MATCH(Data!$A363,Sheet1!$A$2:$A$422, 0))</f>
        <v>40692234.149999999</v>
      </c>
      <c r="H363">
        <f>INDEX(Sheet1!$H$2:$H$422, MATCH(Data!$A363,Sheet1!$A$2:$A$422, 0))</f>
        <v>3248</v>
      </c>
    </row>
    <row r="364" spans="1:8" customFormat="1" x14ac:dyDescent="0.2">
      <c r="A364">
        <v>5754</v>
      </c>
      <c r="B364" t="s">
        <v>336</v>
      </c>
      <c r="C364">
        <f>INDEX(Sheet1!$C$2:$C$422, MATCH(Data!$A364,Sheet1!$A$2:$A$422, 0))</f>
        <v>14021134</v>
      </c>
      <c r="D364">
        <f>INDEX(Sheet1!$D$2:$D$422, MATCH(Data!$A364,Sheet1!$A$2:$A$422, 0))</f>
        <v>1082064.94</v>
      </c>
      <c r="E364">
        <f>INDEX(Sheet1!$E$2:$E$422, MATCH(Data!$A364,Sheet1!$A$2:$A$422, 0))</f>
        <v>3312350.8</v>
      </c>
      <c r="F364">
        <f>INDEX(Sheet1!$F$2:$F$422, MATCH(Data!$A364,Sheet1!$A$2:$A$422, 0))</f>
        <v>584648.99</v>
      </c>
      <c r="G364">
        <f>INDEX(Sheet1!$G$2:$G$422, MATCH(Data!$A364,Sheet1!$A$2:$A$422, 0))</f>
        <v>19000198.73</v>
      </c>
      <c r="H364">
        <f>INDEX(Sheet1!$H$2:$H$422, MATCH(Data!$A364,Sheet1!$A$2:$A$422, 0))</f>
        <v>1165</v>
      </c>
    </row>
    <row r="365" spans="1:8" customFormat="1" x14ac:dyDescent="0.2">
      <c r="A365">
        <v>126</v>
      </c>
      <c r="B365" t="s">
        <v>10</v>
      </c>
      <c r="C365">
        <f>INDEX(Sheet1!$C$2:$C$422, MATCH(Data!$A365,Sheet1!$A$2:$A$422, 0))</f>
        <v>4494926.26</v>
      </c>
      <c r="D365">
        <f>INDEX(Sheet1!$D$2:$D$422, MATCH(Data!$A365,Sheet1!$A$2:$A$422, 0))</f>
        <v>803049.21</v>
      </c>
      <c r="E365">
        <f>INDEX(Sheet1!$E$2:$E$422, MATCH(Data!$A365,Sheet1!$A$2:$A$422, 0))</f>
        <v>7365339.9400000004</v>
      </c>
      <c r="F365">
        <f>INDEX(Sheet1!$F$2:$F$422, MATCH(Data!$A365,Sheet1!$A$2:$A$422, 0))</f>
        <v>530875.52</v>
      </c>
      <c r="G365">
        <f>INDEX(Sheet1!$G$2:$G$422, MATCH(Data!$A365,Sheet1!$A$2:$A$422, 0))</f>
        <v>13194190.93</v>
      </c>
      <c r="H365">
        <f>INDEX(Sheet1!$H$2:$H$422, MATCH(Data!$A365,Sheet1!$A$2:$A$422, 0))</f>
        <v>942</v>
      </c>
    </row>
    <row r="366" spans="1:8" customFormat="1" x14ac:dyDescent="0.2">
      <c r="A366">
        <v>5780</v>
      </c>
      <c r="B366" t="s">
        <v>407</v>
      </c>
      <c r="C366">
        <f>INDEX(Sheet1!$C$2:$C$422, MATCH(Data!$A366,Sheet1!$A$2:$A$422, 0))</f>
        <v>3234150</v>
      </c>
      <c r="D366">
        <f>INDEX(Sheet1!$D$2:$D$422, MATCH(Data!$A366,Sheet1!$A$2:$A$422, 0))</f>
        <v>373432.26</v>
      </c>
      <c r="E366">
        <f>INDEX(Sheet1!$E$2:$E$422, MATCH(Data!$A366,Sheet1!$A$2:$A$422, 0))</f>
        <v>4285976.7</v>
      </c>
      <c r="F366">
        <f>INDEX(Sheet1!$F$2:$F$422, MATCH(Data!$A366,Sheet1!$A$2:$A$422, 0))</f>
        <v>495473.46</v>
      </c>
      <c r="G366">
        <f>INDEX(Sheet1!$G$2:$G$422, MATCH(Data!$A366,Sheet1!$A$2:$A$422, 0))</f>
        <v>8389032.4199999999</v>
      </c>
      <c r="H366">
        <f>INDEX(Sheet1!$H$2:$H$422, MATCH(Data!$A366,Sheet1!$A$2:$A$422, 0))</f>
        <v>456</v>
      </c>
    </row>
    <row r="367" spans="1:8" customFormat="1" x14ac:dyDescent="0.2">
      <c r="A367">
        <v>4375</v>
      </c>
      <c r="B367" t="s">
        <v>265</v>
      </c>
      <c r="C367">
        <f>INDEX(Sheet1!$C$2:$C$422, MATCH(Data!$A367,Sheet1!$A$2:$A$422, 0))</f>
        <v>2713490</v>
      </c>
      <c r="D367">
        <f>INDEX(Sheet1!$D$2:$D$422, MATCH(Data!$A367,Sheet1!$A$2:$A$422, 0))</f>
        <v>936435.36</v>
      </c>
      <c r="E367">
        <f>INDEX(Sheet1!$E$2:$E$422, MATCH(Data!$A367,Sheet1!$A$2:$A$422, 0))</f>
        <v>4871996.78</v>
      </c>
      <c r="F367">
        <f>INDEX(Sheet1!$F$2:$F$422, MATCH(Data!$A367,Sheet1!$A$2:$A$422, 0))</f>
        <v>377637.12</v>
      </c>
      <c r="G367">
        <f>INDEX(Sheet1!$G$2:$G$422, MATCH(Data!$A367,Sheet1!$A$2:$A$422, 0))</f>
        <v>8899559.2599999998</v>
      </c>
      <c r="H367">
        <f>INDEX(Sheet1!$H$2:$H$422, MATCH(Data!$A367,Sheet1!$A$2:$A$422, 0))</f>
        <v>640</v>
      </c>
    </row>
    <row r="368" spans="1:8" customFormat="1" x14ac:dyDescent="0.2">
      <c r="A368">
        <v>5810</v>
      </c>
      <c r="B368" t="s">
        <v>338</v>
      </c>
      <c r="C368">
        <f>INDEX(Sheet1!$C$2:$C$422, MATCH(Data!$A368,Sheet1!$A$2:$A$422, 0))</f>
        <v>5021343</v>
      </c>
      <c r="D368">
        <f>INDEX(Sheet1!$D$2:$D$422, MATCH(Data!$A368,Sheet1!$A$2:$A$422, 0))</f>
        <v>483054.07</v>
      </c>
      <c r="E368">
        <f>INDEX(Sheet1!$E$2:$E$422, MATCH(Data!$A368,Sheet1!$A$2:$A$422, 0))</f>
        <v>1643312</v>
      </c>
      <c r="F368">
        <f>INDEX(Sheet1!$F$2:$F$422, MATCH(Data!$A368,Sheet1!$A$2:$A$422, 0))</f>
        <v>710483.21</v>
      </c>
      <c r="G368">
        <f>INDEX(Sheet1!$G$2:$G$422, MATCH(Data!$A368,Sheet1!$A$2:$A$422, 0))</f>
        <v>7858192.2800000003</v>
      </c>
      <c r="H368">
        <f>INDEX(Sheet1!$H$2:$H$422, MATCH(Data!$A368,Sheet1!$A$2:$A$422, 0))</f>
        <v>494</v>
      </c>
    </row>
    <row r="369" spans="1:8" customFormat="1" x14ac:dyDescent="0.2">
      <c r="A369">
        <v>5817</v>
      </c>
      <c r="B369" t="s">
        <v>339</v>
      </c>
      <c r="C369">
        <f>INDEX(Sheet1!$C$2:$C$422, MATCH(Data!$A369,Sheet1!$A$2:$A$422, 0))</f>
        <v>4396699</v>
      </c>
      <c r="D369">
        <f>INDEX(Sheet1!$D$2:$D$422, MATCH(Data!$A369,Sheet1!$A$2:$A$422, 0))</f>
        <v>413629.19</v>
      </c>
      <c r="E369">
        <f>INDEX(Sheet1!$E$2:$E$422, MATCH(Data!$A369,Sheet1!$A$2:$A$422, 0))</f>
        <v>2044061.57</v>
      </c>
      <c r="F369">
        <f>INDEX(Sheet1!$F$2:$F$422, MATCH(Data!$A369,Sheet1!$A$2:$A$422, 0))</f>
        <v>81475.199999999997</v>
      </c>
      <c r="G369">
        <f>INDEX(Sheet1!$G$2:$G$422, MATCH(Data!$A369,Sheet1!$A$2:$A$422, 0))</f>
        <v>6935864.96</v>
      </c>
      <c r="H369">
        <f>INDEX(Sheet1!$H$2:$H$422, MATCH(Data!$A369,Sheet1!$A$2:$A$422, 0))</f>
        <v>431</v>
      </c>
    </row>
    <row r="370" spans="1:8" customFormat="1" x14ac:dyDescent="0.2">
      <c r="A370">
        <v>5824</v>
      </c>
      <c r="B370" t="s">
        <v>340</v>
      </c>
      <c r="C370">
        <f>INDEX(Sheet1!$C$2:$C$422, MATCH(Data!$A370,Sheet1!$A$2:$A$422, 0))</f>
        <v>5666081</v>
      </c>
      <c r="D370">
        <f>INDEX(Sheet1!$D$2:$D$422, MATCH(Data!$A370,Sheet1!$A$2:$A$422, 0))</f>
        <v>1616449.91</v>
      </c>
      <c r="E370">
        <f>INDEX(Sheet1!$E$2:$E$422, MATCH(Data!$A370,Sheet1!$A$2:$A$422, 0))</f>
        <v>16376914.960000001</v>
      </c>
      <c r="F370">
        <f>INDEX(Sheet1!$F$2:$F$422, MATCH(Data!$A370,Sheet1!$A$2:$A$422, 0))</f>
        <v>449773.89</v>
      </c>
      <c r="G370">
        <f>INDEX(Sheet1!$G$2:$G$422, MATCH(Data!$A370,Sheet1!$A$2:$A$422, 0))</f>
        <v>24109219.760000002</v>
      </c>
      <c r="H370">
        <f>INDEX(Sheet1!$H$2:$H$422, MATCH(Data!$A370,Sheet1!$A$2:$A$422, 0))</f>
        <v>1736</v>
      </c>
    </row>
    <row r="371" spans="1:8" customFormat="1" x14ac:dyDescent="0.2">
      <c r="A371">
        <v>5859</v>
      </c>
      <c r="B371" t="s">
        <v>342</v>
      </c>
      <c r="C371">
        <f>INDEX(Sheet1!$C$2:$C$422, MATCH(Data!$A371,Sheet1!$A$2:$A$422, 0))</f>
        <v>3554912</v>
      </c>
      <c r="D371">
        <f>INDEX(Sheet1!$D$2:$D$422, MATCH(Data!$A371,Sheet1!$A$2:$A$422, 0))</f>
        <v>437381.45</v>
      </c>
      <c r="E371">
        <f>INDEX(Sheet1!$E$2:$E$422, MATCH(Data!$A371,Sheet1!$A$2:$A$422, 0))</f>
        <v>5830908.9299999997</v>
      </c>
      <c r="F371">
        <f>INDEX(Sheet1!$F$2:$F$422, MATCH(Data!$A371,Sheet1!$A$2:$A$422, 0))</f>
        <v>352017.7</v>
      </c>
      <c r="G371">
        <f>INDEX(Sheet1!$G$2:$G$422, MATCH(Data!$A371,Sheet1!$A$2:$A$422, 0))</f>
        <v>10175220.08</v>
      </c>
      <c r="H371">
        <f>INDEX(Sheet1!$H$2:$H$422, MATCH(Data!$A371,Sheet1!$A$2:$A$422, 0))</f>
        <v>580</v>
      </c>
    </row>
    <row r="372" spans="1:8" customFormat="1" x14ac:dyDescent="0.2">
      <c r="A372">
        <v>5852</v>
      </c>
      <c r="B372" t="s">
        <v>341</v>
      </c>
      <c r="C372">
        <f>INDEX(Sheet1!$C$2:$C$422, MATCH(Data!$A372,Sheet1!$A$2:$A$422, 0))</f>
        <v>6086515</v>
      </c>
      <c r="D372">
        <f>INDEX(Sheet1!$D$2:$D$422, MATCH(Data!$A372,Sheet1!$A$2:$A$422, 0))</f>
        <v>206747.12</v>
      </c>
      <c r="E372">
        <f>INDEX(Sheet1!$E$2:$E$422, MATCH(Data!$A372,Sheet1!$A$2:$A$422, 0))</f>
        <v>4742294.8600000003</v>
      </c>
      <c r="F372">
        <f>INDEX(Sheet1!$F$2:$F$422, MATCH(Data!$A372,Sheet1!$A$2:$A$422, 0))</f>
        <v>1387248.6</v>
      </c>
      <c r="G372">
        <f>INDEX(Sheet1!$G$2:$G$422, MATCH(Data!$A372,Sheet1!$A$2:$A$422, 0))</f>
        <v>12422805.58</v>
      </c>
      <c r="H372">
        <f>INDEX(Sheet1!$H$2:$H$422, MATCH(Data!$A372,Sheet1!$A$2:$A$422, 0))</f>
        <v>724</v>
      </c>
    </row>
    <row r="373" spans="1:8" customFormat="1" x14ac:dyDescent="0.2">
      <c r="A373">
        <v>238</v>
      </c>
      <c r="B373" t="s">
        <v>21</v>
      </c>
      <c r="C373">
        <f>INDEX(Sheet1!$C$2:$C$422, MATCH(Data!$A373,Sheet1!$A$2:$A$422, 0))</f>
        <v>10767256</v>
      </c>
      <c r="D373">
        <f>INDEX(Sheet1!$D$2:$D$422, MATCH(Data!$A373,Sheet1!$A$2:$A$422, 0))</f>
        <v>1230421.27</v>
      </c>
      <c r="E373">
        <f>INDEX(Sheet1!$E$2:$E$422, MATCH(Data!$A373,Sheet1!$A$2:$A$422, 0))</f>
        <v>3885712.68</v>
      </c>
      <c r="F373">
        <f>INDEX(Sheet1!$F$2:$F$422, MATCH(Data!$A373,Sheet1!$A$2:$A$422, 0))</f>
        <v>390422.21</v>
      </c>
      <c r="G373">
        <f>INDEX(Sheet1!$G$2:$G$422, MATCH(Data!$A373,Sheet1!$A$2:$A$422, 0))</f>
        <v>16273812.16</v>
      </c>
      <c r="H373">
        <f>INDEX(Sheet1!$H$2:$H$422, MATCH(Data!$A373,Sheet1!$A$2:$A$422, 0))</f>
        <v>1079</v>
      </c>
    </row>
    <row r="374" spans="1:8" customFormat="1" x14ac:dyDescent="0.2">
      <c r="A374">
        <v>5866</v>
      </c>
      <c r="B374" t="s">
        <v>343</v>
      </c>
      <c r="C374">
        <f>INDEX(Sheet1!$C$2:$C$422, MATCH(Data!$A374,Sheet1!$A$2:$A$422, 0))</f>
        <v>5506951</v>
      </c>
      <c r="D374">
        <f>INDEX(Sheet1!$D$2:$D$422, MATCH(Data!$A374,Sheet1!$A$2:$A$422, 0))</f>
        <v>583627.86</v>
      </c>
      <c r="E374">
        <f>INDEX(Sheet1!$E$2:$E$422, MATCH(Data!$A374,Sheet1!$A$2:$A$422, 0))</f>
        <v>6670079.3300000001</v>
      </c>
      <c r="F374">
        <f>INDEX(Sheet1!$F$2:$F$422, MATCH(Data!$A374,Sheet1!$A$2:$A$422, 0))</f>
        <v>1046030.08</v>
      </c>
      <c r="G374">
        <f>INDEX(Sheet1!$G$2:$G$422, MATCH(Data!$A374,Sheet1!$A$2:$A$422, 0))</f>
        <v>13806688.27</v>
      </c>
      <c r="H374">
        <f>INDEX(Sheet1!$H$2:$H$422, MATCH(Data!$A374,Sheet1!$A$2:$A$422, 0))</f>
        <v>955</v>
      </c>
    </row>
    <row r="375" spans="1:8" customFormat="1" x14ac:dyDescent="0.2">
      <c r="A375">
        <v>5901</v>
      </c>
      <c r="B375" t="s">
        <v>344</v>
      </c>
      <c r="C375">
        <f>INDEX(Sheet1!$C$2:$C$422, MATCH(Data!$A375,Sheet1!$A$2:$A$422, 0))</f>
        <v>61608664</v>
      </c>
      <c r="D375">
        <f>INDEX(Sheet1!$D$2:$D$422, MATCH(Data!$A375,Sheet1!$A$2:$A$422, 0))</f>
        <v>3008925.32</v>
      </c>
      <c r="E375">
        <f>INDEX(Sheet1!$E$2:$E$422, MATCH(Data!$A375,Sheet1!$A$2:$A$422, 0))</f>
        <v>27957092.02</v>
      </c>
      <c r="F375">
        <f>INDEX(Sheet1!$F$2:$F$422, MATCH(Data!$A375,Sheet1!$A$2:$A$422, 0))</f>
        <v>2684838.23</v>
      </c>
      <c r="G375">
        <f>INDEX(Sheet1!$G$2:$G$422, MATCH(Data!$A375,Sheet1!$A$2:$A$422, 0))</f>
        <v>95259519.569999993</v>
      </c>
      <c r="H375">
        <f>INDEX(Sheet1!$H$2:$H$422, MATCH(Data!$A375,Sheet1!$A$2:$A$422, 0))</f>
        <v>5690</v>
      </c>
    </row>
    <row r="376" spans="1:8" customFormat="1" x14ac:dyDescent="0.2">
      <c r="A376">
        <v>5985</v>
      </c>
      <c r="B376" t="s">
        <v>346</v>
      </c>
      <c r="C376">
        <f>INDEX(Sheet1!$C$2:$C$422, MATCH(Data!$A376,Sheet1!$A$2:$A$422, 0))</f>
        <v>5326525</v>
      </c>
      <c r="D376">
        <f>INDEX(Sheet1!$D$2:$D$422, MATCH(Data!$A376,Sheet1!$A$2:$A$422, 0))</f>
        <v>1509260.53</v>
      </c>
      <c r="E376">
        <f>INDEX(Sheet1!$E$2:$E$422, MATCH(Data!$A376,Sheet1!$A$2:$A$422, 0))</f>
        <v>8687182.5299999993</v>
      </c>
      <c r="F376">
        <f>INDEX(Sheet1!$F$2:$F$422, MATCH(Data!$A376,Sheet1!$A$2:$A$422, 0))</f>
        <v>336730.51</v>
      </c>
      <c r="G376">
        <f>INDEX(Sheet1!$G$2:$G$422, MATCH(Data!$A376,Sheet1!$A$2:$A$422, 0))</f>
        <v>15859698.57</v>
      </c>
      <c r="H376">
        <f>INDEX(Sheet1!$H$2:$H$422, MATCH(Data!$A376,Sheet1!$A$2:$A$422, 0))</f>
        <v>1129</v>
      </c>
    </row>
    <row r="377" spans="1:8" customFormat="1" x14ac:dyDescent="0.2">
      <c r="A377">
        <v>5992</v>
      </c>
      <c r="B377" t="s">
        <v>347</v>
      </c>
      <c r="C377">
        <f>INDEX(Sheet1!$C$2:$C$422, MATCH(Data!$A377,Sheet1!$A$2:$A$422, 0))</f>
        <v>5528279</v>
      </c>
      <c r="D377">
        <f>INDEX(Sheet1!$D$2:$D$422, MATCH(Data!$A377,Sheet1!$A$2:$A$422, 0))</f>
        <v>1116591.1499999999</v>
      </c>
      <c r="E377">
        <f>INDEX(Sheet1!$E$2:$E$422, MATCH(Data!$A377,Sheet1!$A$2:$A$422, 0))</f>
        <v>1057558.3600000001</v>
      </c>
      <c r="F377">
        <f>INDEX(Sheet1!$F$2:$F$422, MATCH(Data!$A377,Sheet1!$A$2:$A$422, 0))</f>
        <v>272173.09999999998</v>
      </c>
      <c r="G377">
        <f>INDEX(Sheet1!$G$2:$G$422, MATCH(Data!$A377,Sheet1!$A$2:$A$422, 0))</f>
        <v>7974601.6100000003</v>
      </c>
      <c r="H377">
        <f>INDEX(Sheet1!$H$2:$H$422, MATCH(Data!$A377,Sheet1!$A$2:$A$422, 0))</f>
        <v>389</v>
      </c>
    </row>
    <row r="378" spans="1:8" customFormat="1" x14ac:dyDescent="0.2">
      <c r="A378">
        <v>6022</v>
      </c>
      <c r="B378" t="s">
        <v>349</v>
      </c>
      <c r="C378">
        <f>INDEX(Sheet1!$C$2:$C$422, MATCH(Data!$A378,Sheet1!$A$2:$A$422, 0))</f>
        <v>2584327</v>
      </c>
      <c r="D378">
        <f>INDEX(Sheet1!$D$2:$D$422, MATCH(Data!$A378,Sheet1!$A$2:$A$422, 0))</f>
        <v>477930.37</v>
      </c>
      <c r="E378">
        <f>INDEX(Sheet1!$E$2:$E$422, MATCH(Data!$A378,Sheet1!$A$2:$A$422, 0))</f>
        <v>3364793.43</v>
      </c>
      <c r="F378">
        <f>INDEX(Sheet1!$F$2:$F$422, MATCH(Data!$A378,Sheet1!$A$2:$A$422, 0))</f>
        <v>138025.57999999999</v>
      </c>
      <c r="G378">
        <f>INDEX(Sheet1!$G$2:$G$422, MATCH(Data!$A378,Sheet1!$A$2:$A$422, 0))</f>
        <v>6565076.3799999999</v>
      </c>
      <c r="H378">
        <f>INDEX(Sheet1!$H$2:$H$422, MATCH(Data!$A378,Sheet1!$A$2:$A$422, 0))</f>
        <v>425</v>
      </c>
    </row>
    <row r="379" spans="1:8" customFormat="1" x14ac:dyDescent="0.2">
      <c r="A379">
        <v>6027</v>
      </c>
      <c r="B379" t="s">
        <v>350</v>
      </c>
      <c r="C379">
        <f>INDEX(Sheet1!$C$2:$C$422, MATCH(Data!$A379,Sheet1!$A$2:$A$422, 0))</f>
        <v>3098330</v>
      </c>
      <c r="D379">
        <f>INDEX(Sheet1!$D$2:$D$422, MATCH(Data!$A379,Sheet1!$A$2:$A$422, 0))</f>
        <v>749915.93</v>
      </c>
      <c r="E379">
        <f>INDEX(Sheet1!$E$2:$E$422, MATCH(Data!$A379,Sheet1!$A$2:$A$422, 0))</f>
        <v>3702972.59</v>
      </c>
      <c r="F379">
        <f>INDEX(Sheet1!$F$2:$F$422, MATCH(Data!$A379,Sheet1!$A$2:$A$422, 0))</f>
        <v>483727.35</v>
      </c>
      <c r="G379">
        <f>INDEX(Sheet1!$G$2:$G$422, MATCH(Data!$A379,Sheet1!$A$2:$A$422, 0))</f>
        <v>8034945.8700000001</v>
      </c>
      <c r="H379">
        <f>INDEX(Sheet1!$H$2:$H$422, MATCH(Data!$A379,Sheet1!$A$2:$A$422, 0))</f>
        <v>517</v>
      </c>
    </row>
    <row r="380" spans="1:8" customFormat="1" x14ac:dyDescent="0.2">
      <c r="A380">
        <v>6069</v>
      </c>
      <c r="B380" t="s">
        <v>351</v>
      </c>
      <c r="C380">
        <f>INDEX(Sheet1!$C$2:$C$422, MATCH(Data!$A380,Sheet1!$A$2:$A$422, 0))</f>
        <v>1469677</v>
      </c>
      <c r="D380">
        <f>INDEX(Sheet1!$D$2:$D$422, MATCH(Data!$A380,Sheet1!$A$2:$A$422, 0))</f>
        <v>72190.399999999994</v>
      </c>
      <c r="E380">
        <f>INDEX(Sheet1!$E$2:$E$422, MATCH(Data!$A380,Sheet1!$A$2:$A$422, 0))</f>
        <v>182437.75</v>
      </c>
      <c r="F380">
        <f>INDEX(Sheet1!$F$2:$F$422, MATCH(Data!$A380,Sheet1!$A$2:$A$422, 0))</f>
        <v>15761.8</v>
      </c>
      <c r="G380">
        <f>INDEX(Sheet1!$G$2:$G$422, MATCH(Data!$A380,Sheet1!$A$2:$A$422, 0))</f>
        <v>1740066.95</v>
      </c>
      <c r="H380">
        <f>INDEX(Sheet1!$H$2:$H$422, MATCH(Data!$A380,Sheet1!$A$2:$A$422, 0))</f>
        <v>72</v>
      </c>
    </row>
    <row r="381" spans="1:8" customFormat="1" x14ac:dyDescent="0.2">
      <c r="A381">
        <v>6104</v>
      </c>
      <c r="B381" t="s">
        <v>353</v>
      </c>
      <c r="C381">
        <f>INDEX(Sheet1!$C$2:$C$422, MATCH(Data!$A381,Sheet1!$A$2:$A$422, 0))</f>
        <v>1464168</v>
      </c>
      <c r="D381">
        <f>INDEX(Sheet1!$D$2:$D$422, MATCH(Data!$A381,Sheet1!$A$2:$A$422, 0))</f>
        <v>98194.72</v>
      </c>
      <c r="E381">
        <f>INDEX(Sheet1!$E$2:$E$422, MATCH(Data!$A381,Sheet1!$A$2:$A$422, 0))</f>
        <v>587084.32999999996</v>
      </c>
      <c r="F381">
        <f>INDEX(Sheet1!$F$2:$F$422, MATCH(Data!$A381,Sheet1!$A$2:$A$422, 0))</f>
        <v>86458.12</v>
      </c>
      <c r="G381">
        <f>INDEX(Sheet1!$G$2:$G$422, MATCH(Data!$A381,Sheet1!$A$2:$A$422, 0))</f>
        <v>2235905.17</v>
      </c>
      <c r="H381">
        <f>INDEX(Sheet1!$H$2:$H$422, MATCH(Data!$A381,Sheet1!$A$2:$A$422, 0))</f>
        <v>158</v>
      </c>
    </row>
    <row r="382" spans="1:8" customFormat="1" x14ac:dyDescent="0.2">
      <c r="A382">
        <v>6113</v>
      </c>
      <c r="B382" t="s">
        <v>430</v>
      </c>
      <c r="C382">
        <f>INDEX(Sheet1!$C$2:$C$422, MATCH(Data!$A382,Sheet1!$A$2:$A$422, 0))</f>
        <v>10931062</v>
      </c>
      <c r="D382">
        <f>INDEX(Sheet1!$D$2:$D$422, MATCH(Data!$A382,Sheet1!$A$2:$A$422, 0))</f>
        <v>855554.63</v>
      </c>
      <c r="E382">
        <f>INDEX(Sheet1!$E$2:$E$422, MATCH(Data!$A382,Sheet1!$A$2:$A$422, 0))</f>
        <v>8965053.3300000001</v>
      </c>
      <c r="F382">
        <f>INDEX(Sheet1!$F$2:$F$422, MATCH(Data!$A382,Sheet1!$A$2:$A$422, 0))</f>
        <v>608645.98</v>
      </c>
      <c r="G382">
        <f>INDEX(Sheet1!$G$2:$G$422, MATCH(Data!$A382,Sheet1!$A$2:$A$422, 0))</f>
        <v>21360315.940000001</v>
      </c>
      <c r="H382">
        <f>INDEX(Sheet1!$H$2:$H$422, MATCH(Data!$A382,Sheet1!$A$2:$A$422, 0))</f>
        <v>1405</v>
      </c>
    </row>
    <row r="383" spans="1:8" customFormat="1" x14ac:dyDescent="0.2">
      <c r="A383">
        <v>6083</v>
      </c>
      <c r="B383" t="s">
        <v>352</v>
      </c>
      <c r="C383">
        <f>INDEX(Sheet1!$C$2:$C$422, MATCH(Data!$A383,Sheet1!$A$2:$A$422, 0))</f>
        <v>8945777</v>
      </c>
      <c r="D383">
        <f>INDEX(Sheet1!$D$2:$D$422, MATCH(Data!$A383,Sheet1!$A$2:$A$422, 0))</f>
        <v>310191.19</v>
      </c>
      <c r="E383">
        <f>INDEX(Sheet1!$E$2:$E$422, MATCH(Data!$A383,Sheet1!$A$2:$A$422, 0))</f>
        <v>7144735.4100000001</v>
      </c>
      <c r="F383">
        <f>INDEX(Sheet1!$F$2:$F$422, MATCH(Data!$A383,Sheet1!$A$2:$A$422, 0))</f>
        <v>997567.79</v>
      </c>
      <c r="G383">
        <f>INDEX(Sheet1!$G$2:$G$422, MATCH(Data!$A383,Sheet1!$A$2:$A$422, 0))</f>
        <v>17398271.390000001</v>
      </c>
      <c r="H383">
        <f>INDEX(Sheet1!$H$2:$H$422, MATCH(Data!$A383,Sheet1!$A$2:$A$422, 0))</f>
        <v>1095</v>
      </c>
    </row>
    <row r="384" spans="1:8" customFormat="1" x14ac:dyDescent="0.2">
      <c r="A384">
        <v>6118</v>
      </c>
      <c r="B384" t="s">
        <v>354</v>
      </c>
      <c r="C384">
        <f>INDEX(Sheet1!$C$2:$C$422, MATCH(Data!$A384,Sheet1!$A$2:$A$422, 0))</f>
        <v>4604767</v>
      </c>
      <c r="D384">
        <f>INDEX(Sheet1!$D$2:$D$422, MATCH(Data!$A384,Sheet1!$A$2:$A$422, 0))</f>
        <v>747939.26</v>
      </c>
      <c r="E384">
        <f>INDEX(Sheet1!$E$2:$E$422, MATCH(Data!$A384,Sheet1!$A$2:$A$422, 0))</f>
        <v>6661814.4400000004</v>
      </c>
      <c r="F384">
        <f>INDEX(Sheet1!$F$2:$F$422, MATCH(Data!$A384,Sheet1!$A$2:$A$422, 0))</f>
        <v>361043.4</v>
      </c>
      <c r="G384">
        <f>INDEX(Sheet1!$G$2:$G$422, MATCH(Data!$A384,Sheet1!$A$2:$A$422, 0))</f>
        <v>12375564.1</v>
      </c>
      <c r="H384">
        <f>INDEX(Sheet1!$H$2:$H$422, MATCH(Data!$A384,Sheet1!$A$2:$A$422, 0))</f>
        <v>820</v>
      </c>
    </row>
    <row r="385" spans="1:8" customFormat="1" x14ac:dyDescent="0.2">
      <c r="A385">
        <v>6125</v>
      </c>
      <c r="B385" t="s">
        <v>355</v>
      </c>
      <c r="C385">
        <f>INDEX(Sheet1!$C$2:$C$422, MATCH(Data!$A385,Sheet1!$A$2:$A$422, 0))</f>
        <v>19809583</v>
      </c>
      <c r="D385">
        <f>INDEX(Sheet1!$D$2:$D$422, MATCH(Data!$A385,Sheet1!$A$2:$A$422, 0))</f>
        <v>3772792.71</v>
      </c>
      <c r="E385">
        <f>INDEX(Sheet1!$E$2:$E$422, MATCH(Data!$A385,Sheet1!$A$2:$A$422, 0))</f>
        <v>29050585.420000002</v>
      </c>
      <c r="F385">
        <f>INDEX(Sheet1!$F$2:$F$422, MATCH(Data!$A385,Sheet1!$A$2:$A$422, 0))</f>
        <v>1956993.6</v>
      </c>
      <c r="G385">
        <f>INDEX(Sheet1!$G$2:$G$422, MATCH(Data!$A385,Sheet1!$A$2:$A$422, 0))</f>
        <v>54589954.729999997</v>
      </c>
      <c r="H385">
        <f>INDEX(Sheet1!$H$2:$H$422, MATCH(Data!$A385,Sheet1!$A$2:$A$422, 0))</f>
        <v>3938</v>
      </c>
    </row>
    <row r="386" spans="1:8" customFormat="1" x14ac:dyDescent="0.2">
      <c r="A386">
        <v>6174</v>
      </c>
      <c r="B386" t="s">
        <v>356</v>
      </c>
      <c r="C386">
        <f>INDEX(Sheet1!$C$2:$C$422, MATCH(Data!$A386,Sheet1!$A$2:$A$422, 0))</f>
        <v>86005144</v>
      </c>
      <c r="D386">
        <f>INDEX(Sheet1!$D$2:$D$422, MATCH(Data!$A386,Sheet1!$A$2:$A$422, 0))</f>
        <v>8133089.5999999996</v>
      </c>
      <c r="E386">
        <f>INDEX(Sheet1!$E$2:$E$422, MATCH(Data!$A386,Sheet1!$A$2:$A$422, 0))</f>
        <v>72491347.560000002</v>
      </c>
      <c r="F386">
        <f>INDEX(Sheet1!$F$2:$F$422, MATCH(Data!$A386,Sheet1!$A$2:$A$422, 0))</f>
        <v>7514182.1200000001</v>
      </c>
      <c r="G386">
        <f>INDEX(Sheet1!$G$2:$G$422, MATCH(Data!$A386,Sheet1!$A$2:$A$422, 0))</f>
        <v>174143763.28</v>
      </c>
      <c r="H386">
        <f>INDEX(Sheet1!$H$2:$H$422, MATCH(Data!$A386,Sheet1!$A$2:$A$422, 0))</f>
        <v>12572</v>
      </c>
    </row>
    <row r="387" spans="1:8" customFormat="1" x14ac:dyDescent="0.2">
      <c r="A387">
        <v>6181</v>
      </c>
      <c r="B387" t="s">
        <v>357</v>
      </c>
      <c r="C387">
        <f>INDEX(Sheet1!$C$2:$C$422, MATCH(Data!$A387,Sheet1!$A$2:$A$422, 0))</f>
        <v>33583120</v>
      </c>
      <c r="D387">
        <f>INDEX(Sheet1!$D$2:$D$422, MATCH(Data!$A387,Sheet1!$A$2:$A$422, 0))</f>
        <v>1125948.93</v>
      </c>
      <c r="E387">
        <f>INDEX(Sheet1!$E$2:$E$422, MATCH(Data!$A387,Sheet1!$A$2:$A$422, 0))</f>
        <v>26399794</v>
      </c>
      <c r="F387">
        <f>INDEX(Sheet1!$F$2:$F$422, MATCH(Data!$A387,Sheet1!$A$2:$A$422, 0))</f>
        <v>5033130.22</v>
      </c>
      <c r="G387">
        <f>INDEX(Sheet1!$G$2:$G$422, MATCH(Data!$A387,Sheet1!$A$2:$A$422, 0))</f>
        <v>66141993.149999999</v>
      </c>
      <c r="H387">
        <f>INDEX(Sheet1!$H$2:$H$422, MATCH(Data!$A387,Sheet1!$A$2:$A$422, 0))</f>
        <v>4282</v>
      </c>
    </row>
    <row r="388" spans="1:8" customFormat="1" x14ac:dyDescent="0.2">
      <c r="A388">
        <v>6195</v>
      </c>
      <c r="B388" t="s">
        <v>358</v>
      </c>
      <c r="C388">
        <f>INDEX(Sheet1!$C$2:$C$422, MATCH(Data!$A388,Sheet1!$A$2:$A$422, 0))</f>
        <v>12933280</v>
      </c>
      <c r="D388">
        <f>INDEX(Sheet1!$D$2:$D$422, MATCH(Data!$A388,Sheet1!$A$2:$A$422, 0))</f>
        <v>1894574.25</v>
      </c>
      <c r="E388">
        <f>INDEX(Sheet1!$E$2:$E$422, MATCH(Data!$A388,Sheet1!$A$2:$A$422, 0))</f>
        <v>13076455.17</v>
      </c>
      <c r="F388">
        <f>INDEX(Sheet1!$F$2:$F$422, MATCH(Data!$A388,Sheet1!$A$2:$A$422, 0))</f>
        <v>830889.35</v>
      </c>
      <c r="G388">
        <f>INDEX(Sheet1!$G$2:$G$422, MATCH(Data!$A388,Sheet1!$A$2:$A$422, 0))</f>
        <v>28735198.77</v>
      </c>
      <c r="H388">
        <f>INDEX(Sheet1!$H$2:$H$422, MATCH(Data!$A388,Sheet1!$A$2:$A$422, 0))</f>
        <v>2171</v>
      </c>
    </row>
    <row r="389" spans="1:8" customFormat="1" x14ac:dyDescent="0.2">
      <c r="A389">
        <v>6216</v>
      </c>
      <c r="B389" t="s">
        <v>359</v>
      </c>
      <c r="C389">
        <f>INDEX(Sheet1!$C$2:$C$422, MATCH(Data!$A389,Sheet1!$A$2:$A$422, 0))</f>
        <v>9906061</v>
      </c>
      <c r="D389">
        <f>INDEX(Sheet1!$D$2:$D$422, MATCH(Data!$A389,Sheet1!$A$2:$A$422, 0))</f>
        <v>1415557.62</v>
      </c>
      <c r="E389">
        <f>INDEX(Sheet1!$E$2:$E$422, MATCH(Data!$A389,Sheet1!$A$2:$A$422, 0))</f>
        <v>16337585.449999999</v>
      </c>
      <c r="F389">
        <f>INDEX(Sheet1!$F$2:$F$422, MATCH(Data!$A389,Sheet1!$A$2:$A$422, 0))</f>
        <v>1368472.14</v>
      </c>
      <c r="G389">
        <f>INDEX(Sheet1!$G$2:$G$422, MATCH(Data!$A389,Sheet1!$A$2:$A$422, 0))</f>
        <v>29027676.210000001</v>
      </c>
      <c r="H389">
        <f>INDEX(Sheet1!$H$2:$H$422, MATCH(Data!$A389,Sheet1!$A$2:$A$422, 0))</f>
        <v>2165</v>
      </c>
    </row>
    <row r="390" spans="1:8" customFormat="1" x14ac:dyDescent="0.2">
      <c r="A390">
        <v>6223</v>
      </c>
      <c r="B390" t="s">
        <v>360</v>
      </c>
      <c r="C390">
        <f>INDEX(Sheet1!$C$2:$C$422, MATCH(Data!$A390,Sheet1!$A$2:$A$422, 0))</f>
        <v>46133157</v>
      </c>
      <c r="D390">
        <f>INDEX(Sheet1!$D$2:$D$422, MATCH(Data!$A390,Sheet1!$A$2:$A$422, 0))</f>
        <v>6886441.8499999996</v>
      </c>
      <c r="E390">
        <f>INDEX(Sheet1!$E$2:$E$422, MATCH(Data!$A390,Sheet1!$A$2:$A$422, 0))</f>
        <v>71834061.560000002</v>
      </c>
      <c r="F390">
        <f>INDEX(Sheet1!$F$2:$F$422, MATCH(Data!$A390,Sheet1!$A$2:$A$422, 0))</f>
        <v>2319696.39</v>
      </c>
      <c r="G390">
        <f>INDEX(Sheet1!$G$2:$G$422, MATCH(Data!$A390,Sheet1!$A$2:$A$422, 0))</f>
        <v>127173356.8</v>
      </c>
      <c r="H390">
        <f>INDEX(Sheet1!$H$2:$H$422, MATCH(Data!$A390,Sheet1!$A$2:$A$422, 0))</f>
        <v>8487</v>
      </c>
    </row>
    <row r="391" spans="1:8" customFormat="1" x14ac:dyDescent="0.2">
      <c r="A391">
        <v>6230</v>
      </c>
      <c r="B391" t="s">
        <v>361</v>
      </c>
      <c r="C391">
        <f>INDEX(Sheet1!$C$2:$C$422, MATCH(Data!$A391,Sheet1!$A$2:$A$422, 0))</f>
        <v>4456859</v>
      </c>
      <c r="D391">
        <f>INDEX(Sheet1!$D$2:$D$422, MATCH(Data!$A391,Sheet1!$A$2:$A$422, 0))</f>
        <v>501455.55</v>
      </c>
      <c r="E391">
        <f>INDEX(Sheet1!$E$2:$E$422, MATCH(Data!$A391,Sheet1!$A$2:$A$422, 0))</f>
        <v>1293704.8400000001</v>
      </c>
      <c r="F391">
        <f>INDEX(Sheet1!$F$2:$F$422, MATCH(Data!$A391,Sheet1!$A$2:$A$422, 0))</f>
        <v>292780.02</v>
      </c>
      <c r="G391">
        <f>INDEX(Sheet1!$G$2:$G$422, MATCH(Data!$A391,Sheet1!$A$2:$A$422, 0))</f>
        <v>6544799.4100000001</v>
      </c>
      <c r="H391">
        <f>INDEX(Sheet1!$H$2:$H$422, MATCH(Data!$A391,Sheet1!$A$2:$A$422, 0))</f>
        <v>427</v>
      </c>
    </row>
    <row r="392" spans="1:8" customFormat="1" x14ac:dyDescent="0.2">
      <c r="A392">
        <v>6237</v>
      </c>
      <c r="B392" t="s">
        <v>362</v>
      </c>
      <c r="C392">
        <f>INDEX(Sheet1!$C$2:$C$422, MATCH(Data!$A392,Sheet1!$A$2:$A$422, 0))</f>
        <v>7400118</v>
      </c>
      <c r="D392">
        <f>INDEX(Sheet1!$D$2:$D$422, MATCH(Data!$A392,Sheet1!$A$2:$A$422, 0))</f>
        <v>1789269.32</v>
      </c>
      <c r="E392">
        <f>INDEX(Sheet1!$E$2:$E$422, MATCH(Data!$A392,Sheet1!$A$2:$A$422, 0))</f>
        <v>8898448.0199999996</v>
      </c>
      <c r="F392">
        <f>INDEX(Sheet1!$F$2:$F$422, MATCH(Data!$A392,Sheet1!$A$2:$A$422, 0))</f>
        <v>434343.3</v>
      </c>
      <c r="G392">
        <f>INDEX(Sheet1!$G$2:$G$422, MATCH(Data!$A392,Sheet1!$A$2:$A$422, 0))</f>
        <v>18522178.640000001</v>
      </c>
      <c r="H392">
        <f>INDEX(Sheet1!$H$2:$H$422, MATCH(Data!$A392,Sheet1!$A$2:$A$422, 0))</f>
        <v>1382</v>
      </c>
    </row>
    <row r="393" spans="1:8" customFormat="1" x14ac:dyDescent="0.2">
      <c r="A393">
        <v>6244</v>
      </c>
      <c r="B393" t="s">
        <v>363</v>
      </c>
      <c r="C393">
        <f>INDEX(Sheet1!$C$2:$C$422, MATCH(Data!$A393,Sheet1!$A$2:$A$422, 0))</f>
        <v>57598209</v>
      </c>
      <c r="D393">
        <f>INDEX(Sheet1!$D$2:$D$422, MATCH(Data!$A393,Sheet1!$A$2:$A$422, 0))</f>
        <v>3474135.14</v>
      </c>
      <c r="E393">
        <f>INDEX(Sheet1!$E$2:$E$422, MATCH(Data!$A393,Sheet1!$A$2:$A$422, 0))</f>
        <v>26699696.629999999</v>
      </c>
      <c r="F393">
        <f>INDEX(Sheet1!$F$2:$F$422, MATCH(Data!$A393,Sheet1!$A$2:$A$422, 0))</f>
        <v>17716387.710000001</v>
      </c>
      <c r="G393">
        <f>INDEX(Sheet1!$G$2:$G$422, MATCH(Data!$A393,Sheet1!$A$2:$A$422, 0))</f>
        <v>105488428.48</v>
      </c>
      <c r="H393">
        <f>INDEX(Sheet1!$H$2:$H$422, MATCH(Data!$A393,Sheet1!$A$2:$A$422, 0))</f>
        <v>6319</v>
      </c>
    </row>
    <row r="394" spans="1:8" customFormat="1" x14ac:dyDescent="0.2">
      <c r="A394">
        <v>6251</v>
      </c>
      <c r="B394" t="s">
        <v>364</v>
      </c>
      <c r="C394">
        <f>INDEX(Sheet1!$C$2:$C$422, MATCH(Data!$A394,Sheet1!$A$2:$A$422, 0))</f>
        <v>1019503</v>
      </c>
      <c r="D394">
        <f>INDEX(Sheet1!$D$2:$D$422, MATCH(Data!$A394,Sheet1!$A$2:$A$422, 0))</f>
        <v>462713.51</v>
      </c>
      <c r="E394">
        <f>INDEX(Sheet1!$E$2:$E$422, MATCH(Data!$A394,Sheet1!$A$2:$A$422, 0))</f>
        <v>3085111.09</v>
      </c>
      <c r="F394">
        <f>INDEX(Sheet1!$F$2:$F$422, MATCH(Data!$A394,Sheet1!$A$2:$A$422, 0))</f>
        <v>221560.37</v>
      </c>
      <c r="G394">
        <f>INDEX(Sheet1!$G$2:$G$422, MATCH(Data!$A394,Sheet1!$A$2:$A$422, 0))</f>
        <v>4788887.97</v>
      </c>
      <c r="H394">
        <f>INDEX(Sheet1!$H$2:$H$422, MATCH(Data!$A394,Sheet1!$A$2:$A$422, 0))</f>
        <v>266</v>
      </c>
    </row>
    <row r="395" spans="1:8" customFormat="1" x14ac:dyDescent="0.2">
      <c r="A395">
        <v>6293</v>
      </c>
      <c r="B395" t="s">
        <v>365</v>
      </c>
      <c r="C395">
        <f>INDEX(Sheet1!$C$2:$C$422, MATCH(Data!$A395,Sheet1!$A$2:$A$422, 0))</f>
        <v>7378098</v>
      </c>
      <c r="D395">
        <f>INDEX(Sheet1!$D$2:$D$422, MATCH(Data!$A395,Sheet1!$A$2:$A$422, 0))</f>
        <v>851801.02</v>
      </c>
      <c r="E395">
        <f>INDEX(Sheet1!$E$2:$E$422, MATCH(Data!$A395,Sheet1!$A$2:$A$422, 0))</f>
        <v>1642402.18</v>
      </c>
      <c r="F395">
        <f>INDEX(Sheet1!$F$2:$F$422, MATCH(Data!$A395,Sheet1!$A$2:$A$422, 0))</f>
        <v>602786.29</v>
      </c>
      <c r="G395">
        <f>INDEX(Sheet1!$G$2:$G$422, MATCH(Data!$A395,Sheet1!$A$2:$A$422, 0))</f>
        <v>10475087.49</v>
      </c>
      <c r="H395">
        <f>INDEX(Sheet1!$H$2:$H$422, MATCH(Data!$A395,Sheet1!$A$2:$A$422, 0))</f>
        <v>653</v>
      </c>
    </row>
    <row r="396" spans="1:8" customFormat="1" x14ac:dyDescent="0.2">
      <c r="A396">
        <v>6300</v>
      </c>
      <c r="B396" t="s">
        <v>366</v>
      </c>
      <c r="C396">
        <f>INDEX(Sheet1!$C$2:$C$422, MATCH(Data!$A396,Sheet1!$A$2:$A$422, 0))</f>
        <v>41834530</v>
      </c>
      <c r="D396">
        <f>INDEX(Sheet1!$D$2:$D$422, MATCH(Data!$A396,Sheet1!$A$2:$A$422, 0))</f>
        <v>8682009.4800000004</v>
      </c>
      <c r="E396">
        <f>INDEX(Sheet1!$E$2:$E$422, MATCH(Data!$A396,Sheet1!$A$2:$A$422, 0))</f>
        <v>65354942.420000002</v>
      </c>
      <c r="F396">
        <f>INDEX(Sheet1!$F$2:$F$422, MATCH(Data!$A396,Sheet1!$A$2:$A$422, 0))</f>
        <v>5408460.6799999997</v>
      </c>
      <c r="G396">
        <f>INDEX(Sheet1!$G$2:$G$422, MATCH(Data!$A396,Sheet1!$A$2:$A$422, 0))</f>
        <v>121279942.58</v>
      </c>
      <c r="H396">
        <f>INDEX(Sheet1!$H$2:$H$422, MATCH(Data!$A396,Sheet1!$A$2:$A$422, 0))</f>
        <v>8414</v>
      </c>
    </row>
    <row r="397" spans="1:8" customFormat="1" x14ac:dyDescent="0.2">
      <c r="A397">
        <v>6307</v>
      </c>
      <c r="B397" t="s">
        <v>367</v>
      </c>
      <c r="C397">
        <f>INDEX(Sheet1!$C$2:$C$422, MATCH(Data!$A397,Sheet1!$A$2:$A$422, 0))</f>
        <v>41977315</v>
      </c>
      <c r="D397">
        <f>INDEX(Sheet1!$D$2:$D$422, MATCH(Data!$A397,Sheet1!$A$2:$A$422, 0))</f>
        <v>4611414.93</v>
      </c>
      <c r="E397">
        <f>INDEX(Sheet1!$E$2:$E$422, MATCH(Data!$A397,Sheet1!$A$2:$A$422, 0))</f>
        <v>40120459.590000004</v>
      </c>
      <c r="F397">
        <f>INDEX(Sheet1!$F$2:$F$422, MATCH(Data!$A397,Sheet1!$A$2:$A$422, 0))</f>
        <v>3131081.41</v>
      </c>
      <c r="G397">
        <f>INDEX(Sheet1!$G$2:$G$422, MATCH(Data!$A397,Sheet1!$A$2:$A$422, 0))</f>
        <v>89840270.930000007</v>
      </c>
      <c r="H397">
        <f>INDEX(Sheet1!$H$2:$H$422, MATCH(Data!$A397,Sheet1!$A$2:$A$422, 0))</f>
        <v>6699</v>
      </c>
    </row>
    <row r="398" spans="1:8" customFormat="1" x14ac:dyDescent="0.2">
      <c r="A398">
        <v>6328</v>
      </c>
      <c r="B398" t="s">
        <v>431</v>
      </c>
      <c r="C398">
        <f>INDEX(Sheet1!$C$2:$C$422, MATCH(Data!$A398,Sheet1!$A$2:$A$422, 0))</f>
        <v>20875667</v>
      </c>
      <c r="D398">
        <f>INDEX(Sheet1!$D$2:$D$422, MATCH(Data!$A398,Sheet1!$A$2:$A$422, 0))</f>
        <v>1932113.04</v>
      </c>
      <c r="E398">
        <f>INDEX(Sheet1!$E$2:$E$422, MATCH(Data!$A398,Sheet1!$A$2:$A$422, 0))</f>
        <v>26905896.100000001</v>
      </c>
      <c r="F398">
        <f>INDEX(Sheet1!$F$2:$F$422, MATCH(Data!$A398,Sheet1!$A$2:$A$422, 0))</f>
        <v>5045921.0199999996</v>
      </c>
      <c r="G398">
        <f>INDEX(Sheet1!$G$2:$G$422, MATCH(Data!$A398,Sheet1!$A$2:$A$422, 0))</f>
        <v>54759597.159999996</v>
      </c>
      <c r="H398">
        <f>INDEX(Sheet1!$H$2:$H$422, MATCH(Data!$A398,Sheet1!$A$2:$A$422, 0))</f>
        <v>3868</v>
      </c>
    </row>
    <row r="399" spans="1:8" customFormat="1" x14ac:dyDescent="0.2">
      <c r="A399">
        <v>6370</v>
      </c>
      <c r="B399" t="s">
        <v>371</v>
      </c>
      <c r="C399">
        <f>INDEX(Sheet1!$C$2:$C$422, MATCH(Data!$A399,Sheet1!$A$2:$A$422, 0))</f>
        <v>9240504</v>
      </c>
      <c r="D399">
        <f>INDEX(Sheet1!$D$2:$D$422, MATCH(Data!$A399,Sheet1!$A$2:$A$422, 0))</f>
        <v>1061026.8700000001</v>
      </c>
      <c r="E399">
        <f>INDEX(Sheet1!$E$2:$E$422, MATCH(Data!$A399,Sheet1!$A$2:$A$422, 0))</f>
        <v>13227512.140000001</v>
      </c>
      <c r="F399">
        <f>INDEX(Sheet1!$F$2:$F$422, MATCH(Data!$A399,Sheet1!$A$2:$A$422, 0))</f>
        <v>1730435.91</v>
      </c>
      <c r="G399">
        <f>INDEX(Sheet1!$G$2:$G$422, MATCH(Data!$A399,Sheet1!$A$2:$A$422, 0))</f>
        <v>25259478.920000002</v>
      </c>
      <c r="H399">
        <f>INDEX(Sheet1!$H$2:$H$422, MATCH(Data!$A399,Sheet1!$A$2:$A$422, 0))</f>
        <v>1799</v>
      </c>
    </row>
    <row r="400" spans="1:8" customFormat="1" x14ac:dyDescent="0.2">
      <c r="A400">
        <v>6321</v>
      </c>
      <c r="B400" t="s">
        <v>368</v>
      </c>
      <c r="C400">
        <f>INDEX(Sheet1!$C$2:$C$422, MATCH(Data!$A400,Sheet1!$A$2:$A$422, 0))</f>
        <v>5747733</v>
      </c>
      <c r="D400">
        <f>INDEX(Sheet1!$D$2:$D$422, MATCH(Data!$A400,Sheet1!$A$2:$A$422, 0))</f>
        <v>1190204.2</v>
      </c>
      <c r="E400">
        <f>INDEX(Sheet1!$E$2:$E$422, MATCH(Data!$A400,Sheet1!$A$2:$A$422, 0))</f>
        <v>9961391.1099999994</v>
      </c>
      <c r="F400">
        <f>INDEX(Sheet1!$F$2:$F$422, MATCH(Data!$A400,Sheet1!$A$2:$A$422, 0))</f>
        <v>874343.62</v>
      </c>
      <c r="G400">
        <f>INDEX(Sheet1!$G$2:$G$422, MATCH(Data!$A400,Sheet1!$A$2:$A$422, 0))</f>
        <v>17773671.93</v>
      </c>
      <c r="H400">
        <f>INDEX(Sheet1!$H$2:$H$422, MATCH(Data!$A400,Sheet1!$A$2:$A$422, 0))</f>
        <v>1167</v>
      </c>
    </row>
    <row r="401" spans="1:8" customFormat="1" x14ac:dyDescent="0.2">
      <c r="A401">
        <v>6335</v>
      </c>
      <c r="B401" t="s">
        <v>369</v>
      </c>
      <c r="C401">
        <f>INDEX(Sheet1!$C$2:$C$422, MATCH(Data!$A401,Sheet1!$A$2:$A$422, 0))</f>
        <v>7499258</v>
      </c>
      <c r="D401">
        <f>INDEX(Sheet1!$D$2:$D$422, MATCH(Data!$A401,Sheet1!$A$2:$A$422, 0))</f>
        <v>1188809.28</v>
      </c>
      <c r="E401">
        <f>INDEX(Sheet1!$E$2:$E$422, MATCH(Data!$A401,Sheet1!$A$2:$A$422, 0))</f>
        <v>5686612.1600000001</v>
      </c>
      <c r="F401">
        <f>INDEX(Sheet1!$F$2:$F$422, MATCH(Data!$A401,Sheet1!$A$2:$A$422, 0))</f>
        <v>287867.51</v>
      </c>
      <c r="G401">
        <f>INDEX(Sheet1!$G$2:$G$422, MATCH(Data!$A401,Sheet1!$A$2:$A$422, 0))</f>
        <v>14662546.949999999</v>
      </c>
      <c r="H401">
        <f>INDEX(Sheet1!$H$2:$H$422, MATCH(Data!$A401,Sheet1!$A$2:$A$422, 0))</f>
        <v>1168</v>
      </c>
    </row>
    <row r="402" spans="1:8" customFormat="1" x14ac:dyDescent="0.2">
      <c r="A402">
        <v>6354</v>
      </c>
      <c r="B402" t="s">
        <v>370</v>
      </c>
      <c r="C402">
        <f>INDEX(Sheet1!$C$2:$C$422, MATCH(Data!$A402,Sheet1!$A$2:$A$422, 0))</f>
        <v>2002213</v>
      </c>
      <c r="D402">
        <f>INDEX(Sheet1!$D$2:$D$422, MATCH(Data!$A402,Sheet1!$A$2:$A$422, 0))</f>
        <v>386574.28</v>
      </c>
      <c r="E402">
        <f>INDEX(Sheet1!$E$2:$E$422, MATCH(Data!$A402,Sheet1!$A$2:$A$422, 0))</f>
        <v>2460196.63</v>
      </c>
      <c r="F402">
        <f>INDEX(Sheet1!$F$2:$F$422, MATCH(Data!$A402,Sheet1!$A$2:$A$422, 0))</f>
        <v>96465.02</v>
      </c>
      <c r="G402">
        <f>INDEX(Sheet1!$G$2:$G$422, MATCH(Data!$A402,Sheet1!$A$2:$A$422, 0))</f>
        <v>4945448.93</v>
      </c>
      <c r="H402">
        <f>INDEX(Sheet1!$H$2:$H$422, MATCH(Data!$A402,Sheet1!$A$2:$A$422, 0))</f>
        <v>295</v>
      </c>
    </row>
    <row r="403" spans="1:8" customFormat="1" x14ac:dyDescent="0.2">
      <c r="A403">
        <v>6384</v>
      </c>
      <c r="B403" t="s">
        <v>372</v>
      </c>
      <c r="C403">
        <f>INDEX(Sheet1!$C$2:$C$422, MATCH(Data!$A403,Sheet1!$A$2:$A$422, 0))</f>
        <v>6846385</v>
      </c>
      <c r="D403">
        <f>INDEX(Sheet1!$D$2:$D$422, MATCH(Data!$A403,Sheet1!$A$2:$A$422, 0))</f>
        <v>660614.42000000004</v>
      </c>
      <c r="E403">
        <f>INDEX(Sheet1!$E$2:$E$422, MATCH(Data!$A403,Sheet1!$A$2:$A$422, 0))</f>
        <v>4720116.34</v>
      </c>
      <c r="F403">
        <f>INDEX(Sheet1!$F$2:$F$422, MATCH(Data!$A403,Sheet1!$A$2:$A$422, 0))</f>
        <v>391659.63</v>
      </c>
      <c r="G403">
        <f>INDEX(Sheet1!$G$2:$G$422, MATCH(Data!$A403,Sheet1!$A$2:$A$422, 0))</f>
        <v>12618775.390000001</v>
      </c>
      <c r="H403">
        <f>INDEX(Sheet1!$H$2:$H$422, MATCH(Data!$A403,Sheet1!$A$2:$A$422, 0))</f>
        <v>852</v>
      </c>
    </row>
    <row r="404" spans="1:8" customFormat="1" x14ac:dyDescent="0.2">
      <c r="A404">
        <v>6412</v>
      </c>
      <c r="B404" t="s">
        <v>373</v>
      </c>
      <c r="C404">
        <f>INDEX(Sheet1!$C$2:$C$422, MATCH(Data!$A404,Sheet1!$A$2:$A$422, 0))</f>
        <v>3725916</v>
      </c>
      <c r="D404">
        <f>INDEX(Sheet1!$D$2:$D$422, MATCH(Data!$A404,Sheet1!$A$2:$A$422, 0))</f>
        <v>449009.31</v>
      </c>
      <c r="E404">
        <f>INDEX(Sheet1!$E$2:$E$422, MATCH(Data!$A404,Sheet1!$A$2:$A$422, 0))</f>
        <v>3067562.93</v>
      </c>
      <c r="F404">
        <f>INDEX(Sheet1!$F$2:$F$422, MATCH(Data!$A404,Sheet1!$A$2:$A$422, 0))</f>
        <v>201384.55</v>
      </c>
      <c r="G404">
        <f>INDEX(Sheet1!$G$2:$G$422, MATCH(Data!$A404,Sheet1!$A$2:$A$422, 0))</f>
        <v>7443872.79</v>
      </c>
      <c r="H404">
        <f>INDEX(Sheet1!$H$2:$H$422, MATCH(Data!$A404,Sheet1!$A$2:$A$422, 0))</f>
        <v>458</v>
      </c>
    </row>
    <row r="405" spans="1:8" customFormat="1" x14ac:dyDescent="0.2">
      <c r="A405">
        <v>6440</v>
      </c>
      <c r="B405" t="s">
        <v>376</v>
      </c>
      <c r="C405">
        <f>INDEX(Sheet1!$C$2:$C$422, MATCH(Data!$A405,Sheet1!$A$2:$A$422, 0))</f>
        <v>1939187</v>
      </c>
      <c r="D405">
        <f>INDEX(Sheet1!$D$2:$D$422, MATCH(Data!$A405,Sheet1!$A$2:$A$422, 0))</f>
        <v>278095.64</v>
      </c>
      <c r="E405">
        <f>INDEX(Sheet1!$E$2:$E$422, MATCH(Data!$A405,Sheet1!$A$2:$A$422, 0))</f>
        <v>628820.16</v>
      </c>
      <c r="F405">
        <f>INDEX(Sheet1!$F$2:$F$422, MATCH(Data!$A405,Sheet1!$A$2:$A$422, 0))</f>
        <v>102137.12</v>
      </c>
      <c r="G405">
        <f>INDEX(Sheet1!$G$2:$G$422, MATCH(Data!$A405,Sheet1!$A$2:$A$422, 0))</f>
        <v>2948239.92</v>
      </c>
      <c r="H405">
        <f>INDEX(Sheet1!$H$2:$H$422, MATCH(Data!$A405,Sheet1!$A$2:$A$422, 0))</f>
        <v>155</v>
      </c>
    </row>
    <row r="406" spans="1:8" customFormat="1" x14ac:dyDescent="0.2">
      <c r="A406">
        <v>6419</v>
      </c>
      <c r="B406" t="s">
        <v>374</v>
      </c>
      <c r="C406">
        <f>INDEX(Sheet1!$C$2:$C$422, MATCH(Data!$A406,Sheet1!$A$2:$A$422, 0))</f>
        <v>22218030</v>
      </c>
      <c r="D406">
        <f>INDEX(Sheet1!$D$2:$D$422, MATCH(Data!$A406,Sheet1!$A$2:$A$422, 0))</f>
        <v>857877.55</v>
      </c>
      <c r="E406">
        <f>INDEX(Sheet1!$E$2:$E$422, MATCH(Data!$A406,Sheet1!$A$2:$A$422, 0))</f>
        <v>13967263.560000001</v>
      </c>
      <c r="F406">
        <f>INDEX(Sheet1!$F$2:$F$422, MATCH(Data!$A406,Sheet1!$A$2:$A$422, 0))</f>
        <v>3273289.94</v>
      </c>
      <c r="G406">
        <f>INDEX(Sheet1!$G$2:$G$422, MATCH(Data!$A406,Sheet1!$A$2:$A$422, 0))</f>
        <v>40316461.049999997</v>
      </c>
      <c r="H406">
        <f>INDEX(Sheet1!$H$2:$H$422, MATCH(Data!$A406,Sheet1!$A$2:$A$422, 0))</f>
        <v>2850</v>
      </c>
    </row>
    <row r="407" spans="1:8" customFormat="1" x14ac:dyDescent="0.2">
      <c r="A407">
        <v>6426</v>
      </c>
      <c r="B407" t="s">
        <v>375</v>
      </c>
      <c r="C407">
        <f>INDEX(Sheet1!$C$2:$C$422, MATCH(Data!$A407,Sheet1!$A$2:$A$422, 0))</f>
        <v>3100000</v>
      </c>
      <c r="D407">
        <f>INDEX(Sheet1!$D$2:$D$422, MATCH(Data!$A407,Sheet1!$A$2:$A$422, 0))</f>
        <v>981830.61</v>
      </c>
      <c r="E407">
        <f>INDEX(Sheet1!$E$2:$E$422, MATCH(Data!$A407,Sheet1!$A$2:$A$422, 0))</f>
        <v>6824044.1299999999</v>
      </c>
      <c r="F407">
        <f>INDEX(Sheet1!$F$2:$F$422, MATCH(Data!$A407,Sheet1!$A$2:$A$422, 0))</f>
        <v>593782.86</v>
      </c>
      <c r="G407">
        <f>INDEX(Sheet1!$G$2:$G$422, MATCH(Data!$A407,Sheet1!$A$2:$A$422, 0))</f>
        <v>11499657.6</v>
      </c>
      <c r="H407">
        <f>INDEX(Sheet1!$H$2:$H$422, MATCH(Data!$A407,Sheet1!$A$2:$A$422, 0))</f>
        <v>789</v>
      </c>
    </row>
    <row r="408" spans="1:8" customFormat="1" x14ac:dyDescent="0.2">
      <c r="A408">
        <v>6461</v>
      </c>
      <c r="B408" t="s">
        <v>377</v>
      </c>
      <c r="C408">
        <f>INDEX(Sheet1!$C$2:$C$422, MATCH(Data!$A408,Sheet1!$A$2:$A$422, 0))</f>
        <v>16864595</v>
      </c>
      <c r="D408">
        <f>INDEX(Sheet1!$D$2:$D$422, MATCH(Data!$A408,Sheet1!$A$2:$A$422, 0))</f>
        <v>1953045.89</v>
      </c>
      <c r="E408">
        <f>INDEX(Sheet1!$E$2:$E$422, MATCH(Data!$A408,Sheet1!$A$2:$A$422, 0))</f>
        <v>12137469.119999999</v>
      </c>
      <c r="F408">
        <f>INDEX(Sheet1!$F$2:$F$422, MATCH(Data!$A408,Sheet1!$A$2:$A$422, 0))</f>
        <v>1164622.92</v>
      </c>
      <c r="G408">
        <f>INDEX(Sheet1!$G$2:$G$422, MATCH(Data!$A408,Sheet1!$A$2:$A$422, 0))</f>
        <v>32119732.93</v>
      </c>
      <c r="H408">
        <f>INDEX(Sheet1!$H$2:$H$422, MATCH(Data!$A408,Sheet1!$A$2:$A$422, 0))</f>
        <v>2071</v>
      </c>
    </row>
    <row r="409" spans="1:8" customFormat="1" x14ac:dyDescent="0.2">
      <c r="A409">
        <v>6470</v>
      </c>
      <c r="B409" t="s">
        <v>378</v>
      </c>
      <c r="C409">
        <f>INDEX(Sheet1!$C$2:$C$422, MATCH(Data!$A409,Sheet1!$A$2:$A$422, 0))</f>
        <v>16594094</v>
      </c>
      <c r="D409">
        <f>INDEX(Sheet1!$D$2:$D$422, MATCH(Data!$A409,Sheet1!$A$2:$A$422, 0))</f>
        <v>1473228.32</v>
      </c>
      <c r="E409">
        <f>INDEX(Sheet1!$E$2:$E$422, MATCH(Data!$A409,Sheet1!$A$2:$A$422, 0))</f>
        <v>12664485.470000001</v>
      </c>
      <c r="F409">
        <f>INDEX(Sheet1!$F$2:$F$422, MATCH(Data!$A409,Sheet1!$A$2:$A$422, 0))</f>
        <v>1602809.72</v>
      </c>
      <c r="G409">
        <f>INDEX(Sheet1!$G$2:$G$422, MATCH(Data!$A409,Sheet1!$A$2:$A$422, 0))</f>
        <v>32334617.510000002</v>
      </c>
      <c r="H409">
        <f>INDEX(Sheet1!$H$2:$H$422, MATCH(Data!$A409,Sheet1!$A$2:$A$422, 0))</f>
        <v>2196</v>
      </c>
    </row>
    <row r="410" spans="1:8" customFormat="1" x14ac:dyDescent="0.2">
      <c r="A410">
        <v>6475</v>
      </c>
      <c r="B410" t="s">
        <v>379</v>
      </c>
      <c r="C410">
        <f>INDEX(Sheet1!$C$2:$C$422, MATCH(Data!$A410,Sheet1!$A$2:$A$422, 0))</f>
        <v>5919289</v>
      </c>
      <c r="D410">
        <f>INDEX(Sheet1!$D$2:$D$422, MATCH(Data!$A410,Sheet1!$A$2:$A$422, 0))</f>
        <v>564186.67000000004</v>
      </c>
      <c r="E410">
        <f>INDEX(Sheet1!$E$2:$E$422, MATCH(Data!$A410,Sheet1!$A$2:$A$422, 0))</f>
        <v>1500820.97</v>
      </c>
      <c r="F410">
        <f>INDEX(Sheet1!$F$2:$F$422, MATCH(Data!$A410,Sheet1!$A$2:$A$422, 0))</f>
        <v>509773.12</v>
      </c>
      <c r="G410">
        <f>INDEX(Sheet1!$G$2:$G$422, MATCH(Data!$A410,Sheet1!$A$2:$A$422, 0))</f>
        <v>8494069.7599999998</v>
      </c>
      <c r="H410">
        <f>INDEX(Sheet1!$H$2:$H$422, MATCH(Data!$A410,Sheet1!$A$2:$A$422, 0))</f>
        <v>577</v>
      </c>
    </row>
    <row r="411" spans="1:8" customFormat="1" x14ac:dyDescent="0.2">
      <c r="A411">
        <v>6482</v>
      </c>
      <c r="B411" t="s">
        <v>380</v>
      </c>
      <c r="C411">
        <f>INDEX(Sheet1!$C$2:$C$422, MATCH(Data!$A411,Sheet1!$A$2:$A$422, 0))</f>
        <v>9332010</v>
      </c>
      <c r="D411">
        <f>INDEX(Sheet1!$D$2:$D$422, MATCH(Data!$A411,Sheet1!$A$2:$A$422, 0))</f>
        <v>375668.92</v>
      </c>
      <c r="E411">
        <f>INDEX(Sheet1!$E$2:$E$422, MATCH(Data!$A411,Sheet1!$A$2:$A$422, 0))</f>
        <v>692784.8</v>
      </c>
      <c r="F411">
        <f>INDEX(Sheet1!$F$2:$F$422, MATCH(Data!$A411,Sheet1!$A$2:$A$422, 0))</f>
        <v>227961.11</v>
      </c>
      <c r="G411">
        <f>INDEX(Sheet1!$G$2:$G$422, MATCH(Data!$A411,Sheet1!$A$2:$A$422, 0))</f>
        <v>10628424.83</v>
      </c>
      <c r="H411">
        <f>INDEX(Sheet1!$H$2:$H$422, MATCH(Data!$A411,Sheet1!$A$2:$A$422, 0))</f>
        <v>609</v>
      </c>
    </row>
    <row r="412" spans="1:8" customFormat="1" x14ac:dyDescent="0.2">
      <c r="A412">
        <v>6545</v>
      </c>
      <c r="B412" t="s">
        <v>381</v>
      </c>
      <c r="C412">
        <f>INDEX(Sheet1!$C$2:$C$422, MATCH(Data!$A412,Sheet1!$A$2:$A$422, 0))</f>
        <v>13323535</v>
      </c>
      <c r="D412">
        <f>INDEX(Sheet1!$D$2:$D$422, MATCH(Data!$A412,Sheet1!$A$2:$A$422, 0))</f>
        <v>487714.91</v>
      </c>
      <c r="E412">
        <f>INDEX(Sheet1!$E$2:$E$422, MATCH(Data!$A412,Sheet1!$A$2:$A$422, 0))</f>
        <v>5533085.7999999998</v>
      </c>
      <c r="F412">
        <f>INDEX(Sheet1!$F$2:$F$422, MATCH(Data!$A412,Sheet1!$A$2:$A$422, 0))</f>
        <v>685922.92</v>
      </c>
      <c r="G412">
        <f>INDEX(Sheet1!$G$2:$G$422, MATCH(Data!$A412,Sheet1!$A$2:$A$422, 0))</f>
        <v>20030258.629999999</v>
      </c>
      <c r="H412">
        <f>INDEX(Sheet1!$H$2:$H$422, MATCH(Data!$A412,Sheet1!$A$2:$A$422, 0))</f>
        <v>1001</v>
      </c>
    </row>
    <row r="413" spans="1:8" customFormat="1" x14ac:dyDescent="0.2">
      <c r="A413">
        <v>6608</v>
      </c>
      <c r="B413" t="s">
        <v>382</v>
      </c>
      <c r="C413">
        <f>INDEX(Sheet1!$C$2:$C$422, MATCH(Data!$A413,Sheet1!$A$2:$A$422, 0))</f>
        <v>9778198</v>
      </c>
      <c r="D413">
        <f>INDEX(Sheet1!$D$2:$D$422, MATCH(Data!$A413,Sheet1!$A$2:$A$422, 0))</f>
        <v>840940.35</v>
      </c>
      <c r="E413">
        <f>INDEX(Sheet1!$E$2:$E$422, MATCH(Data!$A413,Sheet1!$A$2:$A$422, 0))</f>
        <v>9006763.5399999991</v>
      </c>
      <c r="F413">
        <f>INDEX(Sheet1!$F$2:$F$422, MATCH(Data!$A413,Sheet1!$A$2:$A$422, 0))</f>
        <v>783013.91</v>
      </c>
      <c r="G413">
        <f>INDEX(Sheet1!$G$2:$G$422, MATCH(Data!$A413,Sheet1!$A$2:$A$422, 0))</f>
        <v>20408915.800000001</v>
      </c>
      <c r="H413">
        <f>INDEX(Sheet1!$H$2:$H$422, MATCH(Data!$A413,Sheet1!$A$2:$A$422, 0))</f>
        <v>1580</v>
      </c>
    </row>
    <row r="414" spans="1:8" customFormat="1" x14ac:dyDescent="0.2">
      <c r="A414">
        <v>6615</v>
      </c>
      <c r="B414" t="s">
        <v>383</v>
      </c>
      <c r="C414">
        <f>INDEX(Sheet1!$C$2:$C$422, MATCH(Data!$A414,Sheet1!$A$2:$A$422, 0))</f>
        <v>3490984</v>
      </c>
      <c r="D414">
        <f>INDEX(Sheet1!$D$2:$D$422, MATCH(Data!$A414,Sheet1!$A$2:$A$422, 0))</f>
        <v>473246.5</v>
      </c>
      <c r="E414">
        <f>INDEX(Sheet1!$E$2:$E$422, MATCH(Data!$A414,Sheet1!$A$2:$A$422, 0))</f>
        <v>739120.09</v>
      </c>
      <c r="F414">
        <f>INDEX(Sheet1!$F$2:$F$422, MATCH(Data!$A414,Sheet1!$A$2:$A$422, 0))</f>
        <v>84382.04</v>
      </c>
      <c r="G414">
        <f>INDEX(Sheet1!$G$2:$G$422, MATCH(Data!$A414,Sheet1!$A$2:$A$422, 0))</f>
        <v>4787732.63</v>
      </c>
      <c r="H414">
        <f>INDEX(Sheet1!$H$2:$H$422, MATCH(Data!$A414,Sheet1!$A$2:$A$422, 0))</f>
        <v>277</v>
      </c>
    </row>
    <row r="415" spans="1:8" customFormat="1" x14ac:dyDescent="0.2">
      <c r="A415">
        <v>6678</v>
      </c>
      <c r="B415" t="s">
        <v>384</v>
      </c>
      <c r="C415">
        <f>INDEX(Sheet1!$C$2:$C$422, MATCH(Data!$A415,Sheet1!$A$2:$A$422, 0))</f>
        <v>19472376</v>
      </c>
      <c r="D415">
        <f>INDEX(Sheet1!$D$2:$D$422, MATCH(Data!$A415,Sheet1!$A$2:$A$422, 0))</f>
        <v>1569273.59</v>
      </c>
      <c r="E415">
        <f>INDEX(Sheet1!$E$2:$E$422, MATCH(Data!$A415,Sheet1!$A$2:$A$422, 0))</f>
        <v>4653899.53</v>
      </c>
      <c r="F415">
        <f>INDEX(Sheet1!$F$2:$F$422, MATCH(Data!$A415,Sheet1!$A$2:$A$422, 0))</f>
        <v>1266137.8899999999</v>
      </c>
      <c r="G415">
        <f>INDEX(Sheet1!$G$2:$G$422, MATCH(Data!$A415,Sheet1!$A$2:$A$422, 0))</f>
        <v>26961687.010000002</v>
      </c>
      <c r="H415">
        <f>INDEX(Sheet1!$H$2:$H$422, MATCH(Data!$A415,Sheet1!$A$2:$A$422, 0))</f>
        <v>1795</v>
      </c>
    </row>
    <row r="416" spans="1:8" customFormat="1" x14ac:dyDescent="0.2">
      <c r="A416">
        <v>469</v>
      </c>
      <c r="B416" t="s">
        <v>35</v>
      </c>
      <c r="C416">
        <f>INDEX(Sheet1!$C$2:$C$422, MATCH(Data!$A416,Sheet1!$A$2:$A$422, 0))</f>
        <v>8138484</v>
      </c>
      <c r="D416">
        <f>INDEX(Sheet1!$D$2:$D$422, MATCH(Data!$A416,Sheet1!$A$2:$A$422, 0))</f>
        <v>519559.74</v>
      </c>
      <c r="E416">
        <f>INDEX(Sheet1!$E$2:$E$422, MATCH(Data!$A416,Sheet1!$A$2:$A$422, 0))</f>
        <v>3130930.98</v>
      </c>
      <c r="F416">
        <f>INDEX(Sheet1!$F$2:$F$422, MATCH(Data!$A416,Sheet1!$A$2:$A$422, 0))</f>
        <v>569649.4</v>
      </c>
      <c r="G416">
        <f>INDEX(Sheet1!$G$2:$G$422, MATCH(Data!$A416,Sheet1!$A$2:$A$422, 0))</f>
        <v>12358624.119999999</v>
      </c>
      <c r="H416">
        <f>INDEX(Sheet1!$H$2:$H$422, MATCH(Data!$A416,Sheet1!$A$2:$A$422, 0))</f>
        <v>806</v>
      </c>
    </row>
    <row r="417" spans="1:8" customFormat="1" x14ac:dyDescent="0.2">
      <c r="A417">
        <v>6685</v>
      </c>
      <c r="B417" t="s">
        <v>385</v>
      </c>
      <c r="C417">
        <f>INDEX(Sheet1!$C$2:$C$422, MATCH(Data!$A417,Sheet1!$A$2:$A$422, 0))</f>
        <v>24463682</v>
      </c>
      <c r="D417">
        <f>INDEX(Sheet1!$D$2:$D$422, MATCH(Data!$A417,Sheet1!$A$2:$A$422, 0))</f>
        <v>4975584.6900000004</v>
      </c>
      <c r="E417">
        <f>INDEX(Sheet1!$E$2:$E$422, MATCH(Data!$A417,Sheet1!$A$2:$A$422, 0))</f>
        <v>43854282.890000001</v>
      </c>
      <c r="F417">
        <f>INDEX(Sheet1!$F$2:$F$422, MATCH(Data!$A417,Sheet1!$A$2:$A$422, 0))</f>
        <v>1739681.26</v>
      </c>
      <c r="G417">
        <f>INDEX(Sheet1!$G$2:$G$422, MATCH(Data!$A417,Sheet1!$A$2:$A$422, 0))</f>
        <v>75033230.840000004</v>
      </c>
      <c r="H417">
        <f>INDEX(Sheet1!$H$2:$H$422, MATCH(Data!$A417,Sheet1!$A$2:$A$422, 0))</f>
        <v>5214</v>
      </c>
    </row>
    <row r="418" spans="1:8" customFormat="1" x14ac:dyDescent="0.2">
      <c r="A418">
        <v>6692</v>
      </c>
      <c r="B418" t="s">
        <v>386</v>
      </c>
      <c r="C418">
        <f>INDEX(Sheet1!$C$2:$C$422, MATCH(Data!$A418,Sheet1!$A$2:$A$422, 0))</f>
        <v>4973582</v>
      </c>
      <c r="D418">
        <f>INDEX(Sheet1!$D$2:$D$422, MATCH(Data!$A418,Sheet1!$A$2:$A$422, 0))</f>
        <v>919593.2</v>
      </c>
      <c r="E418">
        <f>INDEX(Sheet1!$E$2:$E$422, MATCH(Data!$A418,Sheet1!$A$2:$A$422, 0))</f>
        <v>8456416.3800000008</v>
      </c>
      <c r="F418">
        <f>INDEX(Sheet1!$F$2:$F$422, MATCH(Data!$A418,Sheet1!$A$2:$A$422, 0))</f>
        <v>717617.46</v>
      </c>
      <c r="G418">
        <f>INDEX(Sheet1!$G$2:$G$422, MATCH(Data!$A418,Sheet1!$A$2:$A$422, 0))</f>
        <v>15067209.039999999</v>
      </c>
      <c r="H418">
        <f>INDEX(Sheet1!$H$2:$H$422, MATCH(Data!$A418,Sheet1!$A$2:$A$422, 0))</f>
        <v>1131</v>
      </c>
    </row>
    <row r="419" spans="1:8" customFormat="1" x14ac:dyDescent="0.2">
      <c r="A419">
        <v>6713</v>
      </c>
      <c r="B419" t="s">
        <v>387</v>
      </c>
      <c r="C419">
        <f>INDEX(Sheet1!$C$2:$C$422, MATCH(Data!$A419,Sheet1!$A$2:$A$422, 0))</f>
        <v>2352598</v>
      </c>
      <c r="D419">
        <f>INDEX(Sheet1!$D$2:$D$422, MATCH(Data!$A419,Sheet1!$A$2:$A$422, 0))</f>
        <v>444841.67</v>
      </c>
      <c r="E419">
        <f>INDEX(Sheet1!$E$2:$E$422, MATCH(Data!$A419,Sheet1!$A$2:$A$422, 0))</f>
        <v>2830443.53</v>
      </c>
      <c r="F419">
        <f>INDEX(Sheet1!$F$2:$F$422, MATCH(Data!$A419,Sheet1!$A$2:$A$422, 0))</f>
        <v>110615.84</v>
      </c>
      <c r="G419">
        <f>INDEX(Sheet1!$G$2:$G$422, MATCH(Data!$A419,Sheet1!$A$2:$A$422, 0))</f>
        <v>5738499.04</v>
      </c>
      <c r="H419">
        <f>INDEX(Sheet1!$H$2:$H$422, MATCH(Data!$A419,Sheet1!$A$2:$A$422, 0))</f>
        <v>387</v>
      </c>
    </row>
    <row r="420" spans="1:8" customFormat="1" x14ac:dyDescent="0.2">
      <c r="A420">
        <v>6720</v>
      </c>
      <c r="B420" t="s">
        <v>388</v>
      </c>
      <c r="C420">
        <f>INDEX(Sheet1!$C$2:$C$422, MATCH(Data!$A420,Sheet1!$A$2:$A$422, 0))</f>
        <v>5265672</v>
      </c>
      <c r="D420">
        <f>INDEX(Sheet1!$D$2:$D$422, MATCH(Data!$A420,Sheet1!$A$2:$A$422, 0))</f>
        <v>365505.74</v>
      </c>
      <c r="E420">
        <f>INDEX(Sheet1!$E$2:$E$422, MATCH(Data!$A420,Sheet1!$A$2:$A$422, 0))</f>
        <v>1420761.96</v>
      </c>
      <c r="F420">
        <f>INDEX(Sheet1!$F$2:$F$422, MATCH(Data!$A420,Sheet1!$A$2:$A$422, 0))</f>
        <v>174616.84</v>
      </c>
      <c r="G420">
        <f>INDEX(Sheet1!$G$2:$G$422, MATCH(Data!$A420,Sheet1!$A$2:$A$422, 0))</f>
        <v>7226556.54</v>
      </c>
      <c r="H420">
        <f>INDEX(Sheet1!$H$2:$H$422, MATCH(Data!$A420,Sheet1!$A$2:$A$422, 0))</f>
        <v>437</v>
      </c>
    </row>
    <row r="421" spans="1:8" x14ac:dyDescent="0.2">
      <c r="A421">
        <v>6734</v>
      </c>
      <c r="B421" t="s">
        <v>389</v>
      </c>
      <c r="C421">
        <f>INDEX(Sheet1!$C$2:$C$422, MATCH(Data!$A421,Sheet1!$A$2:$A$422, 0))</f>
        <v>6340961</v>
      </c>
      <c r="D421">
        <f>INDEX(Sheet1!$D$2:$D$422, MATCH(Data!$A421,Sheet1!$A$2:$A$422, 0))</f>
        <v>768594.96</v>
      </c>
      <c r="E421">
        <f>INDEX(Sheet1!$E$2:$E$422, MATCH(Data!$A421,Sheet1!$A$2:$A$422, 0))</f>
        <v>9656264.9800000004</v>
      </c>
      <c r="F421">
        <f>INDEX(Sheet1!$F$2:$F$422, MATCH(Data!$A421,Sheet1!$A$2:$A$422, 0))</f>
        <v>1096076.76</v>
      </c>
      <c r="G421">
        <f>INDEX(Sheet1!$G$2:$G$422, MATCH(Data!$A421,Sheet1!$A$2:$A$422, 0))</f>
        <v>17861897.699999999</v>
      </c>
      <c r="H421">
        <f>INDEX(Sheet1!$H$2:$H$422, MATCH(Data!$A421,Sheet1!$A$2:$A$422, 0))</f>
        <v>1387</v>
      </c>
    </row>
    <row r="422" spans="1:8" x14ac:dyDescent="0.2">
      <c r="A422">
        <v>6748</v>
      </c>
      <c r="B422" t="s">
        <v>390</v>
      </c>
      <c r="C422">
        <f>INDEX(Sheet1!$C$2:$C$422, MATCH(Data!$A422,Sheet1!$A$2:$A$422, 0))</f>
        <v>4209883</v>
      </c>
      <c r="D422">
        <f>INDEX(Sheet1!$D$2:$D$422, MATCH(Data!$A422,Sheet1!$A$2:$A$422, 0))</f>
        <v>98385.16</v>
      </c>
      <c r="E422">
        <f>INDEX(Sheet1!$E$2:$E$422, MATCH(Data!$A422,Sheet1!$A$2:$A$422, 0))</f>
        <v>1054462.31</v>
      </c>
      <c r="F422">
        <f>INDEX(Sheet1!$F$2:$F$422, MATCH(Data!$A422,Sheet1!$A$2:$A$422, 0))</f>
        <v>247127.43</v>
      </c>
      <c r="G422">
        <f>INDEX(Sheet1!$G$2:$G$422, MATCH(Data!$A422,Sheet1!$A$2:$A$422, 0))</f>
        <v>5609857.9000000004</v>
      </c>
      <c r="H422">
        <f>INDEX(Sheet1!$H$2:$H$422, MATCH(Data!$A422,Sheet1!$A$2:$A$422, 0))</f>
        <v>336</v>
      </c>
    </row>
    <row r="423" spans="1:8" x14ac:dyDescent="0.2">
      <c r="A423"/>
      <c r="B423"/>
      <c r="C423"/>
      <c r="D423"/>
      <c r="E423"/>
      <c r="F423"/>
      <c r="G423"/>
      <c r="H423"/>
    </row>
    <row r="424" spans="1:8" s="20" customFormat="1" x14ac:dyDescent="0.2">
      <c r="B424" s="21" t="s">
        <v>432</v>
      </c>
      <c r="C424" s="22">
        <f t="shared" ref="C424:H424" si="0">SUM(C3:C422)</f>
        <v>5206642881.2200003</v>
      </c>
      <c r="D424" s="22">
        <f t="shared" si="0"/>
        <v>844398234.63</v>
      </c>
      <c r="E424" s="22">
        <f t="shared" si="0"/>
        <v>6009931814.8099995</v>
      </c>
      <c r="F424" s="22">
        <f t="shared" si="0"/>
        <v>531341661.62000018</v>
      </c>
      <c r="G424" s="22">
        <f t="shared" si="0"/>
        <v>12592314592.280001</v>
      </c>
      <c r="H424" s="22">
        <f t="shared" si="0"/>
        <v>854497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2"/>
  <sheetViews>
    <sheetView workbookViewId="0">
      <selection activeCell="C26" sqref="C26"/>
    </sheetView>
  </sheetViews>
  <sheetFormatPr defaultRowHeight="12.75" x14ac:dyDescent="0.2"/>
  <cols>
    <col min="3" max="3" width="11.42578125" customWidth="1"/>
    <col min="4" max="4" width="11.140625" customWidth="1"/>
    <col min="7" max="7" width="10.42578125" customWidth="1"/>
    <col min="8" max="8" width="9.7109375" customWidth="1"/>
  </cols>
  <sheetData>
    <row r="1" spans="1:8" x14ac:dyDescent="0.2">
      <c r="A1" t="s">
        <v>0</v>
      </c>
      <c r="B1" t="s">
        <v>440</v>
      </c>
      <c r="C1" t="s">
        <v>409</v>
      </c>
      <c r="D1" t="s">
        <v>410</v>
      </c>
      <c r="E1" t="s">
        <v>441</v>
      </c>
      <c r="F1" t="s">
        <v>442</v>
      </c>
      <c r="G1" t="s">
        <v>443</v>
      </c>
      <c r="H1" t="s">
        <v>444</v>
      </c>
    </row>
    <row r="2" spans="1:8" x14ac:dyDescent="0.2">
      <c r="A2">
        <v>7</v>
      </c>
      <c r="B2" t="s">
        <v>1</v>
      </c>
      <c r="C2">
        <v>2083227</v>
      </c>
      <c r="D2">
        <v>953036.11</v>
      </c>
      <c r="E2">
        <v>7452256.8399999999</v>
      </c>
      <c r="F2">
        <v>278642.2</v>
      </c>
      <c r="G2">
        <v>10767162.15</v>
      </c>
      <c r="H2">
        <v>775</v>
      </c>
    </row>
    <row r="3" spans="1:8" x14ac:dyDescent="0.2">
      <c r="A3">
        <v>14</v>
      </c>
      <c r="B3" t="s">
        <v>2</v>
      </c>
      <c r="C3">
        <v>11131295</v>
      </c>
      <c r="D3">
        <v>2689740.62</v>
      </c>
      <c r="E3">
        <v>8870177.6199999992</v>
      </c>
      <c r="F3">
        <v>834039.3</v>
      </c>
      <c r="G3">
        <v>23525252.539999999</v>
      </c>
      <c r="H3">
        <v>1511</v>
      </c>
    </row>
    <row r="4" spans="1:8" x14ac:dyDescent="0.2">
      <c r="A4">
        <v>63</v>
      </c>
      <c r="B4" t="s">
        <v>3</v>
      </c>
      <c r="C4">
        <v>3177694</v>
      </c>
      <c r="D4">
        <v>346574.24</v>
      </c>
      <c r="E4">
        <v>3407735.52</v>
      </c>
      <c r="F4">
        <v>446756.32</v>
      </c>
      <c r="G4">
        <v>7378760.0800000001</v>
      </c>
      <c r="H4">
        <v>456</v>
      </c>
    </row>
    <row r="5" spans="1:8" x14ac:dyDescent="0.2">
      <c r="A5">
        <v>70</v>
      </c>
      <c r="B5" t="s">
        <v>4</v>
      </c>
      <c r="C5">
        <v>3425587</v>
      </c>
      <c r="D5">
        <v>786992.57</v>
      </c>
      <c r="E5">
        <v>5711573.8600000003</v>
      </c>
      <c r="F5">
        <v>535291.62</v>
      </c>
      <c r="G5">
        <v>10459445.050000001</v>
      </c>
      <c r="H5">
        <v>753</v>
      </c>
    </row>
    <row r="6" spans="1:8" x14ac:dyDescent="0.2">
      <c r="A6">
        <v>84</v>
      </c>
      <c r="B6" t="s">
        <v>5</v>
      </c>
      <c r="C6">
        <v>2239440</v>
      </c>
      <c r="D6">
        <v>226704.19</v>
      </c>
      <c r="E6">
        <v>1256589.53</v>
      </c>
      <c r="F6">
        <v>228973.16</v>
      </c>
      <c r="G6">
        <v>3951706.88</v>
      </c>
      <c r="H6">
        <v>234</v>
      </c>
    </row>
    <row r="7" spans="1:8" x14ac:dyDescent="0.2">
      <c r="A7">
        <v>91</v>
      </c>
      <c r="B7" t="s">
        <v>6</v>
      </c>
      <c r="C7">
        <v>3076270</v>
      </c>
      <c r="D7">
        <v>762237</v>
      </c>
      <c r="E7">
        <v>5445822.6399999997</v>
      </c>
      <c r="F7">
        <v>376483.52</v>
      </c>
      <c r="G7">
        <v>9660813.1600000001</v>
      </c>
      <c r="H7">
        <v>549</v>
      </c>
    </row>
    <row r="8" spans="1:8" x14ac:dyDescent="0.2">
      <c r="A8">
        <v>105</v>
      </c>
      <c r="B8" t="s">
        <v>7</v>
      </c>
      <c r="C8">
        <v>1850189</v>
      </c>
      <c r="D8">
        <v>514512.92</v>
      </c>
      <c r="E8">
        <v>4094685.94</v>
      </c>
      <c r="F8">
        <v>200630.96</v>
      </c>
      <c r="G8">
        <v>6660018.8200000003</v>
      </c>
      <c r="H8">
        <v>440</v>
      </c>
    </row>
    <row r="9" spans="1:8" x14ac:dyDescent="0.2">
      <c r="A9">
        <v>112</v>
      </c>
      <c r="B9" t="s">
        <v>8</v>
      </c>
      <c r="C9">
        <v>6677794</v>
      </c>
      <c r="D9">
        <v>1073661.53</v>
      </c>
      <c r="E9">
        <v>13461508.77</v>
      </c>
      <c r="F9">
        <v>705218.05</v>
      </c>
      <c r="G9">
        <v>21918182.350000001</v>
      </c>
      <c r="H9">
        <v>1572</v>
      </c>
    </row>
    <row r="10" spans="1:8" x14ac:dyDescent="0.2">
      <c r="A10">
        <v>119</v>
      </c>
      <c r="B10" t="s">
        <v>9</v>
      </c>
      <c r="C10">
        <v>8970441</v>
      </c>
      <c r="D10">
        <v>1322584.2</v>
      </c>
      <c r="E10">
        <v>12179751.630000001</v>
      </c>
      <c r="F10">
        <v>1484255.27</v>
      </c>
      <c r="G10">
        <v>23957032.100000001</v>
      </c>
      <c r="H10">
        <v>1622</v>
      </c>
    </row>
    <row r="11" spans="1:8" x14ac:dyDescent="0.2">
      <c r="A11">
        <v>126</v>
      </c>
      <c r="B11" t="s">
        <v>10</v>
      </c>
      <c r="C11">
        <v>4494926.26</v>
      </c>
      <c r="D11">
        <v>803049.21</v>
      </c>
      <c r="E11">
        <v>7365339.9400000004</v>
      </c>
      <c r="F11">
        <v>530875.52</v>
      </c>
      <c r="G11">
        <v>13194190.93</v>
      </c>
      <c r="H11">
        <v>942</v>
      </c>
    </row>
    <row r="12" spans="1:8" x14ac:dyDescent="0.2">
      <c r="A12">
        <v>140</v>
      </c>
      <c r="B12" t="s">
        <v>11</v>
      </c>
      <c r="C12">
        <v>8373581</v>
      </c>
      <c r="D12">
        <v>2570421.5299999998</v>
      </c>
      <c r="E12">
        <v>19377424.030000001</v>
      </c>
      <c r="F12">
        <v>1050025.45</v>
      </c>
      <c r="G12">
        <v>31371452.010000002</v>
      </c>
      <c r="H12">
        <v>2323</v>
      </c>
    </row>
    <row r="13" spans="1:8" x14ac:dyDescent="0.2">
      <c r="A13">
        <v>147</v>
      </c>
      <c r="B13" t="s">
        <v>12</v>
      </c>
      <c r="C13">
        <v>69809775</v>
      </c>
      <c r="D13">
        <v>12687103.42</v>
      </c>
      <c r="E13">
        <v>118579355.73999999</v>
      </c>
      <c r="F13">
        <v>5209287.1100000003</v>
      </c>
      <c r="G13">
        <v>206285521.27000001</v>
      </c>
      <c r="H13">
        <v>15477</v>
      </c>
    </row>
    <row r="14" spans="1:8" x14ac:dyDescent="0.2">
      <c r="A14">
        <v>154</v>
      </c>
      <c r="B14" t="s">
        <v>13</v>
      </c>
      <c r="C14">
        <v>4711602</v>
      </c>
      <c r="D14">
        <v>1658335.74</v>
      </c>
      <c r="E14">
        <v>13268153.140000001</v>
      </c>
      <c r="F14">
        <v>491031.78</v>
      </c>
      <c r="G14">
        <v>20129122.66</v>
      </c>
      <c r="H14">
        <v>1352</v>
      </c>
    </row>
    <row r="15" spans="1:8" x14ac:dyDescent="0.2">
      <c r="A15">
        <v>161</v>
      </c>
      <c r="B15" t="s">
        <v>14</v>
      </c>
      <c r="C15">
        <v>1537409</v>
      </c>
      <c r="D15">
        <v>321933.07</v>
      </c>
      <c r="E15">
        <v>2571115.19</v>
      </c>
      <c r="F15">
        <v>206607.97</v>
      </c>
      <c r="G15">
        <v>4637065.2300000004</v>
      </c>
      <c r="H15">
        <v>290</v>
      </c>
    </row>
    <row r="16" spans="1:8" x14ac:dyDescent="0.2">
      <c r="A16">
        <v>170</v>
      </c>
      <c r="B16" t="s">
        <v>15</v>
      </c>
      <c r="C16">
        <v>6698277</v>
      </c>
      <c r="D16">
        <v>3494726.64</v>
      </c>
      <c r="E16">
        <v>21334584.5</v>
      </c>
      <c r="F16">
        <v>470803.99</v>
      </c>
      <c r="G16">
        <v>31998392.129999999</v>
      </c>
      <c r="H16">
        <v>2205</v>
      </c>
    </row>
    <row r="17" spans="1:8" x14ac:dyDescent="0.2">
      <c r="A17">
        <v>182</v>
      </c>
      <c r="B17" t="s">
        <v>16</v>
      </c>
      <c r="C17">
        <v>16257237</v>
      </c>
      <c r="D17">
        <v>1888432.24</v>
      </c>
      <c r="E17">
        <v>10471030.59</v>
      </c>
      <c r="F17">
        <v>1169758.6100000001</v>
      </c>
      <c r="G17">
        <v>29786458.440000001</v>
      </c>
      <c r="H17">
        <v>2299</v>
      </c>
    </row>
    <row r="18" spans="1:8" x14ac:dyDescent="0.2">
      <c r="A18">
        <v>196</v>
      </c>
      <c r="B18" t="s">
        <v>17</v>
      </c>
      <c r="C18">
        <v>2243861</v>
      </c>
      <c r="D18">
        <v>498791.38</v>
      </c>
      <c r="E18">
        <v>3669264.14</v>
      </c>
      <c r="F18">
        <v>267315.08</v>
      </c>
      <c r="G18">
        <v>6679231.5999999996</v>
      </c>
      <c r="H18">
        <v>446</v>
      </c>
    </row>
    <row r="19" spans="1:8" x14ac:dyDescent="0.2">
      <c r="A19">
        <v>203</v>
      </c>
      <c r="B19" t="s">
        <v>18</v>
      </c>
      <c r="C19">
        <v>2543120</v>
      </c>
      <c r="D19">
        <v>631961.96</v>
      </c>
      <c r="E19">
        <v>6988035.2999999998</v>
      </c>
      <c r="F19">
        <v>507271.29</v>
      </c>
      <c r="G19">
        <v>10670388.550000001</v>
      </c>
      <c r="H19">
        <v>766</v>
      </c>
    </row>
    <row r="20" spans="1:8" x14ac:dyDescent="0.2">
      <c r="A20">
        <v>217</v>
      </c>
      <c r="B20" t="s">
        <v>19</v>
      </c>
      <c r="C20">
        <v>3630936</v>
      </c>
      <c r="D20">
        <v>914014.76</v>
      </c>
      <c r="E20">
        <v>5247203.29</v>
      </c>
      <c r="F20">
        <v>174577.93</v>
      </c>
      <c r="G20">
        <v>9966731.9800000004</v>
      </c>
      <c r="H20">
        <v>605</v>
      </c>
    </row>
    <row r="21" spans="1:8" x14ac:dyDescent="0.2">
      <c r="A21">
        <v>231</v>
      </c>
      <c r="B21" t="s">
        <v>20</v>
      </c>
      <c r="C21">
        <v>6820554</v>
      </c>
      <c r="D21">
        <v>836691.37</v>
      </c>
      <c r="E21">
        <v>14264462.359999999</v>
      </c>
      <c r="F21">
        <v>1333338.96</v>
      </c>
      <c r="G21">
        <v>23255046.690000001</v>
      </c>
      <c r="H21">
        <v>1692</v>
      </c>
    </row>
    <row r="22" spans="1:8" x14ac:dyDescent="0.2">
      <c r="A22">
        <v>238</v>
      </c>
      <c r="B22" t="s">
        <v>21</v>
      </c>
      <c r="C22">
        <v>10767256</v>
      </c>
      <c r="D22">
        <v>1230421.27</v>
      </c>
      <c r="E22">
        <v>3885712.68</v>
      </c>
      <c r="F22">
        <v>390422.21</v>
      </c>
      <c r="G22">
        <v>16273812.16</v>
      </c>
      <c r="H22">
        <v>1079</v>
      </c>
    </row>
    <row r="23" spans="1:8" x14ac:dyDescent="0.2">
      <c r="A23">
        <v>245</v>
      </c>
      <c r="B23" t="s">
        <v>22</v>
      </c>
      <c r="C23">
        <v>3150226</v>
      </c>
      <c r="D23">
        <v>512709.08</v>
      </c>
      <c r="E23">
        <v>4952922.66</v>
      </c>
      <c r="F23">
        <v>207330.83</v>
      </c>
      <c r="G23">
        <v>8823188.5700000003</v>
      </c>
      <c r="H23">
        <v>626</v>
      </c>
    </row>
    <row r="24" spans="1:8" x14ac:dyDescent="0.2">
      <c r="A24">
        <v>280</v>
      </c>
      <c r="B24" t="s">
        <v>23</v>
      </c>
      <c r="C24">
        <v>16609342</v>
      </c>
      <c r="D24">
        <v>2334207.52</v>
      </c>
      <c r="E24">
        <v>21544940.550000001</v>
      </c>
      <c r="F24">
        <v>4620236.25</v>
      </c>
      <c r="G24">
        <v>45108726.32</v>
      </c>
      <c r="H24">
        <v>3012</v>
      </c>
    </row>
    <row r="25" spans="1:8" x14ac:dyDescent="0.2">
      <c r="A25">
        <v>287</v>
      </c>
      <c r="B25" t="s">
        <v>24</v>
      </c>
      <c r="C25">
        <v>2845979</v>
      </c>
      <c r="D25">
        <v>171572.68</v>
      </c>
      <c r="E25">
        <v>3178476.94</v>
      </c>
      <c r="F25">
        <v>636538.02</v>
      </c>
      <c r="G25">
        <v>6832566.6399999997</v>
      </c>
      <c r="H25">
        <v>423</v>
      </c>
    </row>
    <row r="26" spans="1:8" x14ac:dyDescent="0.2">
      <c r="A26">
        <v>308</v>
      </c>
      <c r="B26" t="s">
        <v>25</v>
      </c>
      <c r="C26">
        <v>5575559</v>
      </c>
      <c r="D26">
        <v>1450204.7</v>
      </c>
      <c r="E26">
        <v>13952559.130000001</v>
      </c>
      <c r="F26">
        <v>784205.47</v>
      </c>
      <c r="G26">
        <v>21762528.300000001</v>
      </c>
      <c r="H26">
        <v>1376</v>
      </c>
    </row>
    <row r="27" spans="1:8" x14ac:dyDescent="0.2">
      <c r="A27">
        <v>315</v>
      </c>
      <c r="B27" t="s">
        <v>26</v>
      </c>
      <c r="C27">
        <v>6584459</v>
      </c>
      <c r="D27">
        <v>2955786.45</v>
      </c>
      <c r="E27">
        <v>1774237.17</v>
      </c>
      <c r="F27">
        <v>163398.01</v>
      </c>
      <c r="G27">
        <v>11477880.630000001</v>
      </c>
      <c r="H27">
        <v>442</v>
      </c>
    </row>
    <row r="28" spans="1:8" x14ac:dyDescent="0.2">
      <c r="A28">
        <v>336</v>
      </c>
      <c r="B28" t="s">
        <v>27</v>
      </c>
      <c r="C28">
        <v>15790188</v>
      </c>
      <c r="D28">
        <v>3025801.22</v>
      </c>
      <c r="E28">
        <v>28494543.969999999</v>
      </c>
      <c r="F28">
        <v>4003370.37</v>
      </c>
      <c r="G28">
        <v>51313903.560000002</v>
      </c>
      <c r="H28">
        <v>3522</v>
      </c>
    </row>
    <row r="29" spans="1:8" x14ac:dyDescent="0.2">
      <c r="A29">
        <v>350</v>
      </c>
      <c r="B29" t="s">
        <v>28</v>
      </c>
      <c r="C29">
        <v>6226476</v>
      </c>
      <c r="D29">
        <v>472592.17</v>
      </c>
      <c r="E29">
        <v>6637387.0599999996</v>
      </c>
      <c r="F29">
        <v>468139.81</v>
      </c>
      <c r="G29">
        <v>13804595.039999999</v>
      </c>
      <c r="H29">
        <v>953</v>
      </c>
    </row>
    <row r="30" spans="1:8" x14ac:dyDescent="0.2">
      <c r="A30">
        <v>364</v>
      </c>
      <c r="B30" t="s">
        <v>29</v>
      </c>
      <c r="C30">
        <v>1755864</v>
      </c>
      <c r="D30">
        <v>368206.05</v>
      </c>
      <c r="E30">
        <v>3074442.55</v>
      </c>
      <c r="F30">
        <v>258287.19</v>
      </c>
      <c r="G30">
        <v>5456799.79</v>
      </c>
      <c r="H30">
        <v>376</v>
      </c>
    </row>
    <row r="31" spans="1:8" x14ac:dyDescent="0.2">
      <c r="A31">
        <v>413</v>
      </c>
      <c r="B31" t="s">
        <v>30</v>
      </c>
      <c r="C31">
        <v>16533493</v>
      </c>
      <c r="D31">
        <v>10811469.52</v>
      </c>
      <c r="E31">
        <v>80976142.799999997</v>
      </c>
      <c r="F31">
        <v>2896429.21</v>
      </c>
      <c r="G31">
        <v>111217534.53</v>
      </c>
      <c r="H31">
        <v>7101</v>
      </c>
    </row>
    <row r="32" spans="1:8" x14ac:dyDescent="0.2">
      <c r="A32">
        <v>422</v>
      </c>
      <c r="B32" t="s">
        <v>31</v>
      </c>
      <c r="C32">
        <v>5669101</v>
      </c>
      <c r="D32">
        <v>930755.3</v>
      </c>
      <c r="E32">
        <v>10443051.1</v>
      </c>
      <c r="F32">
        <v>563437.68999999994</v>
      </c>
      <c r="G32">
        <v>17606345.09</v>
      </c>
      <c r="H32">
        <v>1224</v>
      </c>
    </row>
    <row r="33" spans="1:8" x14ac:dyDescent="0.2">
      <c r="A33">
        <v>427</v>
      </c>
      <c r="B33" t="s">
        <v>32</v>
      </c>
      <c r="C33">
        <v>1176147</v>
      </c>
      <c r="D33">
        <v>241332.47</v>
      </c>
      <c r="E33">
        <v>2345911.5</v>
      </c>
      <c r="F33">
        <v>217646.27</v>
      </c>
      <c r="G33">
        <v>3981037.24</v>
      </c>
      <c r="H33">
        <v>247</v>
      </c>
    </row>
    <row r="34" spans="1:8" x14ac:dyDescent="0.2">
      <c r="A34">
        <v>434</v>
      </c>
      <c r="B34" t="s">
        <v>33</v>
      </c>
      <c r="C34">
        <v>6568612</v>
      </c>
      <c r="D34">
        <v>1792128.31</v>
      </c>
      <c r="E34">
        <v>13211655.449999999</v>
      </c>
      <c r="F34">
        <v>352178.5</v>
      </c>
      <c r="G34">
        <v>21924574.260000002</v>
      </c>
      <c r="H34">
        <v>1579</v>
      </c>
    </row>
    <row r="35" spans="1:8" x14ac:dyDescent="0.2">
      <c r="A35">
        <v>441</v>
      </c>
      <c r="B35" t="s">
        <v>34</v>
      </c>
      <c r="C35">
        <v>3818225</v>
      </c>
      <c r="D35">
        <v>337404.18</v>
      </c>
      <c r="E35">
        <v>711788.44</v>
      </c>
      <c r="F35">
        <v>92384.17</v>
      </c>
      <c r="G35">
        <v>4959801.79</v>
      </c>
      <c r="H35">
        <v>220</v>
      </c>
    </row>
    <row r="36" spans="1:8" x14ac:dyDescent="0.2">
      <c r="A36">
        <v>469</v>
      </c>
      <c r="B36" t="s">
        <v>35</v>
      </c>
      <c r="C36">
        <v>8138484</v>
      </c>
      <c r="D36">
        <v>519559.74</v>
      </c>
      <c r="E36">
        <v>3130930.98</v>
      </c>
      <c r="F36">
        <v>569649.4</v>
      </c>
      <c r="G36">
        <v>12358624.119999999</v>
      </c>
      <c r="H36">
        <v>806</v>
      </c>
    </row>
    <row r="37" spans="1:8" x14ac:dyDescent="0.2">
      <c r="A37">
        <v>476</v>
      </c>
      <c r="B37" t="s">
        <v>36</v>
      </c>
      <c r="C37">
        <v>8372580</v>
      </c>
      <c r="D37">
        <v>2718202.28</v>
      </c>
      <c r="E37">
        <v>14595705.42</v>
      </c>
      <c r="F37">
        <v>1550766.07</v>
      </c>
      <c r="G37">
        <v>27237253.77</v>
      </c>
      <c r="H37">
        <v>1737</v>
      </c>
    </row>
    <row r="38" spans="1:8" x14ac:dyDescent="0.2">
      <c r="A38">
        <v>485</v>
      </c>
      <c r="B38" t="s">
        <v>37</v>
      </c>
      <c r="C38">
        <v>4261886</v>
      </c>
      <c r="D38">
        <v>798762.06</v>
      </c>
      <c r="E38">
        <v>4533714.1100000003</v>
      </c>
      <c r="F38">
        <v>273296.69</v>
      </c>
      <c r="G38">
        <v>9867658.8599999994</v>
      </c>
      <c r="H38">
        <v>661</v>
      </c>
    </row>
    <row r="39" spans="1:8" x14ac:dyDescent="0.2">
      <c r="A39">
        <v>490</v>
      </c>
      <c r="B39" t="s">
        <v>38</v>
      </c>
      <c r="C39">
        <v>3105479</v>
      </c>
      <c r="D39">
        <v>369620.1</v>
      </c>
      <c r="E39">
        <v>3520309.24</v>
      </c>
      <c r="F39">
        <v>230465.4</v>
      </c>
      <c r="G39">
        <v>7225873.7400000002</v>
      </c>
      <c r="H39">
        <v>425</v>
      </c>
    </row>
    <row r="40" spans="1:8" x14ac:dyDescent="0.2">
      <c r="A40">
        <v>497</v>
      </c>
      <c r="B40" t="s">
        <v>39</v>
      </c>
      <c r="C40">
        <v>6282739</v>
      </c>
      <c r="D40">
        <v>737459.84</v>
      </c>
      <c r="E40">
        <v>10778224.42</v>
      </c>
      <c r="F40">
        <v>458945.36</v>
      </c>
      <c r="G40">
        <v>18257368.620000001</v>
      </c>
      <c r="H40">
        <v>1301</v>
      </c>
    </row>
    <row r="41" spans="1:8" x14ac:dyDescent="0.2">
      <c r="A41">
        <v>602</v>
      </c>
      <c r="B41" t="s">
        <v>40</v>
      </c>
      <c r="C41">
        <v>4370892</v>
      </c>
      <c r="D41">
        <v>764621.82</v>
      </c>
      <c r="E41">
        <v>5971719.6500000004</v>
      </c>
      <c r="F41">
        <v>379706.05</v>
      </c>
      <c r="G41">
        <v>11486939.52</v>
      </c>
      <c r="H41">
        <v>828</v>
      </c>
    </row>
    <row r="42" spans="1:8" x14ac:dyDescent="0.2">
      <c r="A42">
        <v>609</v>
      </c>
      <c r="B42" t="s">
        <v>415</v>
      </c>
      <c r="C42">
        <v>3302827</v>
      </c>
      <c r="D42">
        <v>799215.3</v>
      </c>
      <c r="E42">
        <v>8159596.5</v>
      </c>
      <c r="F42">
        <v>256794.38</v>
      </c>
      <c r="G42">
        <v>12518433.18</v>
      </c>
      <c r="H42">
        <v>795</v>
      </c>
    </row>
    <row r="43" spans="1:8" x14ac:dyDescent="0.2">
      <c r="A43">
        <v>616</v>
      </c>
      <c r="B43" t="s">
        <v>395</v>
      </c>
      <c r="C43">
        <v>3093542.5</v>
      </c>
      <c r="D43">
        <v>184546.29</v>
      </c>
      <c r="E43">
        <v>612006.75</v>
      </c>
      <c r="F43">
        <v>186345.93</v>
      </c>
      <c r="G43">
        <v>4076441.47</v>
      </c>
      <c r="H43">
        <v>129</v>
      </c>
    </row>
    <row r="44" spans="1:8" x14ac:dyDescent="0.2">
      <c r="A44">
        <v>623</v>
      </c>
      <c r="B44" t="s">
        <v>41</v>
      </c>
      <c r="C44">
        <v>1886207</v>
      </c>
      <c r="D44">
        <v>1380054.72</v>
      </c>
      <c r="E44">
        <v>3906511.2</v>
      </c>
      <c r="F44">
        <v>173391.46</v>
      </c>
      <c r="G44">
        <v>7346164.3799999999</v>
      </c>
      <c r="H44">
        <v>407</v>
      </c>
    </row>
    <row r="45" spans="1:8" x14ac:dyDescent="0.2">
      <c r="A45">
        <v>637</v>
      </c>
      <c r="B45" t="s">
        <v>42</v>
      </c>
      <c r="C45">
        <v>3119685</v>
      </c>
      <c r="D45">
        <v>771393.55</v>
      </c>
      <c r="E45">
        <v>6523094.2999999998</v>
      </c>
      <c r="F45">
        <v>226829.05</v>
      </c>
      <c r="G45">
        <v>10641001.9</v>
      </c>
      <c r="H45">
        <v>731</v>
      </c>
    </row>
    <row r="46" spans="1:8" x14ac:dyDescent="0.2">
      <c r="A46">
        <v>657</v>
      </c>
      <c r="B46" t="s">
        <v>43</v>
      </c>
      <c r="C46">
        <v>1096794</v>
      </c>
      <c r="D46">
        <v>95793.97</v>
      </c>
      <c r="E46">
        <v>351060.09</v>
      </c>
      <c r="F46">
        <v>72822.91</v>
      </c>
      <c r="G46">
        <v>1616470.97</v>
      </c>
      <c r="H46">
        <v>117</v>
      </c>
    </row>
    <row r="47" spans="1:8" x14ac:dyDescent="0.2">
      <c r="A47">
        <v>658</v>
      </c>
      <c r="B47" t="s">
        <v>44</v>
      </c>
      <c r="C47">
        <v>3884172</v>
      </c>
      <c r="D47">
        <v>607307.44999999995</v>
      </c>
      <c r="E47">
        <v>7351689.3700000001</v>
      </c>
      <c r="F47">
        <v>861491.59</v>
      </c>
      <c r="G47">
        <v>12704660.41</v>
      </c>
      <c r="H47">
        <v>908</v>
      </c>
    </row>
    <row r="48" spans="1:8" x14ac:dyDescent="0.2">
      <c r="A48">
        <v>665</v>
      </c>
      <c r="B48" t="s">
        <v>45</v>
      </c>
      <c r="C48">
        <v>4679821</v>
      </c>
      <c r="D48">
        <v>319153.91999999998</v>
      </c>
      <c r="E48">
        <v>4480084.68</v>
      </c>
      <c r="F48">
        <v>191801.65</v>
      </c>
      <c r="G48">
        <v>9670861.25</v>
      </c>
      <c r="H48">
        <v>762</v>
      </c>
    </row>
    <row r="49" spans="1:8" x14ac:dyDescent="0.2">
      <c r="A49">
        <v>700</v>
      </c>
      <c r="B49" t="s">
        <v>46</v>
      </c>
      <c r="C49">
        <v>3881176</v>
      </c>
      <c r="D49">
        <v>926941.54</v>
      </c>
      <c r="E49">
        <v>8309397.7999999998</v>
      </c>
      <c r="F49">
        <v>1623106.2</v>
      </c>
      <c r="G49">
        <v>14740621.539999999</v>
      </c>
      <c r="H49">
        <v>1036</v>
      </c>
    </row>
    <row r="50" spans="1:8" x14ac:dyDescent="0.2">
      <c r="A50">
        <v>714</v>
      </c>
      <c r="B50" t="s">
        <v>47</v>
      </c>
      <c r="C50">
        <v>85778481</v>
      </c>
      <c r="D50">
        <v>2852221.56</v>
      </c>
      <c r="E50">
        <v>14298588.029999999</v>
      </c>
      <c r="F50">
        <v>6421765.2999999998</v>
      </c>
      <c r="G50">
        <v>109351055.89</v>
      </c>
      <c r="H50">
        <v>7430</v>
      </c>
    </row>
    <row r="51" spans="1:8" x14ac:dyDescent="0.2">
      <c r="A51">
        <v>721</v>
      </c>
      <c r="B51" t="s">
        <v>48</v>
      </c>
      <c r="C51">
        <v>13129481</v>
      </c>
      <c r="D51">
        <v>1349014.98</v>
      </c>
      <c r="E51">
        <v>12839777.18</v>
      </c>
      <c r="F51">
        <v>921901.2</v>
      </c>
      <c r="G51">
        <v>28240174.359999999</v>
      </c>
      <c r="H51">
        <v>1726</v>
      </c>
    </row>
    <row r="52" spans="1:8" x14ac:dyDescent="0.2">
      <c r="A52">
        <v>735</v>
      </c>
      <c r="B52" t="s">
        <v>49</v>
      </c>
      <c r="C52">
        <v>2881922</v>
      </c>
      <c r="D52">
        <v>636692.78</v>
      </c>
      <c r="E52">
        <v>3437262.27</v>
      </c>
      <c r="F52">
        <v>108296.61</v>
      </c>
      <c r="G52">
        <v>7064173.6600000001</v>
      </c>
      <c r="H52">
        <v>503</v>
      </c>
    </row>
    <row r="53" spans="1:8" x14ac:dyDescent="0.2">
      <c r="A53">
        <v>777</v>
      </c>
      <c r="B53" t="s">
        <v>50</v>
      </c>
      <c r="C53">
        <v>22277787</v>
      </c>
      <c r="D53">
        <v>2265472.1</v>
      </c>
      <c r="E53">
        <v>21087744.809999999</v>
      </c>
      <c r="F53">
        <v>2420982.96</v>
      </c>
      <c r="G53">
        <v>48051986.869999997</v>
      </c>
      <c r="H53">
        <v>3415</v>
      </c>
    </row>
    <row r="54" spans="1:8" x14ac:dyDescent="0.2">
      <c r="A54">
        <v>840</v>
      </c>
      <c r="B54" t="s">
        <v>51</v>
      </c>
      <c r="C54">
        <v>1242217</v>
      </c>
      <c r="D54">
        <v>280033.09000000003</v>
      </c>
      <c r="E54">
        <v>1395948.11</v>
      </c>
      <c r="F54">
        <v>289527.64</v>
      </c>
      <c r="G54">
        <v>3207725.84</v>
      </c>
      <c r="H54">
        <v>152</v>
      </c>
    </row>
    <row r="55" spans="1:8" x14ac:dyDescent="0.2">
      <c r="A55">
        <v>870</v>
      </c>
      <c r="B55" t="s">
        <v>52</v>
      </c>
      <c r="C55">
        <v>4733101</v>
      </c>
      <c r="D55">
        <v>730630.38</v>
      </c>
      <c r="E55">
        <v>7995432.1799999997</v>
      </c>
      <c r="F55">
        <v>798816.01</v>
      </c>
      <c r="G55">
        <v>14257979.57</v>
      </c>
      <c r="H55">
        <v>850</v>
      </c>
    </row>
    <row r="56" spans="1:8" x14ac:dyDescent="0.2">
      <c r="A56">
        <v>882</v>
      </c>
      <c r="B56" t="s">
        <v>53</v>
      </c>
      <c r="C56">
        <v>2558346</v>
      </c>
      <c r="D56">
        <v>469139.9</v>
      </c>
      <c r="E56">
        <v>3383944.16</v>
      </c>
      <c r="F56">
        <v>627348.71</v>
      </c>
      <c r="G56">
        <v>7038778.7699999996</v>
      </c>
      <c r="H56">
        <v>395</v>
      </c>
    </row>
    <row r="57" spans="1:8" x14ac:dyDescent="0.2">
      <c r="A57">
        <v>896</v>
      </c>
      <c r="B57" t="s">
        <v>54</v>
      </c>
      <c r="C57">
        <v>7180729</v>
      </c>
      <c r="D57">
        <v>583832.61</v>
      </c>
      <c r="E57">
        <v>5063715.92</v>
      </c>
      <c r="F57">
        <v>498755.33</v>
      </c>
      <c r="G57">
        <v>13327032.859999999</v>
      </c>
      <c r="H57">
        <v>904</v>
      </c>
    </row>
    <row r="58" spans="1:8" x14ac:dyDescent="0.2">
      <c r="A58">
        <v>903</v>
      </c>
      <c r="B58" t="s">
        <v>55</v>
      </c>
      <c r="C58">
        <v>4029666</v>
      </c>
      <c r="D58">
        <v>802087.75</v>
      </c>
      <c r="E58">
        <v>8727782.0800000001</v>
      </c>
      <c r="F58">
        <v>251847.48</v>
      </c>
      <c r="G58">
        <v>13811383.310000001</v>
      </c>
      <c r="H58">
        <v>940</v>
      </c>
    </row>
    <row r="59" spans="1:8" x14ac:dyDescent="0.2">
      <c r="A59">
        <v>910</v>
      </c>
      <c r="B59" t="s">
        <v>56</v>
      </c>
      <c r="C59">
        <v>10220018</v>
      </c>
      <c r="D59">
        <v>879665.42</v>
      </c>
      <c r="E59">
        <v>8341869.4199999999</v>
      </c>
      <c r="F59">
        <v>564885.61</v>
      </c>
      <c r="G59">
        <v>20006438.449999999</v>
      </c>
      <c r="H59">
        <v>1364</v>
      </c>
    </row>
    <row r="60" spans="1:8" x14ac:dyDescent="0.2">
      <c r="A60">
        <v>980</v>
      </c>
      <c r="B60" t="s">
        <v>57</v>
      </c>
      <c r="C60">
        <v>2207443</v>
      </c>
      <c r="D60">
        <v>827603.12</v>
      </c>
      <c r="E60">
        <v>5552685.6299999999</v>
      </c>
      <c r="F60">
        <v>548342.59</v>
      </c>
      <c r="G60">
        <v>9136074.3399999999</v>
      </c>
      <c r="H60">
        <v>600</v>
      </c>
    </row>
    <row r="61" spans="1:8" x14ac:dyDescent="0.2">
      <c r="A61">
        <v>994</v>
      </c>
      <c r="B61" t="s">
        <v>58</v>
      </c>
      <c r="C61">
        <v>1775000</v>
      </c>
      <c r="D61">
        <v>294825.39</v>
      </c>
      <c r="E61">
        <v>1838812.39</v>
      </c>
      <c r="F61">
        <v>269593.5</v>
      </c>
      <c r="G61">
        <v>4178231.28</v>
      </c>
      <c r="H61">
        <v>241</v>
      </c>
    </row>
    <row r="62" spans="1:8" x14ac:dyDescent="0.2">
      <c r="A62">
        <v>1015</v>
      </c>
      <c r="B62" t="s">
        <v>59</v>
      </c>
      <c r="C62">
        <v>23631883</v>
      </c>
      <c r="D62">
        <v>1099266.6299999999</v>
      </c>
      <c r="E62">
        <v>14436581.369999999</v>
      </c>
      <c r="F62">
        <v>4149378.51</v>
      </c>
      <c r="G62">
        <v>43317109.509999998</v>
      </c>
      <c r="H62">
        <v>3047</v>
      </c>
    </row>
    <row r="63" spans="1:8" x14ac:dyDescent="0.2">
      <c r="A63">
        <v>1029</v>
      </c>
      <c r="B63" t="s">
        <v>60</v>
      </c>
      <c r="C63">
        <v>5600825</v>
      </c>
      <c r="D63">
        <v>556165.65</v>
      </c>
      <c r="E63">
        <v>7040164.9500000002</v>
      </c>
      <c r="F63">
        <v>589668.04</v>
      </c>
      <c r="G63">
        <v>13786823.640000001</v>
      </c>
      <c r="H63">
        <v>1025</v>
      </c>
    </row>
    <row r="64" spans="1:8" x14ac:dyDescent="0.2">
      <c r="A64">
        <v>1071</v>
      </c>
      <c r="B64" t="s">
        <v>408</v>
      </c>
      <c r="C64">
        <v>6788645</v>
      </c>
      <c r="D64">
        <v>1154397.58</v>
      </c>
      <c r="E64">
        <v>3588187.72</v>
      </c>
      <c r="F64">
        <v>369220.59</v>
      </c>
      <c r="G64">
        <v>11900450.890000001</v>
      </c>
      <c r="H64">
        <v>783</v>
      </c>
    </row>
    <row r="65" spans="1:8" x14ac:dyDescent="0.2">
      <c r="A65">
        <v>1080</v>
      </c>
      <c r="B65" t="s">
        <v>416</v>
      </c>
      <c r="C65">
        <v>10564399</v>
      </c>
      <c r="D65">
        <v>914992.22</v>
      </c>
      <c r="E65">
        <v>3855780.82</v>
      </c>
      <c r="F65">
        <v>830001.33</v>
      </c>
      <c r="G65">
        <v>16165173.369999999</v>
      </c>
      <c r="H65">
        <v>1068</v>
      </c>
    </row>
    <row r="66" spans="1:8" x14ac:dyDescent="0.2">
      <c r="A66">
        <v>1085</v>
      </c>
      <c r="B66" t="s">
        <v>61</v>
      </c>
      <c r="C66">
        <v>6488365</v>
      </c>
      <c r="D66">
        <v>851679.18</v>
      </c>
      <c r="E66">
        <v>7868414.9699999997</v>
      </c>
      <c r="F66">
        <v>757477.65</v>
      </c>
      <c r="G66">
        <v>15965936.800000001</v>
      </c>
      <c r="H66">
        <v>1073</v>
      </c>
    </row>
    <row r="67" spans="1:8" x14ac:dyDescent="0.2">
      <c r="A67">
        <v>1092</v>
      </c>
      <c r="B67" t="s">
        <v>62</v>
      </c>
      <c r="C67">
        <v>26698805</v>
      </c>
      <c r="D67">
        <v>4384664.41</v>
      </c>
      <c r="E67">
        <v>37700252.060000002</v>
      </c>
      <c r="F67">
        <v>1896113.31</v>
      </c>
      <c r="G67">
        <v>70679834.780000001</v>
      </c>
      <c r="H67">
        <v>5196</v>
      </c>
    </row>
    <row r="68" spans="1:8" x14ac:dyDescent="0.2">
      <c r="A68">
        <v>1120</v>
      </c>
      <c r="B68" t="s">
        <v>63</v>
      </c>
      <c r="C68">
        <v>1349226</v>
      </c>
      <c r="D68">
        <v>448173.4</v>
      </c>
      <c r="E68">
        <v>3083457.75</v>
      </c>
      <c r="F68">
        <v>255792.32</v>
      </c>
      <c r="G68">
        <v>5136649.47</v>
      </c>
      <c r="H68">
        <v>318</v>
      </c>
    </row>
    <row r="69" spans="1:8" x14ac:dyDescent="0.2">
      <c r="A69">
        <v>1127</v>
      </c>
      <c r="B69" t="s">
        <v>64</v>
      </c>
      <c r="C69">
        <v>2312835</v>
      </c>
      <c r="D69">
        <v>606686.57999999996</v>
      </c>
      <c r="E69">
        <v>5940746.8899999997</v>
      </c>
      <c r="F69">
        <v>722575.79</v>
      </c>
      <c r="G69">
        <v>9582844.2599999998</v>
      </c>
      <c r="H69">
        <v>615</v>
      </c>
    </row>
    <row r="70" spans="1:8" x14ac:dyDescent="0.2">
      <c r="A70">
        <v>1134</v>
      </c>
      <c r="B70" t="s">
        <v>65</v>
      </c>
      <c r="C70">
        <v>4250355</v>
      </c>
      <c r="D70">
        <v>865094.76</v>
      </c>
      <c r="E70">
        <v>8670740.9900000002</v>
      </c>
      <c r="F70">
        <v>1025019.36</v>
      </c>
      <c r="G70">
        <v>14811210.109999999</v>
      </c>
      <c r="H70">
        <v>1015</v>
      </c>
    </row>
    <row r="71" spans="1:8" x14ac:dyDescent="0.2">
      <c r="A71">
        <v>1141</v>
      </c>
      <c r="B71" t="s">
        <v>66</v>
      </c>
      <c r="C71">
        <v>7062570</v>
      </c>
      <c r="D71">
        <v>1417622.81</v>
      </c>
      <c r="E71">
        <v>10947615.039999999</v>
      </c>
      <c r="F71">
        <v>994669.76</v>
      </c>
      <c r="G71">
        <v>20422477.609999999</v>
      </c>
      <c r="H71">
        <v>1313</v>
      </c>
    </row>
    <row r="72" spans="1:8" x14ac:dyDescent="0.2">
      <c r="A72">
        <v>1155</v>
      </c>
      <c r="B72" t="s">
        <v>67</v>
      </c>
      <c r="C72">
        <v>4093855</v>
      </c>
      <c r="D72">
        <v>463881.06</v>
      </c>
      <c r="E72">
        <v>4082052.78</v>
      </c>
      <c r="F72">
        <v>294558.78999999998</v>
      </c>
      <c r="G72">
        <v>8934347.6300000008</v>
      </c>
      <c r="H72">
        <v>579</v>
      </c>
    </row>
    <row r="73" spans="1:8" x14ac:dyDescent="0.2">
      <c r="A73">
        <v>1162</v>
      </c>
      <c r="B73" t="s">
        <v>68</v>
      </c>
      <c r="C73">
        <v>3353400</v>
      </c>
      <c r="D73">
        <v>764880.68</v>
      </c>
      <c r="E73">
        <v>9115971.7699999996</v>
      </c>
      <c r="F73">
        <v>232960.87</v>
      </c>
      <c r="G73">
        <v>13467213.32</v>
      </c>
      <c r="H73">
        <v>1034</v>
      </c>
    </row>
    <row r="74" spans="1:8" x14ac:dyDescent="0.2">
      <c r="A74">
        <v>1169</v>
      </c>
      <c r="B74" t="s">
        <v>69</v>
      </c>
      <c r="C74">
        <v>4846889</v>
      </c>
      <c r="D74">
        <v>657214.23</v>
      </c>
      <c r="E74">
        <v>4923176.33</v>
      </c>
      <c r="F74">
        <v>330735.98</v>
      </c>
      <c r="G74">
        <v>10758015.539999999</v>
      </c>
      <c r="H74">
        <v>725</v>
      </c>
    </row>
    <row r="75" spans="1:8" x14ac:dyDescent="0.2">
      <c r="A75">
        <v>1176</v>
      </c>
      <c r="B75" t="s">
        <v>70</v>
      </c>
      <c r="C75">
        <v>2977075</v>
      </c>
      <c r="D75">
        <v>777372.47</v>
      </c>
      <c r="E75">
        <v>6624702.6200000001</v>
      </c>
      <c r="F75">
        <v>313009.26</v>
      </c>
      <c r="G75">
        <v>10692159.35</v>
      </c>
      <c r="H75">
        <v>814</v>
      </c>
    </row>
    <row r="76" spans="1:8" x14ac:dyDescent="0.2">
      <c r="A76">
        <v>1183</v>
      </c>
      <c r="B76" t="s">
        <v>71</v>
      </c>
      <c r="C76">
        <v>6990539</v>
      </c>
      <c r="D76">
        <v>1051139.99</v>
      </c>
      <c r="E76">
        <v>8706091.4199999999</v>
      </c>
      <c r="F76">
        <v>2354315.02</v>
      </c>
      <c r="G76">
        <v>19102085.43</v>
      </c>
      <c r="H76">
        <v>1289</v>
      </c>
    </row>
    <row r="77" spans="1:8" x14ac:dyDescent="0.2">
      <c r="A77">
        <v>1204</v>
      </c>
      <c r="B77" t="s">
        <v>72</v>
      </c>
      <c r="C77">
        <v>1213715</v>
      </c>
      <c r="D77">
        <v>703824.95</v>
      </c>
      <c r="E77">
        <v>4141871.98</v>
      </c>
      <c r="F77">
        <v>279943.57</v>
      </c>
      <c r="G77">
        <v>6339355.5</v>
      </c>
      <c r="H77">
        <v>437</v>
      </c>
    </row>
    <row r="78" spans="1:8" x14ac:dyDescent="0.2">
      <c r="A78">
        <v>1218</v>
      </c>
      <c r="B78" t="s">
        <v>73</v>
      </c>
      <c r="C78">
        <v>7295571.7400000002</v>
      </c>
      <c r="D78">
        <v>1953226.91</v>
      </c>
      <c r="E78">
        <v>4259723.3099999996</v>
      </c>
      <c r="F78">
        <v>385201.71</v>
      </c>
      <c r="G78">
        <v>13893723.67</v>
      </c>
      <c r="H78">
        <v>901</v>
      </c>
    </row>
    <row r="79" spans="1:8" x14ac:dyDescent="0.2">
      <c r="A79">
        <v>1232</v>
      </c>
      <c r="B79" t="s">
        <v>74</v>
      </c>
      <c r="C79">
        <v>6731332</v>
      </c>
      <c r="D79">
        <v>710551.06</v>
      </c>
      <c r="E79">
        <v>2060053.22</v>
      </c>
      <c r="F79">
        <v>378193.15</v>
      </c>
      <c r="G79">
        <v>9880129.4299999997</v>
      </c>
      <c r="H79">
        <v>774</v>
      </c>
    </row>
    <row r="80" spans="1:8" x14ac:dyDescent="0.2">
      <c r="A80">
        <v>1246</v>
      </c>
      <c r="B80" t="s">
        <v>75</v>
      </c>
      <c r="C80">
        <v>3847943</v>
      </c>
      <c r="D80">
        <v>660487.52</v>
      </c>
      <c r="E80">
        <v>5408604.5599999996</v>
      </c>
      <c r="F80">
        <v>545938.07999999996</v>
      </c>
      <c r="G80">
        <v>10462973.16</v>
      </c>
      <c r="H80">
        <v>635</v>
      </c>
    </row>
    <row r="81" spans="1:8" x14ac:dyDescent="0.2">
      <c r="A81">
        <v>1253</v>
      </c>
      <c r="B81" t="s">
        <v>76</v>
      </c>
      <c r="C81">
        <v>10633082</v>
      </c>
      <c r="D81">
        <v>2438237.29</v>
      </c>
      <c r="E81">
        <v>23016711.920000002</v>
      </c>
      <c r="F81">
        <v>1691964.84</v>
      </c>
      <c r="G81">
        <v>37779996.049999997</v>
      </c>
      <c r="H81">
        <v>2475</v>
      </c>
    </row>
    <row r="82" spans="1:8" x14ac:dyDescent="0.2">
      <c r="A82">
        <v>1260</v>
      </c>
      <c r="B82" t="s">
        <v>77</v>
      </c>
      <c r="C82">
        <v>7288468</v>
      </c>
      <c r="D82">
        <v>1048370.35</v>
      </c>
      <c r="E82">
        <v>5588860.7699999996</v>
      </c>
      <c r="F82">
        <v>2175864.81</v>
      </c>
      <c r="G82">
        <v>16101563.93</v>
      </c>
      <c r="H82">
        <v>939</v>
      </c>
    </row>
    <row r="83" spans="1:8" x14ac:dyDescent="0.2">
      <c r="A83">
        <v>1295</v>
      </c>
      <c r="B83" t="s">
        <v>78</v>
      </c>
      <c r="C83">
        <v>3997433</v>
      </c>
      <c r="D83">
        <v>830107.07</v>
      </c>
      <c r="E83">
        <v>7484366.6100000003</v>
      </c>
      <c r="F83">
        <v>455030.54</v>
      </c>
      <c r="G83">
        <v>12766937.220000001</v>
      </c>
      <c r="H83">
        <v>864</v>
      </c>
    </row>
    <row r="84" spans="1:8" x14ac:dyDescent="0.2">
      <c r="A84">
        <v>1309</v>
      </c>
      <c r="B84" t="s">
        <v>79</v>
      </c>
      <c r="C84">
        <v>5077041</v>
      </c>
      <c r="D84">
        <v>407708.33</v>
      </c>
      <c r="E84">
        <v>6044535.54</v>
      </c>
      <c r="F84">
        <v>651056.37</v>
      </c>
      <c r="G84">
        <v>12180341.24</v>
      </c>
      <c r="H84">
        <v>788</v>
      </c>
    </row>
    <row r="85" spans="1:8" x14ac:dyDescent="0.2">
      <c r="A85">
        <v>1316</v>
      </c>
      <c r="B85" t="s">
        <v>417</v>
      </c>
      <c r="C85">
        <v>32908862</v>
      </c>
      <c r="D85">
        <v>1783602.02</v>
      </c>
      <c r="E85">
        <v>22841949.09</v>
      </c>
      <c r="F85">
        <v>1784353.09</v>
      </c>
      <c r="G85">
        <v>59318766.200000003</v>
      </c>
      <c r="H85">
        <v>3881</v>
      </c>
    </row>
    <row r="86" spans="1:8" x14ac:dyDescent="0.2">
      <c r="A86">
        <v>1376</v>
      </c>
      <c r="B86" t="s">
        <v>80</v>
      </c>
      <c r="C86">
        <v>37633114</v>
      </c>
      <c r="D86">
        <v>1532941.27</v>
      </c>
      <c r="E86">
        <v>11944580.01</v>
      </c>
      <c r="F86">
        <v>5836804.3899999997</v>
      </c>
      <c r="G86">
        <v>56947439.670000002</v>
      </c>
      <c r="H86">
        <v>3579</v>
      </c>
    </row>
    <row r="87" spans="1:8" x14ac:dyDescent="0.2">
      <c r="A87">
        <v>1380</v>
      </c>
      <c r="B87" t="s">
        <v>81</v>
      </c>
      <c r="C87">
        <v>17714074</v>
      </c>
      <c r="D87">
        <v>2536887.15</v>
      </c>
      <c r="E87">
        <v>15111338.109999999</v>
      </c>
      <c r="F87">
        <v>804523.58</v>
      </c>
      <c r="G87">
        <v>36166822.840000004</v>
      </c>
      <c r="H87">
        <v>2518</v>
      </c>
    </row>
    <row r="88" spans="1:8" x14ac:dyDescent="0.2">
      <c r="A88">
        <v>1407</v>
      </c>
      <c r="B88" t="s">
        <v>82</v>
      </c>
      <c r="C88">
        <v>7307317</v>
      </c>
      <c r="D88">
        <v>931529.47</v>
      </c>
      <c r="E88">
        <v>10633241.560000001</v>
      </c>
      <c r="F88">
        <v>1179675.02</v>
      </c>
      <c r="G88">
        <v>20051763.050000001</v>
      </c>
      <c r="H88">
        <v>1493</v>
      </c>
    </row>
    <row r="89" spans="1:8" x14ac:dyDescent="0.2">
      <c r="A89">
        <v>1414</v>
      </c>
      <c r="B89" t="s">
        <v>418</v>
      </c>
      <c r="C89">
        <v>19904975</v>
      </c>
      <c r="D89">
        <v>2039820.36</v>
      </c>
      <c r="E89">
        <v>28767632.809999999</v>
      </c>
      <c r="F89">
        <v>1595211.73</v>
      </c>
      <c r="G89">
        <v>52307639.899999999</v>
      </c>
      <c r="H89">
        <v>4170</v>
      </c>
    </row>
    <row r="90" spans="1:8" x14ac:dyDescent="0.2">
      <c r="A90">
        <v>1421</v>
      </c>
      <c r="B90" t="s">
        <v>436</v>
      </c>
      <c r="C90">
        <v>3675486</v>
      </c>
      <c r="D90">
        <v>790343.74</v>
      </c>
      <c r="E90">
        <v>3609643.22</v>
      </c>
      <c r="F90">
        <v>174563.21</v>
      </c>
      <c r="G90">
        <v>8250036.1699999999</v>
      </c>
      <c r="H90">
        <v>564</v>
      </c>
    </row>
    <row r="91" spans="1:8" x14ac:dyDescent="0.2">
      <c r="A91">
        <v>1428</v>
      </c>
      <c r="B91" t="s">
        <v>83</v>
      </c>
      <c r="C91">
        <v>7901971</v>
      </c>
      <c r="D91">
        <v>976931.43</v>
      </c>
      <c r="E91">
        <v>9898441.1400000006</v>
      </c>
      <c r="F91">
        <v>964915.79</v>
      </c>
      <c r="G91">
        <v>19742259.359999999</v>
      </c>
      <c r="H91">
        <v>1321</v>
      </c>
    </row>
    <row r="92" spans="1:8" x14ac:dyDescent="0.2">
      <c r="A92">
        <v>1449</v>
      </c>
      <c r="B92" t="s">
        <v>84</v>
      </c>
      <c r="C92">
        <v>641396</v>
      </c>
      <c r="D92">
        <v>40227.18</v>
      </c>
      <c r="E92">
        <v>666945.81000000006</v>
      </c>
      <c r="F92">
        <v>105321.51</v>
      </c>
      <c r="G92">
        <v>1453890.5</v>
      </c>
      <c r="H92">
        <v>95</v>
      </c>
    </row>
    <row r="93" spans="1:8" x14ac:dyDescent="0.2">
      <c r="A93">
        <v>1491</v>
      </c>
      <c r="B93" t="s">
        <v>419</v>
      </c>
      <c r="C93">
        <v>3932517</v>
      </c>
      <c r="D93">
        <v>607279</v>
      </c>
      <c r="E93">
        <v>1246468.8799999999</v>
      </c>
      <c r="F93">
        <v>91615.6</v>
      </c>
      <c r="G93">
        <v>5877880.4800000004</v>
      </c>
      <c r="H93">
        <v>388</v>
      </c>
    </row>
    <row r="94" spans="1:8" x14ac:dyDescent="0.2">
      <c r="A94">
        <v>1499</v>
      </c>
      <c r="B94" t="s">
        <v>437</v>
      </c>
      <c r="C94">
        <v>4927258</v>
      </c>
      <c r="D94">
        <v>1010093.51</v>
      </c>
      <c r="E94">
        <v>7570764.7599999998</v>
      </c>
      <c r="F94">
        <v>673517.83</v>
      </c>
      <c r="G94">
        <v>14181634.1</v>
      </c>
      <c r="H94">
        <v>994</v>
      </c>
    </row>
    <row r="95" spans="1:8" x14ac:dyDescent="0.2">
      <c r="A95">
        <v>1526</v>
      </c>
      <c r="B95" t="s">
        <v>85</v>
      </c>
      <c r="C95">
        <v>20402910</v>
      </c>
      <c r="D95">
        <v>1206316.6299999999</v>
      </c>
      <c r="E95">
        <v>2825053.74</v>
      </c>
      <c r="F95">
        <v>819311.11</v>
      </c>
      <c r="G95">
        <v>25253591.48</v>
      </c>
      <c r="H95">
        <v>1272</v>
      </c>
    </row>
    <row r="96" spans="1:8" x14ac:dyDescent="0.2">
      <c r="A96">
        <v>1540</v>
      </c>
      <c r="B96" t="s">
        <v>86</v>
      </c>
      <c r="C96">
        <v>15244680</v>
      </c>
      <c r="D96">
        <v>1109905.26</v>
      </c>
      <c r="E96">
        <v>7069484.3899999997</v>
      </c>
      <c r="F96">
        <v>1245992.07</v>
      </c>
      <c r="G96">
        <v>24670061.719999999</v>
      </c>
      <c r="H96">
        <v>1762</v>
      </c>
    </row>
    <row r="97" spans="1:8" x14ac:dyDescent="0.2">
      <c r="A97">
        <v>1554</v>
      </c>
      <c r="B97" t="s">
        <v>87</v>
      </c>
      <c r="C97">
        <v>62433094</v>
      </c>
      <c r="D97">
        <v>8738591.25</v>
      </c>
      <c r="E97">
        <v>81374979.189999998</v>
      </c>
      <c r="F97">
        <v>5468568.1699999999</v>
      </c>
      <c r="G97">
        <v>158015232.61000001</v>
      </c>
      <c r="H97">
        <v>11968</v>
      </c>
    </row>
    <row r="98" spans="1:8" x14ac:dyDescent="0.2">
      <c r="A98">
        <v>1561</v>
      </c>
      <c r="B98" t="s">
        <v>88</v>
      </c>
      <c r="C98">
        <v>2553296</v>
      </c>
      <c r="D98">
        <v>598939.91</v>
      </c>
      <c r="E98">
        <v>5783959.3499999996</v>
      </c>
      <c r="F98">
        <v>644358.71</v>
      </c>
      <c r="G98">
        <v>9580553.9700000007</v>
      </c>
      <c r="H98">
        <v>620</v>
      </c>
    </row>
    <row r="99" spans="1:8" x14ac:dyDescent="0.2">
      <c r="A99">
        <v>1568</v>
      </c>
      <c r="B99" t="s">
        <v>89</v>
      </c>
      <c r="C99">
        <v>12154268</v>
      </c>
      <c r="D99">
        <v>1342684.52</v>
      </c>
      <c r="E99">
        <v>14362863.539999999</v>
      </c>
      <c r="F99">
        <v>4876292.88</v>
      </c>
      <c r="G99">
        <v>32736108.940000001</v>
      </c>
      <c r="H99">
        <v>1956</v>
      </c>
    </row>
    <row r="100" spans="1:8" x14ac:dyDescent="0.2">
      <c r="A100">
        <v>1582</v>
      </c>
      <c r="B100" t="s">
        <v>90</v>
      </c>
      <c r="C100">
        <v>5319359</v>
      </c>
      <c r="D100">
        <v>308407.61</v>
      </c>
      <c r="E100">
        <v>797079.39</v>
      </c>
      <c r="F100">
        <v>280075.42</v>
      </c>
      <c r="G100">
        <v>6704921.4199999999</v>
      </c>
      <c r="H100">
        <v>272</v>
      </c>
    </row>
    <row r="101" spans="1:8" x14ac:dyDescent="0.2">
      <c r="A101">
        <v>1600</v>
      </c>
      <c r="B101" t="s">
        <v>91</v>
      </c>
      <c r="C101">
        <v>3198557</v>
      </c>
      <c r="D101">
        <v>508704.04</v>
      </c>
      <c r="E101">
        <v>5735916.1100000003</v>
      </c>
      <c r="F101">
        <v>639700.91</v>
      </c>
      <c r="G101">
        <v>10082878.060000001</v>
      </c>
      <c r="H101">
        <v>664</v>
      </c>
    </row>
    <row r="102" spans="1:8" x14ac:dyDescent="0.2">
      <c r="A102">
        <v>1631</v>
      </c>
      <c r="B102" t="s">
        <v>92</v>
      </c>
      <c r="C102">
        <v>5785009</v>
      </c>
      <c r="D102">
        <v>242182</v>
      </c>
      <c r="E102">
        <v>1024021.55</v>
      </c>
      <c r="F102">
        <v>398381.4</v>
      </c>
      <c r="G102">
        <v>7449593.9500000002</v>
      </c>
      <c r="H102">
        <v>450</v>
      </c>
    </row>
    <row r="103" spans="1:8" x14ac:dyDescent="0.2">
      <c r="A103">
        <v>1638</v>
      </c>
      <c r="B103" t="s">
        <v>93</v>
      </c>
      <c r="C103">
        <v>20461818</v>
      </c>
      <c r="D103">
        <v>2043866.46</v>
      </c>
      <c r="E103">
        <v>19016788.829999998</v>
      </c>
      <c r="F103">
        <v>1883497.86</v>
      </c>
      <c r="G103">
        <v>43405971.149999999</v>
      </c>
      <c r="H103">
        <v>3122</v>
      </c>
    </row>
    <row r="104" spans="1:8" x14ac:dyDescent="0.2">
      <c r="A104">
        <v>1645</v>
      </c>
      <c r="B104" t="s">
        <v>94</v>
      </c>
      <c r="C104">
        <v>3213456</v>
      </c>
      <c r="D104">
        <v>778698.11</v>
      </c>
      <c r="E104">
        <v>9672418.25</v>
      </c>
      <c r="F104">
        <v>938823.41</v>
      </c>
      <c r="G104">
        <v>14603395.77</v>
      </c>
      <c r="H104">
        <v>1112</v>
      </c>
    </row>
    <row r="105" spans="1:8" x14ac:dyDescent="0.2">
      <c r="A105">
        <v>1659</v>
      </c>
      <c r="B105" t="s">
        <v>95</v>
      </c>
      <c r="C105">
        <v>9629882</v>
      </c>
      <c r="D105">
        <v>1143380.1000000001</v>
      </c>
      <c r="E105">
        <v>12957743.75</v>
      </c>
      <c r="F105">
        <v>826535.9</v>
      </c>
      <c r="G105">
        <v>24557541.75</v>
      </c>
      <c r="H105">
        <v>1743</v>
      </c>
    </row>
    <row r="106" spans="1:8" x14ac:dyDescent="0.2">
      <c r="A106">
        <v>1666</v>
      </c>
      <c r="B106" t="s">
        <v>96</v>
      </c>
      <c r="C106">
        <v>1984299</v>
      </c>
      <c r="D106">
        <v>309683.36</v>
      </c>
      <c r="E106">
        <v>3167242.15</v>
      </c>
      <c r="F106">
        <v>257877.05</v>
      </c>
      <c r="G106">
        <v>5719101.5599999996</v>
      </c>
      <c r="H106">
        <v>334</v>
      </c>
    </row>
    <row r="107" spans="1:8" x14ac:dyDescent="0.2">
      <c r="A107">
        <v>1673</v>
      </c>
      <c r="B107" t="s">
        <v>97</v>
      </c>
      <c r="C107">
        <v>2323901</v>
      </c>
      <c r="D107">
        <v>957112.45</v>
      </c>
      <c r="E107">
        <v>5501167.1399999997</v>
      </c>
      <c r="F107">
        <v>141525.04999999999</v>
      </c>
      <c r="G107">
        <v>8923705.6400000006</v>
      </c>
      <c r="H107">
        <v>583</v>
      </c>
    </row>
    <row r="108" spans="1:8" x14ac:dyDescent="0.2">
      <c r="A108">
        <v>1687</v>
      </c>
      <c r="B108" t="s">
        <v>98</v>
      </c>
      <c r="C108">
        <v>2317112</v>
      </c>
      <c r="D108">
        <v>144516.03</v>
      </c>
      <c r="E108">
        <v>775163.04</v>
      </c>
      <c r="F108">
        <v>264960.76</v>
      </c>
      <c r="G108">
        <v>3501751.83</v>
      </c>
      <c r="H108">
        <v>230</v>
      </c>
    </row>
    <row r="109" spans="1:8" x14ac:dyDescent="0.2">
      <c r="A109">
        <v>1694</v>
      </c>
      <c r="B109" t="s">
        <v>99</v>
      </c>
      <c r="C109">
        <v>9336607</v>
      </c>
      <c r="D109">
        <v>951385.57</v>
      </c>
      <c r="E109">
        <v>15932614.17</v>
      </c>
      <c r="F109">
        <v>2606716.12</v>
      </c>
      <c r="G109">
        <v>28827322.859999999</v>
      </c>
      <c r="H109">
        <v>1793</v>
      </c>
    </row>
    <row r="110" spans="1:8" x14ac:dyDescent="0.2">
      <c r="A110">
        <v>1729</v>
      </c>
      <c r="B110" t="s">
        <v>100</v>
      </c>
      <c r="C110">
        <v>3593914</v>
      </c>
      <c r="D110">
        <v>497850.16</v>
      </c>
      <c r="E110">
        <v>6652316.7800000003</v>
      </c>
      <c r="F110">
        <v>510553.28</v>
      </c>
      <c r="G110">
        <v>11254634.220000001</v>
      </c>
      <c r="H110">
        <v>769</v>
      </c>
    </row>
    <row r="111" spans="1:8" x14ac:dyDescent="0.2">
      <c r="A111">
        <v>1736</v>
      </c>
      <c r="B111" t="s">
        <v>101</v>
      </c>
      <c r="C111">
        <v>2490717</v>
      </c>
      <c r="D111">
        <v>357920.16</v>
      </c>
      <c r="E111">
        <v>3985687.33</v>
      </c>
      <c r="F111">
        <v>288630.78000000003</v>
      </c>
      <c r="G111">
        <v>7122955.2699999996</v>
      </c>
      <c r="H111">
        <v>523</v>
      </c>
    </row>
    <row r="112" spans="1:8" x14ac:dyDescent="0.2">
      <c r="A112">
        <v>1813</v>
      </c>
      <c r="B112" t="s">
        <v>102</v>
      </c>
      <c r="C112">
        <v>2655351</v>
      </c>
      <c r="D112">
        <v>1065086.23</v>
      </c>
      <c r="E112">
        <v>7297451.2000000002</v>
      </c>
      <c r="F112">
        <v>376932.04</v>
      </c>
      <c r="G112">
        <v>11394820.470000001</v>
      </c>
      <c r="H112">
        <v>765</v>
      </c>
    </row>
    <row r="113" spans="1:8" x14ac:dyDescent="0.2">
      <c r="A113">
        <v>1848</v>
      </c>
      <c r="B113" t="s">
        <v>420</v>
      </c>
      <c r="C113">
        <v>6675000</v>
      </c>
      <c r="D113">
        <v>6212295.21</v>
      </c>
      <c r="E113">
        <v>2873618.93</v>
      </c>
      <c r="F113">
        <v>287054.51</v>
      </c>
      <c r="G113">
        <v>16047968.65</v>
      </c>
      <c r="H113">
        <v>588</v>
      </c>
    </row>
    <row r="114" spans="1:8" x14ac:dyDescent="0.2">
      <c r="A114">
        <v>1855</v>
      </c>
      <c r="B114" t="s">
        <v>103</v>
      </c>
      <c r="C114">
        <v>6281770</v>
      </c>
      <c r="D114">
        <v>597308.81000000006</v>
      </c>
      <c r="E114">
        <v>1644069.59</v>
      </c>
      <c r="F114">
        <v>231237.63</v>
      </c>
      <c r="G114">
        <v>8754386.0299999993</v>
      </c>
      <c r="H114">
        <v>469</v>
      </c>
    </row>
    <row r="115" spans="1:8" x14ac:dyDescent="0.2">
      <c r="A115">
        <v>1862</v>
      </c>
      <c r="B115" t="s">
        <v>421</v>
      </c>
      <c r="C115">
        <v>34017688</v>
      </c>
      <c r="D115">
        <v>6724153.0499999998</v>
      </c>
      <c r="E115">
        <v>58208203.380000003</v>
      </c>
      <c r="F115">
        <v>6347172.1699999999</v>
      </c>
      <c r="G115">
        <v>105297216.59999999</v>
      </c>
      <c r="H115">
        <v>7550</v>
      </c>
    </row>
    <row r="116" spans="1:8" x14ac:dyDescent="0.2">
      <c r="A116">
        <v>1870</v>
      </c>
      <c r="B116" t="s">
        <v>104</v>
      </c>
      <c r="C116">
        <v>3420005</v>
      </c>
      <c r="D116">
        <v>152616.15</v>
      </c>
      <c r="E116">
        <v>254733.72</v>
      </c>
      <c r="F116">
        <v>198083.4</v>
      </c>
      <c r="G116">
        <v>4025438.27</v>
      </c>
      <c r="H116">
        <v>153</v>
      </c>
    </row>
    <row r="117" spans="1:8" x14ac:dyDescent="0.2">
      <c r="A117">
        <v>1883</v>
      </c>
      <c r="B117" t="s">
        <v>105</v>
      </c>
      <c r="C117">
        <v>17193843</v>
      </c>
      <c r="D117">
        <v>2340248.63</v>
      </c>
      <c r="E117">
        <v>21390408.23</v>
      </c>
      <c r="F117">
        <v>1498675.74</v>
      </c>
      <c r="G117">
        <v>42423175.600000001</v>
      </c>
      <c r="H117">
        <v>2826</v>
      </c>
    </row>
    <row r="118" spans="1:8" x14ac:dyDescent="0.2">
      <c r="A118">
        <v>1890</v>
      </c>
      <c r="B118" t="s">
        <v>106</v>
      </c>
      <c r="C118">
        <v>10882501</v>
      </c>
      <c r="D118">
        <v>399583.35</v>
      </c>
      <c r="E118">
        <v>1340020.67</v>
      </c>
      <c r="F118">
        <v>529801.34</v>
      </c>
      <c r="G118">
        <v>13151906.359999999</v>
      </c>
      <c r="H118">
        <v>704</v>
      </c>
    </row>
    <row r="119" spans="1:8" x14ac:dyDescent="0.2">
      <c r="A119">
        <v>1897</v>
      </c>
      <c r="B119" t="s">
        <v>107</v>
      </c>
      <c r="C119">
        <v>8083970</v>
      </c>
      <c r="D119">
        <v>374375.14</v>
      </c>
      <c r="E119">
        <v>781357.53</v>
      </c>
      <c r="F119">
        <v>972617.56</v>
      </c>
      <c r="G119">
        <v>10212320.23</v>
      </c>
      <c r="H119">
        <v>412</v>
      </c>
    </row>
    <row r="120" spans="1:8" x14ac:dyDescent="0.2">
      <c r="A120">
        <v>1900</v>
      </c>
      <c r="B120" t="s">
        <v>108</v>
      </c>
      <c r="C120">
        <v>34714826</v>
      </c>
      <c r="D120">
        <v>2307191.5</v>
      </c>
      <c r="E120">
        <v>25047935.239999998</v>
      </c>
      <c r="F120">
        <v>3641333.74</v>
      </c>
      <c r="G120">
        <v>65711286.479999997</v>
      </c>
      <c r="H120">
        <v>4439</v>
      </c>
    </row>
    <row r="121" spans="1:8" x14ac:dyDescent="0.2">
      <c r="A121">
        <v>1939</v>
      </c>
      <c r="B121" t="s">
        <v>109</v>
      </c>
      <c r="C121">
        <v>3319848</v>
      </c>
      <c r="D121">
        <v>662950.61</v>
      </c>
      <c r="E121">
        <v>4024455.95</v>
      </c>
      <c r="F121">
        <v>512537.72</v>
      </c>
      <c r="G121">
        <v>8519792.2799999993</v>
      </c>
      <c r="H121">
        <v>524</v>
      </c>
    </row>
    <row r="122" spans="1:8" x14ac:dyDescent="0.2">
      <c r="A122">
        <v>1945</v>
      </c>
      <c r="B122" t="s">
        <v>110</v>
      </c>
      <c r="C122">
        <v>6843089</v>
      </c>
      <c r="D122">
        <v>496418.16</v>
      </c>
      <c r="E122">
        <v>4417877.45</v>
      </c>
      <c r="F122">
        <v>993373.18</v>
      </c>
      <c r="G122">
        <v>12750757.789999999</v>
      </c>
      <c r="H122">
        <v>790</v>
      </c>
    </row>
    <row r="123" spans="1:8" x14ac:dyDescent="0.2">
      <c r="A123">
        <v>1953</v>
      </c>
      <c r="B123" t="s">
        <v>111</v>
      </c>
      <c r="C123">
        <v>6861676</v>
      </c>
      <c r="D123">
        <v>799974.89</v>
      </c>
      <c r="E123">
        <v>11250370.01</v>
      </c>
      <c r="F123">
        <v>516104.72</v>
      </c>
      <c r="G123">
        <v>19428125.620000001</v>
      </c>
      <c r="H123">
        <v>1676</v>
      </c>
    </row>
    <row r="124" spans="1:8" x14ac:dyDescent="0.2">
      <c r="A124">
        <v>2009</v>
      </c>
      <c r="B124" t="s">
        <v>438</v>
      </c>
      <c r="C124">
        <v>7748617</v>
      </c>
      <c r="D124">
        <v>815508.42</v>
      </c>
      <c r="E124">
        <v>11463982.33</v>
      </c>
      <c r="F124">
        <v>860393.99</v>
      </c>
      <c r="G124">
        <v>20888501.739999998</v>
      </c>
      <c r="H124">
        <v>1465</v>
      </c>
    </row>
    <row r="125" spans="1:8" x14ac:dyDescent="0.2">
      <c r="A125">
        <v>2016</v>
      </c>
      <c r="B125" t="s">
        <v>112</v>
      </c>
      <c r="C125">
        <v>1693919</v>
      </c>
      <c r="D125">
        <v>775678.3</v>
      </c>
      <c r="E125">
        <v>4394287.5199999996</v>
      </c>
      <c r="F125">
        <v>138832.59</v>
      </c>
      <c r="G125">
        <v>7002717.4100000001</v>
      </c>
      <c r="H125">
        <v>473</v>
      </c>
    </row>
    <row r="126" spans="1:8" x14ac:dyDescent="0.2">
      <c r="A126">
        <v>2044</v>
      </c>
      <c r="B126" t="s">
        <v>113</v>
      </c>
      <c r="C126">
        <v>2254503</v>
      </c>
      <c r="D126">
        <v>71619.66</v>
      </c>
      <c r="E126">
        <v>178747.04</v>
      </c>
      <c r="F126">
        <v>161158.21</v>
      </c>
      <c r="G126">
        <v>2666027.91</v>
      </c>
      <c r="H126">
        <v>128</v>
      </c>
    </row>
    <row r="127" spans="1:8" x14ac:dyDescent="0.2">
      <c r="A127">
        <v>2051</v>
      </c>
      <c r="B127" t="s">
        <v>114</v>
      </c>
      <c r="C127">
        <v>3178094</v>
      </c>
      <c r="D127">
        <v>231894.8</v>
      </c>
      <c r="E127">
        <v>5387017.1500000004</v>
      </c>
      <c r="F127">
        <v>252842.6</v>
      </c>
      <c r="G127">
        <v>9049848.5500000007</v>
      </c>
      <c r="H127">
        <v>629</v>
      </c>
    </row>
    <row r="128" spans="1:8" x14ac:dyDescent="0.2">
      <c r="A128">
        <v>2058</v>
      </c>
      <c r="B128" t="s">
        <v>115</v>
      </c>
      <c r="C128">
        <v>36073257</v>
      </c>
      <c r="D128">
        <v>1493907.26</v>
      </c>
      <c r="E128">
        <v>14890264.16</v>
      </c>
      <c r="F128">
        <v>2833841.51</v>
      </c>
      <c r="G128">
        <v>55291269.93</v>
      </c>
      <c r="H128">
        <v>3961</v>
      </c>
    </row>
    <row r="129" spans="1:8" x14ac:dyDescent="0.2">
      <c r="A129">
        <v>2114</v>
      </c>
      <c r="B129" t="s">
        <v>116</v>
      </c>
      <c r="C129">
        <v>10942576</v>
      </c>
      <c r="D129">
        <v>363548.83</v>
      </c>
      <c r="E129">
        <v>1254766.3</v>
      </c>
      <c r="F129">
        <v>326427.09000000003</v>
      </c>
      <c r="G129">
        <v>12887318.220000001</v>
      </c>
      <c r="H129">
        <v>538</v>
      </c>
    </row>
    <row r="130" spans="1:8" x14ac:dyDescent="0.2">
      <c r="A130">
        <v>2128</v>
      </c>
      <c r="B130" t="s">
        <v>117</v>
      </c>
      <c r="C130">
        <v>3034088</v>
      </c>
      <c r="D130">
        <v>638742.75</v>
      </c>
      <c r="E130">
        <v>5137053.12</v>
      </c>
      <c r="F130">
        <v>141027.16</v>
      </c>
      <c r="G130">
        <v>8950911.0299999993</v>
      </c>
      <c r="H130">
        <v>589</v>
      </c>
    </row>
    <row r="131" spans="1:8" x14ac:dyDescent="0.2">
      <c r="A131">
        <v>2135</v>
      </c>
      <c r="B131" t="s">
        <v>118</v>
      </c>
      <c r="C131">
        <v>2732587</v>
      </c>
      <c r="D131">
        <v>837298.58</v>
      </c>
      <c r="E131">
        <v>3001190.23</v>
      </c>
      <c r="F131">
        <v>522810.87</v>
      </c>
      <c r="G131">
        <v>7093886.6799999997</v>
      </c>
      <c r="H131">
        <v>374</v>
      </c>
    </row>
    <row r="132" spans="1:8" x14ac:dyDescent="0.2">
      <c r="A132">
        <v>2142</v>
      </c>
      <c r="B132" t="s">
        <v>119</v>
      </c>
      <c r="C132">
        <v>1061524</v>
      </c>
      <c r="D132">
        <v>189744.95</v>
      </c>
      <c r="E132">
        <v>1336654.8600000001</v>
      </c>
      <c r="F132">
        <v>56132.46</v>
      </c>
      <c r="G132">
        <v>2644056.27</v>
      </c>
      <c r="H132">
        <v>170</v>
      </c>
    </row>
    <row r="133" spans="1:8" x14ac:dyDescent="0.2">
      <c r="A133">
        <v>2177</v>
      </c>
      <c r="B133" t="s">
        <v>422</v>
      </c>
      <c r="C133">
        <v>19135597</v>
      </c>
      <c r="D133">
        <v>350030.86</v>
      </c>
      <c r="E133">
        <v>2225359.2000000002</v>
      </c>
      <c r="F133">
        <v>2198156.04</v>
      </c>
      <c r="G133">
        <v>23909143.100000001</v>
      </c>
      <c r="H133">
        <v>1050</v>
      </c>
    </row>
    <row r="134" spans="1:8" x14ac:dyDescent="0.2">
      <c r="A134">
        <v>2184</v>
      </c>
      <c r="B134" t="s">
        <v>120</v>
      </c>
      <c r="C134">
        <v>12784925</v>
      </c>
      <c r="D134">
        <v>713163.27</v>
      </c>
      <c r="E134">
        <v>2293465.23</v>
      </c>
      <c r="F134">
        <v>1281963.92</v>
      </c>
      <c r="G134">
        <v>17073517.420000002</v>
      </c>
      <c r="H134">
        <v>974</v>
      </c>
    </row>
    <row r="135" spans="1:8" x14ac:dyDescent="0.2">
      <c r="A135">
        <v>2198</v>
      </c>
      <c r="B135" t="s">
        <v>121</v>
      </c>
      <c r="C135">
        <v>2652974</v>
      </c>
      <c r="D135">
        <v>458124.72</v>
      </c>
      <c r="E135">
        <v>6598381.75</v>
      </c>
      <c r="F135">
        <v>366160.05</v>
      </c>
      <c r="G135">
        <v>10075640.52</v>
      </c>
      <c r="H135">
        <v>712</v>
      </c>
    </row>
    <row r="136" spans="1:8" x14ac:dyDescent="0.2">
      <c r="A136">
        <v>2212</v>
      </c>
      <c r="B136" t="s">
        <v>122</v>
      </c>
      <c r="C136">
        <v>1957353</v>
      </c>
      <c r="D136">
        <v>210096.76</v>
      </c>
      <c r="E136">
        <v>363408.43</v>
      </c>
      <c r="F136">
        <v>47553.42</v>
      </c>
      <c r="G136">
        <v>2578411.61</v>
      </c>
      <c r="H136">
        <v>110</v>
      </c>
    </row>
    <row r="137" spans="1:8" x14ac:dyDescent="0.2">
      <c r="A137">
        <v>2217</v>
      </c>
      <c r="B137" t="s">
        <v>123</v>
      </c>
      <c r="C137">
        <v>18774138</v>
      </c>
      <c r="D137">
        <v>1041669.75</v>
      </c>
      <c r="E137">
        <v>8295165.8600000003</v>
      </c>
      <c r="F137">
        <v>1951479.02</v>
      </c>
      <c r="G137">
        <v>30062452.629999999</v>
      </c>
      <c r="H137">
        <v>2026</v>
      </c>
    </row>
    <row r="138" spans="1:8" x14ac:dyDescent="0.2">
      <c r="A138">
        <v>2226</v>
      </c>
      <c r="B138" t="s">
        <v>124</v>
      </c>
      <c r="C138">
        <v>1167182</v>
      </c>
      <c r="D138">
        <v>651425.94999999995</v>
      </c>
      <c r="E138">
        <v>2210262.5499999998</v>
      </c>
      <c r="F138">
        <v>204966.85</v>
      </c>
      <c r="G138">
        <v>4233837.3499999996</v>
      </c>
      <c r="H138">
        <v>239</v>
      </c>
    </row>
    <row r="139" spans="1:8" x14ac:dyDescent="0.2">
      <c r="A139">
        <v>2233</v>
      </c>
      <c r="B139" t="s">
        <v>125</v>
      </c>
      <c r="C139">
        <v>3519133</v>
      </c>
      <c r="D139">
        <v>1049202.8700000001</v>
      </c>
      <c r="E139">
        <v>6553904.96</v>
      </c>
      <c r="F139">
        <v>276313.78999999998</v>
      </c>
      <c r="G139">
        <v>11398554.619999999</v>
      </c>
      <c r="H139">
        <v>870</v>
      </c>
    </row>
    <row r="140" spans="1:8" x14ac:dyDescent="0.2">
      <c r="A140">
        <v>2240</v>
      </c>
      <c r="B140" t="s">
        <v>126</v>
      </c>
      <c r="C140">
        <v>1361921</v>
      </c>
      <c r="D140">
        <v>438701.15</v>
      </c>
      <c r="E140">
        <v>3606232.65</v>
      </c>
      <c r="F140">
        <v>115030.48</v>
      </c>
      <c r="G140">
        <v>5521885.2800000003</v>
      </c>
      <c r="H140">
        <v>404</v>
      </c>
    </row>
    <row r="141" spans="1:8" x14ac:dyDescent="0.2">
      <c r="A141">
        <v>2289</v>
      </c>
      <c r="B141" t="s">
        <v>127</v>
      </c>
      <c r="C141">
        <v>92825840</v>
      </c>
      <c r="D141">
        <v>28102409.899999999</v>
      </c>
      <c r="E141">
        <v>197450972.81</v>
      </c>
      <c r="F141">
        <v>7006051.9699999997</v>
      </c>
      <c r="G141">
        <v>325385274.68000001</v>
      </c>
      <c r="H141">
        <v>22320</v>
      </c>
    </row>
    <row r="142" spans="1:8" x14ac:dyDescent="0.2">
      <c r="A142">
        <v>2296</v>
      </c>
      <c r="B142" t="s">
        <v>128</v>
      </c>
      <c r="C142">
        <v>16005623</v>
      </c>
      <c r="D142">
        <v>1744607.84</v>
      </c>
      <c r="E142">
        <v>18086822.02</v>
      </c>
      <c r="F142">
        <v>2431517.52</v>
      </c>
      <c r="G142">
        <v>38268570.380000003</v>
      </c>
      <c r="H142">
        <v>2629</v>
      </c>
    </row>
    <row r="143" spans="1:8" x14ac:dyDescent="0.2">
      <c r="A143">
        <v>2303</v>
      </c>
      <c r="B143" t="s">
        <v>129</v>
      </c>
      <c r="C143">
        <v>20809901</v>
      </c>
      <c r="D143">
        <v>2803999.1</v>
      </c>
      <c r="E143">
        <v>24543206.539999999</v>
      </c>
      <c r="F143">
        <v>1866844.44</v>
      </c>
      <c r="G143">
        <v>50023951.079999998</v>
      </c>
      <c r="H143">
        <v>3575</v>
      </c>
    </row>
    <row r="144" spans="1:8" x14ac:dyDescent="0.2">
      <c r="A144">
        <v>2310</v>
      </c>
      <c r="B144" t="s">
        <v>130</v>
      </c>
      <c r="C144">
        <v>4173860</v>
      </c>
      <c r="D144">
        <v>159883.67000000001</v>
      </c>
      <c r="E144">
        <v>426843.75</v>
      </c>
      <c r="F144">
        <v>154616.32000000001</v>
      </c>
      <c r="G144">
        <v>4915203.74</v>
      </c>
      <c r="H144">
        <v>267</v>
      </c>
    </row>
    <row r="145" spans="1:8" x14ac:dyDescent="0.2">
      <c r="A145">
        <v>2394</v>
      </c>
      <c r="B145" t="s">
        <v>131</v>
      </c>
      <c r="C145">
        <v>2542333</v>
      </c>
      <c r="D145">
        <v>625612.67000000004</v>
      </c>
      <c r="E145">
        <v>3298606.12</v>
      </c>
      <c r="F145">
        <v>133776.79999999999</v>
      </c>
      <c r="G145">
        <v>6600328.5899999999</v>
      </c>
      <c r="H145">
        <v>400</v>
      </c>
    </row>
    <row r="146" spans="1:8" x14ac:dyDescent="0.2">
      <c r="A146">
        <v>2415</v>
      </c>
      <c r="B146" t="s">
        <v>403</v>
      </c>
      <c r="C146">
        <v>1731000</v>
      </c>
      <c r="D146">
        <v>421443.04</v>
      </c>
      <c r="E146">
        <v>2271958.69</v>
      </c>
      <c r="F146">
        <v>179882.23</v>
      </c>
      <c r="G146">
        <v>4604283.96</v>
      </c>
      <c r="H146">
        <v>242</v>
      </c>
    </row>
    <row r="147" spans="1:8" x14ac:dyDescent="0.2">
      <c r="A147">
        <v>2420</v>
      </c>
      <c r="B147" t="s">
        <v>132</v>
      </c>
      <c r="C147">
        <v>33619697</v>
      </c>
      <c r="D147">
        <v>1478780.82</v>
      </c>
      <c r="E147">
        <v>27875108.27</v>
      </c>
      <c r="F147">
        <v>2445717.4900000002</v>
      </c>
      <c r="G147">
        <v>65419303.579999998</v>
      </c>
      <c r="H147">
        <v>4958</v>
      </c>
    </row>
    <row r="148" spans="1:8" x14ac:dyDescent="0.2">
      <c r="A148">
        <v>2422</v>
      </c>
      <c r="B148" t="s">
        <v>133</v>
      </c>
      <c r="C148">
        <v>7588479</v>
      </c>
      <c r="D148">
        <v>808232.15</v>
      </c>
      <c r="E148">
        <v>13997982.85</v>
      </c>
      <c r="F148">
        <v>1565502.87</v>
      </c>
      <c r="G148">
        <v>23960196.870000001</v>
      </c>
      <c r="H148">
        <v>1628</v>
      </c>
    </row>
    <row r="149" spans="1:8" x14ac:dyDescent="0.2">
      <c r="A149">
        <v>2436</v>
      </c>
      <c r="B149" t="s">
        <v>134</v>
      </c>
      <c r="C149">
        <v>11304762</v>
      </c>
      <c r="D149">
        <v>762059.77</v>
      </c>
      <c r="E149">
        <v>7798505.5800000001</v>
      </c>
      <c r="F149">
        <v>1614541.45</v>
      </c>
      <c r="G149">
        <v>21479868.800000001</v>
      </c>
      <c r="H149">
        <v>1511</v>
      </c>
    </row>
    <row r="150" spans="1:8" x14ac:dyDescent="0.2">
      <c r="A150">
        <v>2443</v>
      </c>
      <c r="B150" t="s">
        <v>135</v>
      </c>
      <c r="C150">
        <v>10411302</v>
      </c>
      <c r="D150">
        <v>1091835.57</v>
      </c>
      <c r="E150">
        <v>14531254.1</v>
      </c>
      <c r="F150">
        <v>723750.34</v>
      </c>
      <c r="G150">
        <v>26758142.010000002</v>
      </c>
      <c r="H150">
        <v>2017</v>
      </c>
    </row>
    <row r="151" spans="1:8" x14ac:dyDescent="0.2">
      <c r="A151">
        <v>2450</v>
      </c>
      <c r="B151" t="s">
        <v>136</v>
      </c>
      <c r="C151">
        <v>18281991</v>
      </c>
      <c r="D151">
        <v>711939.65</v>
      </c>
      <c r="E151">
        <v>7253006.3899999997</v>
      </c>
      <c r="F151">
        <v>2702075.85</v>
      </c>
      <c r="G151">
        <v>28949012.890000001</v>
      </c>
      <c r="H151">
        <v>2068</v>
      </c>
    </row>
    <row r="152" spans="1:8" x14ac:dyDescent="0.2">
      <c r="A152">
        <v>2460</v>
      </c>
      <c r="B152" t="s">
        <v>137</v>
      </c>
      <c r="C152">
        <v>7962145</v>
      </c>
      <c r="D152">
        <v>622924.86</v>
      </c>
      <c r="E152">
        <v>6327268.7999999998</v>
      </c>
      <c r="F152">
        <v>958339.23</v>
      </c>
      <c r="G152">
        <v>15870677.890000001</v>
      </c>
      <c r="H152">
        <v>1276</v>
      </c>
    </row>
    <row r="153" spans="1:8" x14ac:dyDescent="0.2">
      <c r="A153">
        <v>2478</v>
      </c>
      <c r="B153" t="s">
        <v>138</v>
      </c>
      <c r="C153">
        <v>18809009</v>
      </c>
      <c r="D153">
        <v>3258010.43</v>
      </c>
      <c r="E153">
        <v>3879196.52</v>
      </c>
      <c r="F153">
        <v>689298.23</v>
      </c>
      <c r="G153">
        <v>26635514.18</v>
      </c>
      <c r="H153">
        <v>1815</v>
      </c>
    </row>
    <row r="154" spans="1:8" x14ac:dyDescent="0.2">
      <c r="A154">
        <v>2485</v>
      </c>
      <c r="B154" t="s">
        <v>139</v>
      </c>
      <c r="C154">
        <v>3258731</v>
      </c>
      <c r="D154">
        <v>549936.93000000005</v>
      </c>
      <c r="E154">
        <v>4797858.75</v>
      </c>
      <c r="F154">
        <v>350188.42</v>
      </c>
      <c r="G154">
        <v>8956715.0999999996</v>
      </c>
      <c r="H154">
        <v>566</v>
      </c>
    </row>
    <row r="155" spans="1:8" x14ac:dyDescent="0.2">
      <c r="A155">
        <v>2525</v>
      </c>
      <c r="B155" t="s">
        <v>435</v>
      </c>
      <c r="C155">
        <v>2827083</v>
      </c>
      <c r="D155">
        <v>245572.63</v>
      </c>
      <c r="E155">
        <v>2217366.1</v>
      </c>
      <c r="F155">
        <v>147454.25</v>
      </c>
      <c r="G155">
        <v>5437475.9800000004</v>
      </c>
      <c r="H155">
        <v>341</v>
      </c>
    </row>
    <row r="156" spans="1:8" x14ac:dyDescent="0.2">
      <c r="A156">
        <v>2527</v>
      </c>
      <c r="B156" t="s">
        <v>140</v>
      </c>
      <c r="C156">
        <v>1356459</v>
      </c>
      <c r="D156">
        <v>293066.96000000002</v>
      </c>
      <c r="E156">
        <v>3211037.16</v>
      </c>
      <c r="F156">
        <v>131775.76</v>
      </c>
      <c r="G156">
        <v>4992338.88</v>
      </c>
      <c r="H156">
        <v>314</v>
      </c>
    </row>
    <row r="157" spans="1:8" x14ac:dyDescent="0.2">
      <c r="A157">
        <v>2534</v>
      </c>
      <c r="B157" t="s">
        <v>141</v>
      </c>
      <c r="C157">
        <v>2606476</v>
      </c>
      <c r="D157">
        <v>314506.59000000003</v>
      </c>
      <c r="E157">
        <v>3822290.06</v>
      </c>
      <c r="F157">
        <v>345281.8</v>
      </c>
      <c r="G157">
        <v>7088554.4500000002</v>
      </c>
      <c r="H157">
        <v>490</v>
      </c>
    </row>
    <row r="158" spans="1:8" x14ac:dyDescent="0.2">
      <c r="A158">
        <v>2541</v>
      </c>
      <c r="B158" t="s">
        <v>142</v>
      </c>
      <c r="C158">
        <v>2298122</v>
      </c>
      <c r="D158">
        <v>1239288.5900000001</v>
      </c>
      <c r="E158">
        <v>5109462.74</v>
      </c>
      <c r="F158">
        <v>282716.44</v>
      </c>
      <c r="G158">
        <v>8929589.7699999996</v>
      </c>
      <c r="H158">
        <v>528</v>
      </c>
    </row>
    <row r="159" spans="1:8" x14ac:dyDescent="0.2">
      <c r="A159">
        <v>2562</v>
      </c>
      <c r="B159" t="s">
        <v>143</v>
      </c>
      <c r="C159">
        <v>19620532</v>
      </c>
      <c r="D159">
        <v>2319987.34</v>
      </c>
      <c r="E159">
        <v>35235880.539999999</v>
      </c>
      <c r="F159">
        <v>4411576.25</v>
      </c>
      <c r="G159">
        <v>61587976.130000003</v>
      </c>
      <c r="H159">
        <v>4176</v>
      </c>
    </row>
    <row r="160" spans="1:8" x14ac:dyDescent="0.2">
      <c r="A160">
        <v>2570</v>
      </c>
      <c r="B160" t="s">
        <v>439</v>
      </c>
      <c r="C160">
        <v>4808084</v>
      </c>
      <c r="D160">
        <v>194808.87</v>
      </c>
      <c r="E160">
        <v>1829390.17</v>
      </c>
      <c r="F160">
        <v>398987.82</v>
      </c>
      <c r="G160">
        <v>7231270.8600000003</v>
      </c>
      <c r="H160">
        <v>517</v>
      </c>
    </row>
    <row r="161" spans="1:8" x14ac:dyDescent="0.2">
      <c r="A161">
        <v>2576</v>
      </c>
      <c r="B161" t="s">
        <v>144</v>
      </c>
      <c r="C161">
        <v>4490622</v>
      </c>
      <c r="D161">
        <v>624322.94999999995</v>
      </c>
      <c r="E161">
        <v>6210125.7699999996</v>
      </c>
      <c r="F161">
        <v>369556.36</v>
      </c>
      <c r="G161">
        <v>11694627.08</v>
      </c>
      <c r="H161">
        <v>820</v>
      </c>
    </row>
    <row r="162" spans="1:8" x14ac:dyDescent="0.2">
      <c r="A162">
        <v>2583</v>
      </c>
      <c r="B162" t="s">
        <v>145</v>
      </c>
      <c r="C162">
        <v>19026142</v>
      </c>
      <c r="D162">
        <v>1529287.58</v>
      </c>
      <c r="E162">
        <v>27685902.039999999</v>
      </c>
      <c r="F162">
        <v>1478442.16</v>
      </c>
      <c r="G162">
        <v>49719773.780000001</v>
      </c>
      <c r="H162">
        <v>4039</v>
      </c>
    </row>
    <row r="163" spans="1:8" x14ac:dyDescent="0.2">
      <c r="A163">
        <v>2604</v>
      </c>
      <c r="B163" t="s">
        <v>146</v>
      </c>
      <c r="C163">
        <v>28248522</v>
      </c>
      <c r="D163">
        <v>2446742.7799999998</v>
      </c>
      <c r="E163">
        <v>41900922.340000004</v>
      </c>
      <c r="F163">
        <v>4949627.3899999997</v>
      </c>
      <c r="G163">
        <v>77545814.510000005</v>
      </c>
      <c r="H163">
        <v>5744</v>
      </c>
    </row>
    <row r="164" spans="1:8" x14ac:dyDescent="0.2">
      <c r="A164">
        <v>2605</v>
      </c>
      <c r="B164" t="s">
        <v>147</v>
      </c>
      <c r="C164">
        <v>4556534</v>
      </c>
      <c r="D164">
        <v>348053.81</v>
      </c>
      <c r="E164">
        <v>6025064.9100000001</v>
      </c>
      <c r="F164">
        <v>623130.4</v>
      </c>
      <c r="G164">
        <v>11552783.119999999</v>
      </c>
      <c r="H164">
        <v>852</v>
      </c>
    </row>
    <row r="165" spans="1:8" x14ac:dyDescent="0.2">
      <c r="A165">
        <v>2611</v>
      </c>
      <c r="B165" t="s">
        <v>148</v>
      </c>
      <c r="C165">
        <v>48185416</v>
      </c>
      <c r="D165">
        <v>2061596.86</v>
      </c>
      <c r="E165">
        <v>29965409.370000001</v>
      </c>
      <c r="F165">
        <v>3736960.2</v>
      </c>
      <c r="G165">
        <v>83949382.430000007</v>
      </c>
      <c r="H165">
        <v>5613</v>
      </c>
    </row>
    <row r="166" spans="1:8" x14ac:dyDescent="0.2">
      <c r="A166">
        <v>2618</v>
      </c>
      <c r="B166" t="s">
        <v>149</v>
      </c>
      <c r="C166">
        <v>2920380</v>
      </c>
      <c r="D166">
        <v>626668.25</v>
      </c>
      <c r="E166">
        <v>3974741.14</v>
      </c>
      <c r="F166">
        <v>395785.52</v>
      </c>
      <c r="G166">
        <v>7917574.9100000001</v>
      </c>
      <c r="H166">
        <v>546</v>
      </c>
    </row>
    <row r="167" spans="1:8" x14ac:dyDescent="0.2">
      <c r="A167">
        <v>2625</v>
      </c>
      <c r="B167" t="s">
        <v>150</v>
      </c>
      <c r="C167">
        <v>3050883</v>
      </c>
      <c r="D167">
        <v>326966.14</v>
      </c>
      <c r="E167">
        <v>2482433.91</v>
      </c>
      <c r="F167">
        <v>150099.76</v>
      </c>
      <c r="G167">
        <v>6010382.8099999996</v>
      </c>
      <c r="H167">
        <v>412</v>
      </c>
    </row>
    <row r="168" spans="1:8" x14ac:dyDescent="0.2">
      <c r="A168">
        <v>2632</v>
      </c>
      <c r="B168" t="s">
        <v>151</v>
      </c>
      <c r="C168">
        <v>2249886</v>
      </c>
      <c r="D168">
        <v>577089.68000000005</v>
      </c>
      <c r="E168">
        <v>3739450.4</v>
      </c>
      <c r="F168">
        <v>115428.56</v>
      </c>
      <c r="G168">
        <v>6681854.6399999997</v>
      </c>
      <c r="H168">
        <v>473</v>
      </c>
    </row>
    <row r="169" spans="1:8" x14ac:dyDescent="0.2">
      <c r="A169">
        <v>2639</v>
      </c>
      <c r="B169" t="s">
        <v>152</v>
      </c>
      <c r="C169">
        <v>4631165</v>
      </c>
      <c r="D169">
        <v>398419.11</v>
      </c>
      <c r="E169">
        <v>4717180.95</v>
      </c>
      <c r="F169">
        <v>720320.49</v>
      </c>
      <c r="G169">
        <v>10467085.550000001</v>
      </c>
      <c r="H169">
        <v>676</v>
      </c>
    </row>
    <row r="170" spans="1:8" x14ac:dyDescent="0.2">
      <c r="A170">
        <v>2646</v>
      </c>
      <c r="B170" t="s">
        <v>153</v>
      </c>
      <c r="C170">
        <v>3099349</v>
      </c>
      <c r="D170">
        <v>661559.22</v>
      </c>
      <c r="E170">
        <v>7154885.0099999998</v>
      </c>
      <c r="F170">
        <v>340562.21</v>
      </c>
      <c r="G170">
        <v>11256355.439999999</v>
      </c>
      <c r="H170">
        <v>710</v>
      </c>
    </row>
    <row r="171" spans="1:8" x14ac:dyDescent="0.2">
      <c r="A171">
        <v>2660</v>
      </c>
      <c r="B171" t="s">
        <v>154</v>
      </c>
      <c r="C171">
        <v>1558513</v>
      </c>
      <c r="D171">
        <v>372850.57</v>
      </c>
      <c r="E171">
        <v>2946232.69</v>
      </c>
      <c r="F171">
        <v>244960.65</v>
      </c>
      <c r="G171">
        <v>5122556.91</v>
      </c>
      <c r="H171">
        <v>308</v>
      </c>
    </row>
    <row r="172" spans="1:8" x14ac:dyDescent="0.2">
      <c r="A172">
        <v>2695</v>
      </c>
      <c r="B172" t="s">
        <v>155</v>
      </c>
      <c r="C172">
        <v>40758519</v>
      </c>
      <c r="D172">
        <v>11515926.029999999</v>
      </c>
      <c r="E172">
        <v>78872875.189999998</v>
      </c>
      <c r="F172">
        <v>3266373.88</v>
      </c>
      <c r="G172">
        <v>134413694.09999999</v>
      </c>
      <c r="H172">
        <v>9581</v>
      </c>
    </row>
    <row r="173" spans="1:8" x14ac:dyDescent="0.2">
      <c r="A173">
        <v>2702</v>
      </c>
      <c r="B173" t="s">
        <v>156</v>
      </c>
      <c r="C173">
        <v>11281360</v>
      </c>
      <c r="D173">
        <v>1578128.37</v>
      </c>
      <c r="E173">
        <v>14793286.369999999</v>
      </c>
      <c r="F173">
        <v>1769277.09</v>
      </c>
      <c r="G173">
        <v>29422051.829999998</v>
      </c>
      <c r="H173">
        <v>1899</v>
      </c>
    </row>
    <row r="174" spans="1:8" x14ac:dyDescent="0.2">
      <c r="A174">
        <v>2730</v>
      </c>
      <c r="B174" t="s">
        <v>157</v>
      </c>
      <c r="C174">
        <v>4877940</v>
      </c>
      <c r="D174">
        <v>476295.6</v>
      </c>
      <c r="E174">
        <v>5611851.1299999999</v>
      </c>
      <c r="F174">
        <v>622641.88</v>
      </c>
      <c r="G174">
        <v>11588728.609999999</v>
      </c>
      <c r="H174">
        <v>758</v>
      </c>
    </row>
    <row r="175" spans="1:8" x14ac:dyDescent="0.2">
      <c r="A175">
        <v>2737</v>
      </c>
      <c r="B175" t="s">
        <v>158</v>
      </c>
      <c r="C175">
        <v>1613166</v>
      </c>
      <c r="D175">
        <v>257355.44</v>
      </c>
      <c r="E175">
        <v>2143532.4300000002</v>
      </c>
      <c r="F175">
        <v>76779.91</v>
      </c>
      <c r="G175">
        <v>4090833.78</v>
      </c>
      <c r="H175">
        <v>238</v>
      </c>
    </row>
    <row r="176" spans="1:8" x14ac:dyDescent="0.2">
      <c r="A176">
        <v>2744</v>
      </c>
      <c r="B176" t="s">
        <v>159</v>
      </c>
      <c r="C176">
        <v>3598131</v>
      </c>
      <c r="D176">
        <v>674697.88</v>
      </c>
      <c r="E176">
        <v>7397288.4900000002</v>
      </c>
      <c r="F176">
        <v>267247.69</v>
      </c>
      <c r="G176">
        <v>11937365.060000001</v>
      </c>
      <c r="H176">
        <v>755</v>
      </c>
    </row>
    <row r="177" spans="1:8" x14ac:dyDescent="0.2">
      <c r="A177">
        <v>2758</v>
      </c>
      <c r="B177" t="s">
        <v>160</v>
      </c>
      <c r="C177">
        <v>21204389</v>
      </c>
      <c r="D177">
        <v>2147960.77</v>
      </c>
      <c r="E177">
        <v>35824097.020000003</v>
      </c>
      <c r="F177">
        <v>1739061.34</v>
      </c>
      <c r="G177">
        <v>60915508.130000003</v>
      </c>
      <c r="H177">
        <v>4773</v>
      </c>
    </row>
    <row r="178" spans="1:8" x14ac:dyDescent="0.2">
      <c r="A178">
        <v>2793</v>
      </c>
      <c r="B178" t="s">
        <v>161</v>
      </c>
      <c r="C178">
        <v>87178619</v>
      </c>
      <c r="D178">
        <v>23317561.59</v>
      </c>
      <c r="E178">
        <v>181080400.43000001</v>
      </c>
      <c r="F178">
        <v>5201234.8</v>
      </c>
      <c r="G178">
        <v>296777815.81999999</v>
      </c>
      <c r="H178">
        <v>21092</v>
      </c>
    </row>
    <row r="179" spans="1:8" x14ac:dyDescent="0.2">
      <c r="A179">
        <v>2800</v>
      </c>
      <c r="B179" t="s">
        <v>162</v>
      </c>
      <c r="C179">
        <v>12035373</v>
      </c>
      <c r="D179">
        <v>1054746.6399999999</v>
      </c>
      <c r="E179">
        <v>10293736.039999999</v>
      </c>
      <c r="F179">
        <v>1463510.91</v>
      </c>
      <c r="G179">
        <v>24847366.59</v>
      </c>
      <c r="H179">
        <v>1902</v>
      </c>
    </row>
    <row r="180" spans="1:8" x14ac:dyDescent="0.2">
      <c r="A180">
        <v>2814</v>
      </c>
      <c r="B180" t="s">
        <v>163</v>
      </c>
      <c r="C180">
        <v>5854587</v>
      </c>
      <c r="D180">
        <v>750891.86</v>
      </c>
      <c r="E180">
        <v>7174213.6100000003</v>
      </c>
      <c r="F180">
        <v>411697.86</v>
      </c>
      <c r="G180">
        <v>14191390.33</v>
      </c>
      <c r="H180">
        <v>1009</v>
      </c>
    </row>
    <row r="181" spans="1:8" x14ac:dyDescent="0.2">
      <c r="A181">
        <v>2828</v>
      </c>
      <c r="B181" t="s">
        <v>164</v>
      </c>
      <c r="C181">
        <v>7379808.0899999999</v>
      </c>
      <c r="D181">
        <v>644650.06000000006</v>
      </c>
      <c r="E181">
        <v>9027997.7899999991</v>
      </c>
      <c r="F181">
        <v>989908.59</v>
      </c>
      <c r="G181">
        <v>18042364.530000001</v>
      </c>
      <c r="H181">
        <v>1282</v>
      </c>
    </row>
    <row r="182" spans="1:8" x14ac:dyDescent="0.2">
      <c r="A182">
        <v>2835</v>
      </c>
      <c r="B182" t="s">
        <v>165</v>
      </c>
      <c r="C182">
        <v>15761576</v>
      </c>
      <c r="D182">
        <v>1924927.11</v>
      </c>
      <c r="E182">
        <v>38981019.990000002</v>
      </c>
      <c r="F182">
        <v>3168871.52</v>
      </c>
      <c r="G182">
        <v>59836394.619999997</v>
      </c>
      <c r="H182">
        <v>4906</v>
      </c>
    </row>
    <row r="183" spans="1:8" x14ac:dyDescent="0.2">
      <c r="A183">
        <v>2842</v>
      </c>
      <c r="B183" t="s">
        <v>166</v>
      </c>
      <c r="C183">
        <v>6058526</v>
      </c>
      <c r="D183">
        <v>121130.48</v>
      </c>
      <c r="E183">
        <v>1119207.52</v>
      </c>
      <c r="F183">
        <v>642845</v>
      </c>
      <c r="G183">
        <v>7941709</v>
      </c>
      <c r="H183">
        <v>500</v>
      </c>
    </row>
    <row r="184" spans="1:8" x14ac:dyDescent="0.2">
      <c r="A184">
        <v>2849</v>
      </c>
      <c r="B184" t="s">
        <v>423</v>
      </c>
      <c r="C184">
        <v>50761354</v>
      </c>
      <c r="D184">
        <v>7255109.8499999996</v>
      </c>
      <c r="E184">
        <v>44752801.229999997</v>
      </c>
      <c r="F184">
        <v>3787961.69</v>
      </c>
      <c r="G184">
        <v>106557226.77</v>
      </c>
      <c r="H184">
        <v>6570</v>
      </c>
    </row>
    <row r="185" spans="1:8" x14ac:dyDescent="0.2">
      <c r="A185">
        <v>2856</v>
      </c>
      <c r="B185" t="s">
        <v>414</v>
      </c>
      <c r="C185">
        <v>3278545</v>
      </c>
      <c r="D185">
        <v>1163813.58</v>
      </c>
      <c r="E185">
        <v>8223969.2199999997</v>
      </c>
      <c r="F185">
        <v>1232882.3899999999</v>
      </c>
      <c r="G185">
        <v>13899210.189999999</v>
      </c>
      <c r="H185">
        <v>797</v>
      </c>
    </row>
    <row r="186" spans="1:8" x14ac:dyDescent="0.2">
      <c r="A186">
        <v>2863</v>
      </c>
      <c r="B186" t="s">
        <v>424</v>
      </c>
      <c r="C186">
        <v>1090987</v>
      </c>
      <c r="D186">
        <v>474037.32</v>
      </c>
      <c r="E186">
        <v>2421724.87</v>
      </c>
      <c r="F186">
        <v>175537.61</v>
      </c>
      <c r="G186">
        <v>4162286.8</v>
      </c>
      <c r="H186">
        <v>263</v>
      </c>
    </row>
    <row r="187" spans="1:8" x14ac:dyDescent="0.2">
      <c r="A187">
        <v>2884</v>
      </c>
      <c r="B187" t="s">
        <v>425</v>
      </c>
      <c r="C187">
        <v>17787258</v>
      </c>
      <c r="D187">
        <v>736371.92</v>
      </c>
      <c r="E187">
        <v>3442948.07</v>
      </c>
      <c r="F187">
        <v>1153254.1299999999</v>
      </c>
      <c r="G187">
        <v>23119832.120000001</v>
      </c>
      <c r="H187">
        <v>1265</v>
      </c>
    </row>
    <row r="188" spans="1:8" x14ac:dyDescent="0.2">
      <c r="A188">
        <v>2885</v>
      </c>
      <c r="B188" t="s">
        <v>167</v>
      </c>
      <c r="C188">
        <v>17549512</v>
      </c>
      <c r="D188">
        <v>1462300.22</v>
      </c>
      <c r="E188">
        <v>7939060.0300000003</v>
      </c>
      <c r="F188">
        <v>792493.33</v>
      </c>
      <c r="G188">
        <v>27743365.579999998</v>
      </c>
      <c r="H188">
        <v>1908</v>
      </c>
    </row>
    <row r="189" spans="1:8" x14ac:dyDescent="0.2">
      <c r="A189">
        <v>2891</v>
      </c>
      <c r="B189" t="s">
        <v>168</v>
      </c>
      <c r="C189">
        <v>3793628</v>
      </c>
      <c r="D189">
        <v>472721.8</v>
      </c>
      <c r="E189">
        <v>1096892.1399999999</v>
      </c>
      <c r="F189">
        <v>306421.18</v>
      </c>
      <c r="G189">
        <v>5669663.1200000001</v>
      </c>
      <c r="H189">
        <v>309</v>
      </c>
    </row>
    <row r="190" spans="1:8" x14ac:dyDescent="0.2">
      <c r="A190">
        <v>2898</v>
      </c>
      <c r="B190" t="s">
        <v>169</v>
      </c>
      <c r="C190">
        <v>10037540</v>
      </c>
      <c r="D190">
        <v>1095587.02</v>
      </c>
      <c r="E190">
        <v>10455600.369999999</v>
      </c>
      <c r="F190">
        <v>1214989.0900000001</v>
      </c>
      <c r="G190">
        <v>22803716.48</v>
      </c>
      <c r="H190">
        <v>1625</v>
      </c>
    </row>
    <row r="191" spans="1:8" x14ac:dyDescent="0.2">
      <c r="A191">
        <v>2912</v>
      </c>
      <c r="B191" t="s">
        <v>170</v>
      </c>
      <c r="C191">
        <v>4094339</v>
      </c>
      <c r="D191">
        <v>1180064.43</v>
      </c>
      <c r="E191">
        <v>8411609.2599999998</v>
      </c>
      <c r="F191">
        <v>324724.03999999998</v>
      </c>
      <c r="G191">
        <v>14010736.73</v>
      </c>
      <c r="H191">
        <v>1027</v>
      </c>
    </row>
    <row r="192" spans="1:8" x14ac:dyDescent="0.2">
      <c r="A192">
        <v>2940</v>
      </c>
      <c r="B192" t="s">
        <v>171</v>
      </c>
      <c r="C192">
        <v>1996193</v>
      </c>
      <c r="D192">
        <v>432527.82</v>
      </c>
      <c r="E192">
        <v>1597201.37</v>
      </c>
      <c r="F192">
        <v>293002.09999999998</v>
      </c>
      <c r="G192">
        <v>4318924.29</v>
      </c>
      <c r="H192">
        <v>231</v>
      </c>
    </row>
    <row r="193" spans="1:8" x14ac:dyDescent="0.2">
      <c r="A193">
        <v>2961</v>
      </c>
      <c r="B193" t="s">
        <v>172</v>
      </c>
      <c r="C193">
        <v>2203995</v>
      </c>
      <c r="D193">
        <v>264400.03000000003</v>
      </c>
      <c r="E193">
        <v>3458354.24</v>
      </c>
      <c r="F193">
        <v>223961.69</v>
      </c>
      <c r="G193">
        <v>6150710.96</v>
      </c>
      <c r="H193">
        <v>426</v>
      </c>
    </row>
    <row r="194" spans="1:8" x14ac:dyDescent="0.2">
      <c r="A194">
        <v>3087</v>
      </c>
      <c r="B194" t="s">
        <v>173</v>
      </c>
      <c r="C194">
        <v>1905667</v>
      </c>
      <c r="D194">
        <v>87617.600000000006</v>
      </c>
      <c r="E194">
        <v>190151.94</v>
      </c>
      <c r="F194">
        <v>24753.15</v>
      </c>
      <c r="G194">
        <v>2208189.69</v>
      </c>
      <c r="H194">
        <v>95</v>
      </c>
    </row>
    <row r="195" spans="1:8" x14ac:dyDescent="0.2">
      <c r="A195">
        <v>3094</v>
      </c>
      <c r="B195" t="s">
        <v>174</v>
      </c>
      <c r="C195">
        <v>1570139</v>
      </c>
      <c r="D195">
        <v>81731.14</v>
      </c>
      <c r="E195">
        <v>171406.25</v>
      </c>
      <c r="F195">
        <v>107954.75</v>
      </c>
      <c r="G195">
        <v>1931231.14</v>
      </c>
      <c r="H195">
        <v>82</v>
      </c>
    </row>
    <row r="196" spans="1:8" x14ac:dyDescent="0.2">
      <c r="A196">
        <v>3122</v>
      </c>
      <c r="B196" t="s">
        <v>175</v>
      </c>
      <c r="C196">
        <v>2613222</v>
      </c>
      <c r="D196">
        <v>79116.320000000007</v>
      </c>
      <c r="E196">
        <v>2258598.23</v>
      </c>
      <c r="F196">
        <v>229138.29</v>
      </c>
      <c r="G196">
        <v>5180074.84</v>
      </c>
      <c r="H196">
        <v>426</v>
      </c>
    </row>
    <row r="197" spans="1:8" x14ac:dyDescent="0.2">
      <c r="A197">
        <v>3129</v>
      </c>
      <c r="B197" t="s">
        <v>176</v>
      </c>
      <c r="C197">
        <v>5592906</v>
      </c>
      <c r="D197">
        <v>907131.22</v>
      </c>
      <c r="E197">
        <v>10910338.35</v>
      </c>
      <c r="F197">
        <v>643728.06000000006</v>
      </c>
      <c r="G197">
        <v>18054103.629999999</v>
      </c>
      <c r="H197">
        <v>1281</v>
      </c>
    </row>
    <row r="198" spans="1:8" x14ac:dyDescent="0.2">
      <c r="A198">
        <v>3150</v>
      </c>
      <c r="B198" t="s">
        <v>177</v>
      </c>
      <c r="C198">
        <v>14438132</v>
      </c>
      <c r="D198">
        <v>988417.48</v>
      </c>
      <c r="E198">
        <v>6993538.9800000004</v>
      </c>
      <c r="F198">
        <v>1537207.94</v>
      </c>
      <c r="G198">
        <v>23957296.399999999</v>
      </c>
      <c r="H198">
        <v>1524</v>
      </c>
    </row>
    <row r="199" spans="1:8" x14ac:dyDescent="0.2">
      <c r="A199">
        <v>3171</v>
      </c>
      <c r="B199" t="s">
        <v>178</v>
      </c>
      <c r="C199">
        <v>5448836</v>
      </c>
      <c r="D199">
        <v>643885.04</v>
      </c>
      <c r="E199">
        <v>8645695.5199999996</v>
      </c>
      <c r="F199">
        <v>571013.68000000005</v>
      </c>
      <c r="G199">
        <v>15309430.24</v>
      </c>
      <c r="H199">
        <v>1125</v>
      </c>
    </row>
    <row r="200" spans="1:8" x14ac:dyDescent="0.2">
      <c r="A200">
        <v>3206</v>
      </c>
      <c r="B200" t="s">
        <v>179</v>
      </c>
      <c r="C200">
        <v>1906474</v>
      </c>
      <c r="D200">
        <v>619506.98</v>
      </c>
      <c r="E200">
        <v>5110631.97</v>
      </c>
      <c r="F200">
        <v>282553.32</v>
      </c>
      <c r="G200">
        <v>7919166.2699999996</v>
      </c>
      <c r="H200">
        <v>543</v>
      </c>
    </row>
    <row r="201" spans="1:8" x14ac:dyDescent="0.2">
      <c r="A201">
        <v>3213</v>
      </c>
      <c r="B201" t="s">
        <v>180</v>
      </c>
      <c r="C201">
        <v>3030007</v>
      </c>
      <c r="D201">
        <v>550735.71</v>
      </c>
      <c r="E201">
        <v>3544474.1</v>
      </c>
      <c r="F201">
        <v>526064.38</v>
      </c>
      <c r="G201">
        <v>7651281.1900000004</v>
      </c>
      <c r="H201">
        <v>519</v>
      </c>
    </row>
    <row r="202" spans="1:8" x14ac:dyDescent="0.2">
      <c r="A202">
        <v>3220</v>
      </c>
      <c r="B202" t="s">
        <v>181</v>
      </c>
      <c r="C202">
        <v>9317952</v>
      </c>
      <c r="D202">
        <v>1133948.03</v>
      </c>
      <c r="E202">
        <v>13489795.6</v>
      </c>
      <c r="F202">
        <v>678394.64</v>
      </c>
      <c r="G202">
        <v>24620090.27</v>
      </c>
      <c r="H202">
        <v>1858</v>
      </c>
    </row>
    <row r="203" spans="1:8" x14ac:dyDescent="0.2">
      <c r="A203">
        <v>3269</v>
      </c>
      <c r="B203" t="s">
        <v>182</v>
      </c>
      <c r="C203">
        <v>330105993</v>
      </c>
      <c r="D203">
        <v>28685730.43</v>
      </c>
      <c r="E203">
        <v>91520864.450000003</v>
      </c>
      <c r="F203">
        <v>13526163.970000001</v>
      </c>
      <c r="G203">
        <v>463838751.85000002</v>
      </c>
      <c r="H203">
        <v>27929</v>
      </c>
    </row>
    <row r="204" spans="1:8" x14ac:dyDescent="0.2">
      <c r="A204">
        <v>3276</v>
      </c>
      <c r="B204" t="s">
        <v>183</v>
      </c>
      <c r="C204">
        <v>3534716</v>
      </c>
      <c r="D204">
        <v>537074.39</v>
      </c>
      <c r="E204">
        <v>5487039.2999999998</v>
      </c>
      <c r="F204">
        <v>423961.05</v>
      </c>
      <c r="G204">
        <v>9982790.7400000002</v>
      </c>
      <c r="H204">
        <v>699</v>
      </c>
    </row>
    <row r="205" spans="1:8" x14ac:dyDescent="0.2">
      <c r="A205">
        <v>3290</v>
      </c>
      <c r="B205" t="s">
        <v>184</v>
      </c>
      <c r="C205">
        <v>20144269</v>
      </c>
      <c r="D205">
        <v>4821479.5</v>
      </c>
      <c r="E205">
        <v>42444617.159999996</v>
      </c>
      <c r="F205">
        <v>1404981.33</v>
      </c>
      <c r="G205">
        <v>68815346.989999995</v>
      </c>
      <c r="H205">
        <v>5364</v>
      </c>
    </row>
    <row r="206" spans="1:8" x14ac:dyDescent="0.2">
      <c r="A206">
        <v>3297</v>
      </c>
      <c r="B206" t="s">
        <v>185</v>
      </c>
      <c r="C206">
        <v>9645142</v>
      </c>
      <c r="D206">
        <v>1091281.3700000001</v>
      </c>
      <c r="E206">
        <v>8303540.8399999999</v>
      </c>
      <c r="F206">
        <v>655763.82999999996</v>
      </c>
      <c r="G206">
        <v>19695728.039999999</v>
      </c>
      <c r="H206">
        <v>1261</v>
      </c>
    </row>
    <row r="207" spans="1:8" x14ac:dyDescent="0.2">
      <c r="A207">
        <v>3304</v>
      </c>
      <c r="B207" t="s">
        <v>186</v>
      </c>
      <c r="C207">
        <v>4517385</v>
      </c>
      <c r="D207">
        <v>385700.53</v>
      </c>
      <c r="E207">
        <v>4767746.43</v>
      </c>
      <c r="F207">
        <v>363776.43</v>
      </c>
      <c r="G207">
        <v>10034608.390000001</v>
      </c>
      <c r="H207">
        <v>682</v>
      </c>
    </row>
    <row r="208" spans="1:8" x14ac:dyDescent="0.2">
      <c r="A208">
        <v>3311</v>
      </c>
      <c r="B208" t="s">
        <v>187</v>
      </c>
      <c r="C208">
        <v>9495791</v>
      </c>
      <c r="D208">
        <v>2102189.59</v>
      </c>
      <c r="E208">
        <v>18054935.289999999</v>
      </c>
      <c r="F208">
        <v>542099.28</v>
      </c>
      <c r="G208">
        <v>30195015.16</v>
      </c>
      <c r="H208">
        <v>2204</v>
      </c>
    </row>
    <row r="209" spans="1:8" x14ac:dyDescent="0.2">
      <c r="A209">
        <v>3318</v>
      </c>
      <c r="B209" t="s">
        <v>188</v>
      </c>
      <c r="C209">
        <v>2153931</v>
      </c>
      <c r="D209">
        <v>673741.39</v>
      </c>
      <c r="E209">
        <v>3730836.47</v>
      </c>
      <c r="F209">
        <v>178143.23</v>
      </c>
      <c r="G209">
        <v>6736652.0899999999</v>
      </c>
      <c r="H209">
        <v>493</v>
      </c>
    </row>
    <row r="210" spans="1:8" x14ac:dyDescent="0.2">
      <c r="A210">
        <v>3325</v>
      </c>
      <c r="B210" t="s">
        <v>189</v>
      </c>
      <c r="C210">
        <v>5594447</v>
      </c>
      <c r="D210">
        <v>838820.3</v>
      </c>
      <c r="E210">
        <v>4565175.55</v>
      </c>
      <c r="F210">
        <v>502141.19</v>
      </c>
      <c r="G210">
        <v>11500584.039999999</v>
      </c>
      <c r="H210">
        <v>832</v>
      </c>
    </row>
    <row r="211" spans="1:8" x14ac:dyDescent="0.2">
      <c r="A211">
        <v>3332</v>
      </c>
      <c r="B211" t="s">
        <v>190</v>
      </c>
      <c r="C211">
        <v>4986129</v>
      </c>
      <c r="D211">
        <v>985124.26</v>
      </c>
      <c r="E211">
        <v>9711351.5600000005</v>
      </c>
      <c r="F211">
        <v>591714.01</v>
      </c>
      <c r="G211">
        <v>16274318.83</v>
      </c>
      <c r="H211">
        <v>1027</v>
      </c>
    </row>
    <row r="212" spans="1:8" x14ac:dyDescent="0.2">
      <c r="A212">
        <v>3339</v>
      </c>
      <c r="B212" t="s">
        <v>191</v>
      </c>
      <c r="C212">
        <v>19674103</v>
      </c>
      <c r="D212">
        <v>2990842.67</v>
      </c>
      <c r="E212">
        <v>28870696.93</v>
      </c>
      <c r="F212">
        <v>2238539.8199999998</v>
      </c>
      <c r="G212">
        <v>53774182.420000002</v>
      </c>
      <c r="H212">
        <v>4002</v>
      </c>
    </row>
    <row r="213" spans="1:8" x14ac:dyDescent="0.2">
      <c r="A213">
        <v>3360</v>
      </c>
      <c r="B213" t="s">
        <v>192</v>
      </c>
      <c r="C213">
        <v>8116978</v>
      </c>
      <c r="D213">
        <v>2074061.45</v>
      </c>
      <c r="E213">
        <v>12274082.9</v>
      </c>
      <c r="F213">
        <v>692468.8</v>
      </c>
      <c r="G213">
        <v>23157591.149999999</v>
      </c>
      <c r="H213">
        <v>1453</v>
      </c>
    </row>
    <row r="214" spans="1:8" x14ac:dyDescent="0.2">
      <c r="A214">
        <v>3367</v>
      </c>
      <c r="B214" t="s">
        <v>193</v>
      </c>
      <c r="C214">
        <v>6487876</v>
      </c>
      <c r="D214">
        <v>1037460.69</v>
      </c>
      <c r="E214">
        <v>8185944.7000000002</v>
      </c>
      <c r="F214">
        <v>1909058.69</v>
      </c>
      <c r="G214">
        <v>17620340.079999998</v>
      </c>
      <c r="H214">
        <v>1103</v>
      </c>
    </row>
    <row r="215" spans="1:8" x14ac:dyDescent="0.2">
      <c r="A215">
        <v>3381</v>
      </c>
      <c r="B215" t="s">
        <v>194</v>
      </c>
      <c r="C215">
        <v>17449473</v>
      </c>
      <c r="D215">
        <v>1294742.1000000001</v>
      </c>
      <c r="E215">
        <v>16027162.779999999</v>
      </c>
      <c r="F215">
        <v>1710820.45</v>
      </c>
      <c r="G215">
        <v>36482198.329999998</v>
      </c>
      <c r="H215">
        <v>2365</v>
      </c>
    </row>
    <row r="216" spans="1:8" x14ac:dyDescent="0.2">
      <c r="A216">
        <v>3409</v>
      </c>
      <c r="B216" t="s">
        <v>195</v>
      </c>
      <c r="C216">
        <v>7660328</v>
      </c>
      <c r="D216">
        <v>2048799.34</v>
      </c>
      <c r="E216">
        <v>17998965.890000001</v>
      </c>
      <c r="F216">
        <v>971874.31</v>
      </c>
      <c r="G216">
        <v>28679967.539999999</v>
      </c>
      <c r="H216">
        <v>2188</v>
      </c>
    </row>
    <row r="217" spans="1:8" x14ac:dyDescent="0.2">
      <c r="A217">
        <v>3427</v>
      </c>
      <c r="B217" t="s">
        <v>196</v>
      </c>
      <c r="C217">
        <v>1063840</v>
      </c>
      <c r="D217">
        <v>401794.72</v>
      </c>
      <c r="E217">
        <v>2770128.25</v>
      </c>
      <c r="F217">
        <v>135447.79999999999</v>
      </c>
      <c r="G217">
        <v>4371210.7699999996</v>
      </c>
      <c r="H217">
        <v>287</v>
      </c>
    </row>
    <row r="218" spans="1:8" x14ac:dyDescent="0.2">
      <c r="A218">
        <v>3428</v>
      </c>
      <c r="B218" t="s">
        <v>197</v>
      </c>
      <c r="C218">
        <v>4753518</v>
      </c>
      <c r="D218">
        <v>721444.23</v>
      </c>
      <c r="E218">
        <v>6803637.9699999997</v>
      </c>
      <c r="F218">
        <v>255241.29</v>
      </c>
      <c r="G218">
        <v>12533841.49</v>
      </c>
      <c r="H218">
        <v>783</v>
      </c>
    </row>
    <row r="219" spans="1:8" x14ac:dyDescent="0.2">
      <c r="A219">
        <v>3430</v>
      </c>
      <c r="B219" t="s">
        <v>198</v>
      </c>
      <c r="C219">
        <v>16872823</v>
      </c>
      <c r="D219">
        <v>3874214.74</v>
      </c>
      <c r="E219">
        <v>35086934.149999999</v>
      </c>
      <c r="F219">
        <v>1487209.82</v>
      </c>
      <c r="G219">
        <v>57321181.710000001</v>
      </c>
      <c r="H219">
        <v>3708</v>
      </c>
    </row>
    <row r="220" spans="1:8" x14ac:dyDescent="0.2">
      <c r="A220">
        <v>3434</v>
      </c>
      <c r="B220" t="s">
        <v>199</v>
      </c>
      <c r="C220">
        <v>2900000</v>
      </c>
      <c r="D220">
        <v>8827604.4000000004</v>
      </c>
      <c r="E220">
        <v>10478574.59</v>
      </c>
      <c r="F220">
        <v>344310.23</v>
      </c>
      <c r="G220">
        <v>22550489.219999999</v>
      </c>
      <c r="H220">
        <v>980</v>
      </c>
    </row>
    <row r="221" spans="1:8" x14ac:dyDescent="0.2">
      <c r="A221">
        <v>3437</v>
      </c>
      <c r="B221" t="s">
        <v>200</v>
      </c>
      <c r="C221">
        <v>37423121</v>
      </c>
      <c r="D221">
        <v>1863150.57</v>
      </c>
      <c r="E221">
        <v>14585889.91</v>
      </c>
      <c r="F221">
        <v>5985494.2199999997</v>
      </c>
      <c r="G221">
        <v>59857655.700000003</v>
      </c>
      <c r="H221">
        <v>3877</v>
      </c>
    </row>
    <row r="222" spans="1:8" x14ac:dyDescent="0.2">
      <c r="A222">
        <v>3444</v>
      </c>
      <c r="B222" t="s">
        <v>201</v>
      </c>
      <c r="C222">
        <v>16636418</v>
      </c>
      <c r="D222">
        <v>3263400.93</v>
      </c>
      <c r="E222">
        <v>26585648.960000001</v>
      </c>
      <c r="F222">
        <v>1335509.21</v>
      </c>
      <c r="G222">
        <v>47820977.100000001</v>
      </c>
      <c r="H222">
        <v>3565</v>
      </c>
    </row>
    <row r="223" spans="1:8" x14ac:dyDescent="0.2">
      <c r="A223">
        <v>3479</v>
      </c>
      <c r="B223" t="s">
        <v>202</v>
      </c>
      <c r="C223">
        <v>40480740</v>
      </c>
      <c r="D223">
        <v>1435498.32</v>
      </c>
      <c r="E223">
        <v>5860514.2400000002</v>
      </c>
      <c r="F223">
        <v>3805694.06</v>
      </c>
      <c r="G223">
        <v>51582446.619999997</v>
      </c>
      <c r="H223">
        <v>3589</v>
      </c>
    </row>
    <row r="224" spans="1:8" x14ac:dyDescent="0.2">
      <c r="A224">
        <v>3484</v>
      </c>
      <c r="B224" t="s">
        <v>203</v>
      </c>
      <c r="C224">
        <v>2226281</v>
      </c>
      <c r="D224">
        <v>283523.56</v>
      </c>
      <c r="E224">
        <v>441625.82</v>
      </c>
      <c r="F224">
        <v>216264.04</v>
      </c>
      <c r="G224">
        <v>3167694.42</v>
      </c>
      <c r="H224">
        <v>161</v>
      </c>
    </row>
    <row r="225" spans="1:8" x14ac:dyDescent="0.2">
      <c r="A225">
        <v>3500</v>
      </c>
      <c r="B225" t="s">
        <v>204</v>
      </c>
      <c r="C225">
        <v>10952040</v>
      </c>
      <c r="D225">
        <v>2552814.37</v>
      </c>
      <c r="E225">
        <v>22308796.100000001</v>
      </c>
      <c r="F225">
        <v>1333270.72</v>
      </c>
      <c r="G225">
        <v>37146921.189999998</v>
      </c>
      <c r="H225">
        <v>2579</v>
      </c>
    </row>
    <row r="226" spans="1:8" x14ac:dyDescent="0.2">
      <c r="A226">
        <v>3510</v>
      </c>
      <c r="B226" t="s">
        <v>205</v>
      </c>
      <c r="C226">
        <v>5262900</v>
      </c>
      <c r="D226">
        <v>149190.49</v>
      </c>
      <c r="E226">
        <v>810518.91</v>
      </c>
      <c r="F226">
        <v>409791.5</v>
      </c>
      <c r="G226">
        <v>6632400.9000000004</v>
      </c>
      <c r="H226">
        <v>423</v>
      </c>
    </row>
    <row r="227" spans="1:8" x14ac:dyDescent="0.2">
      <c r="A227">
        <v>3514</v>
      </c>
      <c r="B227" t="s">
        <v>206</v>
      </c>
      <c r="C227">
        <v>2664579</v>
      </c>
      <c r="D227">
        <v>107318.91</v>
      </c>
      <c r="E227">
        <v>766096.57</v>
      </c>
      <c r="F227">
        <v>256123.31</v>
      </c>
      <c r="G227">
        <v>3794117.79</v>
      </c>
      <c r="H227">
        <v>271</v>
      </c>
    </row>
    <row r="228" spans="1:8" x14ac:dyDescent="0.2">
      <c r="A228">
        <v>3528</v>
      </c>
      <c r="B228" t="s">
        <v>207</v>
      </c>
      <c r="C228">
        <v>4458166</v>
      </c>
      <c r="D228">
        <v>304024.5</v>
      </c>
      <c r="E228">
        <v>4100875.91</v>
      </c>
      <c r="F228">
        <v>615670.88</v>
      </c>
      <c r="G228">
        <v>9478737.2899999991</v>
      </c>
      <c r="H228">
        <v>805</v>
      </c>
    </row>
    <row r="229" spans="1:8" x14ac:dyDescent="0.2">
      <c r="A229">
        <v>3542</v>
      </c>
      <c r="B229" t="s">
        <v>426</v>
      </c>
      <c r="C229">
        <v>3420184</v>
      </c>
      <c r="D229">
        <v>207952.96</v>
      </c>
      <c r="E229">
        <v>407340.89</v>
      </c>
      <c r="F229">
        <v>186466.17</v>
      </c>
      <c r="G229">
        <v>4221944.0199999996</v>
      </c>
      <c r="H229">
        <v>293</v>
      </c>
    </row>
    <row r="230" spans="1:8" x14ac:dyDescent="0.2">
      <c r="A230">
        <v>3549</v>
      </c>
      <c r="B230" t="s">
        <v>208</v>
      </c>
      <c r="C230">
        <v>72941637</v>
      </c>
      <c r="D230">
        <v>3115718.12</v>
      </c>
      <c r="E230">
        <v>33879012.079999998</v>
      </c>
      <c r="F230">
        <v>4367216.1500000004</v>
      </c>
      <c r="G230">
        <v>114303583.34999999</v>
      </c>
      <c r="H230">
        <v>7530</v>
      </c>
    </row>
    <row r="231" spans="1:8" x14ac:dyDescent="0.2">
      <c r="A231">
        <v>3612</v>
      </c>
      <c r="B231" t="s">
        <v>209</v>
      </c>
      <c r="C231">
        <v>18409568</v>
      </c>
      <c r="D231">
        <v>1579549.47</v>
      </c>
      <c r="E231">
        <v>25862823.969999999</v>
      </c>
      <c r="F231">
        <v>1427117.7</v>
      </c>
      <c r="G231">
        <v>47279059.140000001</v>
      </c>
      <c r="H231">
        <v>3557</v>
      </c>
    </row>
    <row r="232" spans="1:8" x14ac:dyDescent="0.2">
      <c r="A232">
        <v>3619</v>
      </c>
      <c r="B232" t="s">
        <v>210</v>
      </c>
      <c r="C232">
        <v>262887645</v>
      </c>
      <c r="D232">
        <v>188444688</v>
      </c>
      <c r="E232">
        <v>710670579.89999998</v>
      </c>
      <c r="F232">
        <v>32370758.100000001</v>
      </c>
      <c r="G232">
        <v>1194373671</v>
      </c>
      <c r="H232">
        <v>75384</v>
      </c>
    </row>
    <row r="233" spans="1:8" x14ac:dyDescent="0.2">
      <c r="A233">
        <v>3633</v>
      </c>
      <c r="B233" t="s">
        <v>211</v>
      </c>
      <c r="C233">
        <v>4527044</v>
      </c>
      <c r="D233">
        <v>652726.61</v>
      </c>
      <c r="E233">
        <v>5770839.8600000003</v>
      </c>
      <c r="F233">
        <v>859061.63</v>
      </c>
      <c r="G233">
        <v>11809672.1</v>
      </c>
      <c r="H233">
        <v>711</v>
      </c>
    </row>
    <row r="234" spans="1:8" x14ac:dyDescent="0.2">
      <c r="A234">
        <v>3640</v>
      </c>
      <c r="B234" t="s">
        <v>212</v>
      </c>
      <c r="C234">
        <v>6877596</v>
      </c>
      <c r="D234">
        <v>445226.39</v>
      </c>
      <c r="E234">
        <v>1661144.92</v>
      </c>
      <c r="F234">
        <v>396954.07</v>
      </c>
      <c r="G234">
        <v>9380921.3800000008</v>
      </c>
      <c r="H234">
        <v>599</v>
      </c>
    </row>
    <row r="235" spans="1:8" x14ac:dyDescent="0.2">
      <c r="A235">
        <v>3647</v>
      </c>
      <c r="B235" t="s">
        <v>213</v>
      </c>
      <c r="C235">
        <v>11306190</v>
      </c>
      <c r="D235">
        <v>1221458.52</v>
      </c>
      <c r="E235">
        <v>2240219.77</v>
      </c>
      <c r="F235">
        <v>1559819.97</v>
      </c>
      <c r="G235">
        <v>16327688.26</v>
      </c>
      <c r="H235">
        <v>744</v>
      </c>
    </row>
    <row r="236" spans="1:8" x14ac:dyDescent="0.2">
      <c r="A236">
        <v>3654</v>
      </c>
      <c r="B236" t="s">
        <v>214</v>
      </c>
      <c r="C236">
        <v>3865170</v>
      </c>
      <c r="D236">
        <v>355004.71</v>
      </c>
      <c r="E236">
        <v>849743.57</v>
      </c>
      <c r="F236">
        <v>446704.46</v>
      </c>
      <c r="G236">
        <v>5516622.7400000002</v>
      </c>
      <c r="H236">
        <v>327</v>
      </c>
    </row>
    <row r="237" spans="1:8" x14ac:dyDescent="0.2">
      <c r="A237">
        <v>3661</v>
      </c>
      <c r="B237" t="s">
        <v>215</v>
      </c>
      <c r="C237">
        <v>4055039</v>
      </c>
      <c r="D237">
        <v>480307.36</v>
      </c>
      <c r="E237">
        <v>5844462.2800000003</v>
      </c>
      <c r="F237">
        <v>535428.13</v>
      </c>
      <c r="G237">
        <v>10915236.77</v>
      </c>
      <c r="H237">
        <v>842</v>
      </c>
    </row>
    <row r="238" spans="1:8" x14ac:dyDescent="0.2">
      <c r="A238">
        <v>3668</v>
      </c>
      <c r="B238" t="s">
        <v>216</v>
      </c>
      <c r="C238">
        <v>4467529</v>
      </c>
      <c r="D238">
        <v>960084.99</v>
      </c>
      <c r="E238">
        <v>8529851.8699999992</v>
      </c>
      <c r="F238">
        <v>314067.28000000003</v>
      </c>
      <c r="G238">
        <v>14271533.140000001</v>
      </c>
      <c r="H238">
        <v>929</v>
      </c>
    </row>
    <row r="239" spans="1:8" x14ac:dyDescent="0.2">
      <c r="A239">
        <v>3675</v>
      </c>
      <c r="B239" t="s">
        <v>217</v>
      </c>
      <c r="C239">
        <v>30386454</v>
      </c>
      <c r="D239">
        <v>1508588.47</v>
      </c>
      <c r="E239">
        <v>19395405.879999999</v>
      </c>
      <c r="F239">
        <v>4759208.17</v>
      </c>
      <c r="G239">
        <v>56049656.520000003</v>
      </c>
      <c r="H239">
        <v>3244</v>
      </c>
    </row>
    <row r="240" spans="1:8" x14ac:dyDescent="0.2">
      <c r="A240">
        <v>3682</v>
      </c>
      <c r="B240" t="s">
        <v>218</v>
      </c>
      <c r="C240">
        <v>12103160</v>
      </c>
      <c r="D240">
        <v>1992164.81</v>
      </c>
      <c r="E240">
        <v>20559785.43</v>
      </c>
      <c r="F240">
        <v>1121529.25</v>
      </c>
      <c r="G240">
        <v>35776639.490000002</v>
      </c>
      <c r="H240">
        <v>2474</v>
      </c>
    </row>
    <row r="241" spans="1:8" x14ac:dyDescent="0.2">
      <c r="A241">
        <v>3689</v>
      </c>
      <c r="B241" t="s">
        <v>219</v>
      </c>
      <c r="C241">
        <v>5385464</v>
      </c>
      <c r="D241">
        <v>940805.02</v>
      </c>
      <c r="E241">
        <v>3996805.36</v>
      </c>
      <c r="F241">
        <v>529597.09</v>
      </c>
      <c r="G241">
        <v>10852671.470000001</v>
      </c>
      <c r="H241">
        <v>731</v>
      </c>
    </row>
    <row r="242" spans="1:8" x14ac:dyDescent="0.2">
      <c r="A242">
        <v>3696</v>
      </c>
      <c r="B242" t="s">
        <v>220</v>
      </c>
      <c r="C242">
        <v>2464463</v>
      </c>
      <c r="D242">
        <v>300355.58</v>
      </c>
      <c r="E242">
        <v>2623727.7400000002</v>
      </c>
      <c r="F242">
        <v>180317.93</v>
      </c>
      <c r="G242">
        <v>5568864.25</v>
      </c>
      <c r="H242">
        <v>359</v>
      </c>
    </row>
    <row r="243" spans="1:8" x14ac:dyDescent="0.2">
      <c r="A243">
        <v>3787</v>
      </c>
      <c r="B243" t="s">
        <v>221</v>
      </c>
      <c r="C243">
        <v>10058330</v>
      </c>
      <c r="D243">
        <v>1192011.95</v>
      </c>
      <c r="E243">
        <v>14849306.35</v>
      </c>
      <c r="F243">
        <v>678110.24</v>
      </c>
      <c r="G243">
        <v>26777758.539999999</v>
      </c>
      <c r="H243">
        <v>2058</v>
      </c>
    </row>
    <row r="244" spans="1:8" x14ac:dyDescent="0.2">
      <c r="A244">
        <v>3794</v>
      </c>
      <c r="B244" t="s">
        <v>222</v>
      </c>
      <c r="C244">
        <v>13954066</v>
      </c>
      <c r="D244">
        <v>1128463.95</v>
      </c>
      <c r="E244">
        <v>16598972.210000001</v>
      </c>
      <c r="F244">
        <v>2770860.71</v>
      </c>
      <c r="G244">
        <v>34452362.869999997</v>
      </c>
      <c r="H244">
        <v>2443</v>
      </c>
    </row>
    <row r="245" spans="1:8" x14ac:dyDescent="0.2">
      <c r="A245">
        <v>3822</v>
      </c>
      <c r="B245" t="s">
        <v>223</v>
      </c>
      <c r="C245">
        <v>28336635</v>
      </c>
      <c r="D245">
        <v>2615391.89</v>
      </c>
      <c r="E245">
        <v>27865748.710000001</v>
      </c>
      <c r="F245">
        <v>2767495.64</v>
      </c>
      <c r="G245">
        <v>61585271.240000002</v>
      </c>
      <c r="H245">
        <v>4842</v>
      </c>
    </row>
    <row r="246" spans="1:8" x14ac:dyDescent="0.2">
      <c r="A246">
        <v>3850</v>
      </c>
      <c r="B246" t="s">
        <v>224</v>
      </c>
      <c r="C246">
        <v>3228498</v>
      </c>
      <c r="D246">
        <v>883204.78</v>
      </c>
      <c r="E246">
        <v>6632182.7800000003</v>
      </c>
      <c r="F246">
        <v>292107.84000000003</v>
      </c>
      <c r="G246">
        <v>11035993.4</v>
      </c>
      <c r="H246">
        <v>746</v>
      </c>
    </row>
    <row r="247" spans="1:8" x14ac:dyDescent="0.2">
      <c r="A247">
        <v>3857</v>
      </c>
      <c r="B247" t="s">
        <v>225</v>
      </c>
      <c r="C247">
        <v>32207499</v>
      </c>
      <c r="D247">
        <v>1773044.59</v>
      </c>
      <c r="E247">
        <v>27963112.710000001</v>
      </c>
      <c r="F247">
        <v>4651762.1399999997</v>
      </c>
      <c r="G247">
        <v>66595418.439999998</v>
      </c>
      <c r="H247">
        <v>4965</v>
      </c>
    </row>
    <row r="248" spans="1:8" x14ac:dyDescent="0.2">
      <c r="A248">
        <v>3862</v>
      </c>
      <c r="B248" t="s">
        <v>226</v>
      </c>
      <c r="C248">
        <v>3951160</v>
      </c>
      <c r="D248">
        <v>273389.53000000003</v>
      </c>
      <c r="E248">
        <v>570218.54</v>
      </c>
      <c r="F248">
        <v>419792.47</v>
      </c>
      <c r="G248">
        <v>5214560.54</v>
      </c>
      <c r="H248">
        <v>389</v>
      </c>
    </row>
    <row r="249" spans="1:8" x14ac:dyDescent="0.2">
      <c r="A249">
        <v>3871</v>
      </c>
      <c r="B249" t="s">
        <v>227</v>
      </c>
      <c r="C249">
        <v>4913992</v>
      </c>
      <c r="D249">
        <v>1749864.03</v>
      </c>
      <c r="E249">
        <v>5237393.46</v>
      </c>
      <c r="F249">
        <v>229700.47</v>
      </c>
      <c r="G249">
        <v>12130949.960000001</v>
      </c>
      <c r="H249">
        <v>731</v>
      </c>
    </row>
    <row r="250" spans="1:8" x14ac:dyDescent="0.2">
      <c r="A250">
        <v>3892</v>
      </c>
      <c r="B250" t="s">
        <v>228</v>
      </c>
      <c r="C250">
        <v>30962611</v>
      </c>
      <c r="D250">
        <v>4497241.3</v>
      </c>
      <c r="E250">
        <v>46101877.100000001</v>
      </c>
      <c r="F250">
        <v>2557793.37</v>
      </c>
      <c r="G250">
        <v>84119522.769999996</v>
      </c>
      <c r="H250">
        <v>7080</v>
      </c>
    </row>
    <row r="251" spans="1:8" x14ac:dyDescent="0.2">
      <c r="A251">
        <v>3899</v>
      </c>
      <c r="B251" t="s">
        <v>229</v>
      </c>
      <c r="C251">
        <v>3880840</v>
      </c>
      <c r="D251">
        <v>1022340.5</v>
      </c>
      <c r="E251">
        <v>6765721.5700000003</v>
      </c>
      <c r="F251">
        <v>446734.01</v>
      </c>
      <c r="G251">
        <v>12115636.08</v>
      </c>
      <c r="H251">
        <v>956</v>
      </c>
    </row>
    <row r="252" spans="1:8" x14ac:dyDescent="0.2">
      <c r="A252">
        <v>3906</v>
      </c>
      <c r="B252" t="s">
        <v>230</v>
      </c>
      <c r="C252">
        <v>11114630</v>
      </c>
      <c r="D252">
        <v>1165612.43</v>
      </c>
      <c r="E252">
        <v>5223321.51</v>
      </c>
      <c r="F252">
        <v>787780.6</v>
      </c>
      <c r="G252">
        <v>18291344.539999999</v>
      </c>
      <c r="H252">
        <v>1146</v>
      </c>
    </row>
    <row r="253" spans="1:8" x14ac:dyDescent="0.2">
      <c r="A253">
        <v>3920</v>
      </c>
      <c r="B253" t="s">
        <v>231</v>
      </c>
      <c r="C253">
        <v>3266350</v>
      </c>
      <c r="D253">
        <v>416534.78</v>
      </c>
      <c r="E253">
        <v>1063559.23</v>
      </c>
      <c r="F253">
        <v>323214.74</v>
      </c>
      <c r="G253">
        <v>5069658.75</v>
      </c>
      <c r="H253">
        <v>294</v>
      </c>
    </row>
    <row r="254" spans="1:8" x14ac:dyDescent="0.2">
      <c r="A254">
        <v>3925</v>
      </c>
      <c r="B254" t="s">
        <v>232</v>
      </c>
      <c r="C254">
        <v>49109185</v>
      </c>
      <c r="D254">
        <v>2087389.37</v>
      </c>
      <c r="E254">
        <v>9304628.1400000006</v>
      </c>
      <c r="F254">
        <v>3141999.93</v>
      </c>
      <c r="G254">
        <v>63643202.439999998</v>
      </c>
      <c r="H254">
        <v>4573</v>
      </c>
    </row>
    <row r="255" spans="1:8" x14ac:dyDescent="0.2">
      <c r="A255">
        <v>3934</v>
      </c>
      <c r="B255" t="s">
        <v>233</v>
      </c>
      <c r="C255">
        <v>5943729</v>
      </c>
      <c r="D255">
        <v>588205.44999999995</v>
      </c>
      <c r="E255">
        <v>7065635.1500000004</v>
      </c>
      <c r="F255">
        <v>867110.6</v>
      </c>
      <c r="G255">
        <v>14464680.199999999</v>
      </c>
      <c r="H255">
        <v>950</v>
      </c>
    </row>
    <row r="256" spans="1:8" x14ac:dyDescent="0.2">
      <c r="A256">
        <v>3941</v>
      </c>
      <c r="B256" t="s">
        <v>234</v>
      </c>
      <c r="C256">
        <v>7050042</v>
      </c>
      <c r="D256">
        <v>589823.46</v>
      </c>
      <c r="E256">
        <v>7763457.0700000003</v>
      </c>
      <c r="F256">
        <v>604582.82999999996</v>
      </c>
      <c r="G256">
        <v>16007905.359999999</v>
      </c>
      <c r="H256">
        <v>1171</v>
      </c>
    </row>
    <row r="257" spans="1:8" x14ac:dyDescent="0.2">
      <c r="A257">
        <v>3948</v>
      </c>
      <c r="B257" t="s">
        <v>235</v>
      </c>
      <c r="C257">
        <v>3478871</v>
      </c>
      <c r="D257">
        <v>680076.73</v>
      </c>
      <c r="E257">
        <v>4646830.16</v>
      </c>
      <c r="F257">
        <v>100168.46</v>
      </c>
      <c r="G257">
        <v>8905946.3499999996</v>
      </c>
      <c r="H257">
        <v>608</v>
      </c>
    </row>
    <row r="258" spans="1:8" x14ac:dyDescent="0.2">
      <c r="A258">
        <v>3955</v>
      </c>
      <c r="B258" t="s">
        <v>236</v>
      </c>
      <c r="C258">
        <v>9262313</v>
      </c>
      <c r="D258">
        <v>2272079.65</v>
      </c>
      <c r="E258">
        <v>18334410.989999998</v>
      </c>
      <c r="F258">
        <v>2394948.4700000002</v>
      </c>
      <c r="G258">
        <v>32263752.109999999</v>
      </c>
      <c r="H258">
        <v>2389</v>
      </c>
    </row>
    <row r="259" spans="1:8" x14ac:dyDescent="0.2">
      <c r="A259">
        <v>3962</v>
      </c>
      <c r="B259" t="s">
        <v>237</v>
      </c>
      <c r="C259">
        <v>17437478</v>
      </c>
      <c r="D259">
        <v>1926331.06</v>
      </c>
      <c r="E259">
        <v>28385319.050000001</v>
      </c>
      <c r="F259">
        <v>2843037.45</v>
      </c>
      <c r="G259">
        <v>50592165.560000002</v>
      </c>
      <c r="H259">
        <v>3600</v>
      </c>
    </row>
    <row r="260" spans="1:8" x14ac:dyDescent="0.2">
      <c r="A260">
        <v>3969</v>
      </c>
      <c r="B260" t="s">
        <v>238</v>
      </c>
      <c r="C260">
        <v>1283890</v>
      </c>
      <c r="D260">
        <v>480294.67</v>
      </c>
      <c r="E260">
        <v>3176710.03</v>
      </c>
      <c r="F260">
        <v>91651.28</v>
      </c>
      <c r="G260">
        <v>5032545.9800000004</v>
      </c>
      <c r="H260">
        <v>343</v>
      </c>
    </row>
    <row r="261" spans="1:8" x14ac:dyDescent="0.2">
      <c r="A261">
        <v>3976</v>
      </c>
      <c r="B261" t="s">
        <v>445</v>
      </c>
      <c r="C261">
        <v>5000</v>
      </c>
      <c r="D261">
        <v>69193</v>
      </c>
      <c r="E261">
        <v>1080575</v>
      </c>
      <c r="F261">
        <v>10533.25</v>
      </c>
      <c r="G261">
        <v>1165301.25</v>
      </c>
      <c r="H261">
        <v>24</v>
      </c>
    </row>
    <row r="262" spans="1:8" x14ac:dyDescent="0.2">
      <c r="A262">
        <v>3983</v>
      </c>
      <c r="B262" t="s">
        <v>427</v>
      </c>
      <c r="C262">
        <v>5838620</v>
      </c>
      <c r="D262">
        <v>1316664.03</v>
      </c>
      <c r="E262">
        <v>12127195.720000001</v>
      </c>
      <c r="F262">
        <v>1322368.1499999999</v>
      </c>
      <c r="G262">
        <v>20604847.899999999</v>
      </c>
      <c r="H262">
        <v>1400</v>
      </c>
    </row>
    <row r="263" spans="1:8" x14ac:dyDescent="0.2">
      <c r="A263">
        <v>3990</v>
      </c>
      <c r="B263" t="s">
        <v>239</v>
      </c>
      <c r="C263">
        <v>1783495</v>
      </c>
      <c r="D263">
        <v>1093386.48</v>
      </c>
      <c r="E263">
        <v>6933632.79</v>
      </c>
      <c r="F263">
        <v>813754.83</v>
      </c>
      <c r="G263">
        <v>10624269.1</v>
      </c>
      <c r="H263">
        <v>638</v>
      </c>
    </row>
    <row r="264" spans="1:8" x14ac:dyDescent="0.2">
      <c r="A264">
        <v>4011</v>
      </c>
      <c r="B264" t="s">
        <v>240</v>
      </c>
      <c r="C264">
        <v>884717</v>
      </c>
      <c r="D264">
        <v>38112.959999999999</v>
      </c>
      <c r="E264">
        <v>385496.91</v>
      </c>
      <c r="F264">
        <v>58710.66</v>
      </c>
      <c r="G264">
        <v>1367037.53</v>
      </c>
      <c r="H264">
        <v>93</v>
      </c>
    </row>
    <row r="265" spans="1:8" x14ac:dyDescent="0.2">
      <c r="A265">
        <v>4018</v>
      </c>
      <c r="B265" t="s">
        <v>241</v>
      </c>
      <c r="C265">
        <v>37018775</v>
      </c>
      <c r="D265">
        <v>3485772.88</v>
      </c>
      <c r="E265">
        <v>41795736.57</v>
      </c>
      <c r="F265">
        <v>6985005.6600000001</v>
      </c>
      <c r="G265">
        <v>89285290.109999999</v>
      </c>
      <c r="H265">
        <v>6306</v>
      </c>
    </row>
    <row r="266" spans="1:8" x14ac:dyDescent="0.2">
      <c r="A266">
        <v>4025</v>
      </c>
      <c r="B266" t="s">
        <v>242</v>
      </c>
      <c r="C266">
        <v>2319285</v>
      </c>
      <c r="D266">
        <v>396809.95</v>
      </c>
      <c r="E266">
        <v>4485951.54</v>
      </c>
      <c r="F266">
        <v>674404.95</v>
      </c>
      <c r="G266">
        <v>7876451.4400000004</v>
      </c>
      <c r="H266">
        <v>507</v>
      </c>
    </row>
    <row r="267" spans="1:8" x14ac:dyDescent="0.2">
      <c r="A267">
        <v>4060</v>
      </c>
      <c r="B267" t="s">
        <v>243</v>
      </c>
      <c r="C267">
        <v>56079494</v>
      </c>
      <c r="D267">
        <v>2809608.46</v>
      </c>
      <c r="E267">
        <v>17597839.629999999</v>
      </c>
      <c r="F267">
        <v>3201689.11</v>
      </c>
      <c r="G267">
        <v>79688631.200000003</v>
      </c>
      <c r="H267">
        <v>5627</v>
      </c>
    </row>
    <row r="268" spans="1:8" x14ac:dyDescent="0.2">
      <c r="A268">
        <v>4067</v>
      </c>
      <c r="B268" t="s">
        <v>244</v>
      </c>
      <c r="C268">
        <v>4744668</v>
      </c>
      <c r="D268">
        <v>1142908.03</v>
      </c>
      <c r="E268">
        <v>8979810.7699999996</v>
      </c>
      <c r="F268">
        <v>281935.62</v>
      </c>
      <c r="G268">
        <v>15149322.42</v>
      </c>
      <c r="H268">
        <v>1058</v>
      </c>
    </row>
    <row r="269" spans="1:8" x14ac:dyDescent="0.2">
      <c r="A269">
        <v>4074</v>
      </c>
      <c r="B269" t="s">
        <v>245</v>
      </c>
      <c r="C269">
        <v>10582226</v>
      </c>
      <c r="D269">
        <v>1201867.52</v>
      </c>
      <c r="E269">
        <v>14092764.49</v>
      </c>
      <c r="F269">
        <v>733037.47</v>
      </c>
      <c r="G269">
        <v>26609895.48</v>
      </c>
      <c r="H269">
        <v>1747</v>
      </c>
    </row>
    <row r="270" spans="1:8" x14ac:dyDescent="0.2">
      <c r="A270">
        <v>4088</v>
      </c>
      <c r="B270" t="s">
        <v>246</v>
      </c>
      <c r="C270">
        <v>5545300</v>
      </c>
      <c r="D270">
        <v>919438.82</v>
      </c>
      <c r="E270">
        <v>10042407.710000001</v>
      </c>
      <c r="F270">
        <v>422181.27</v>
      </c>
      <c r="G270">
        <v>16929327.800000001</v>
      </c>
      <c r="H270">
        <v>1317</v>
      </c>
    </row>
    <row r="271" spans="1:8" x14ac:dyDescent="0.2">
      <c r="A271">
        <v>4095</v>
      </c>
      <c r="B271" t="s">
        <v>247</v>
      </c>
      <c r="C271">
        <v>18453768</v>
      </c>
      <c r="D271">
        <v>1842551.38</v>
      </c>
      <c r="E271">
        <v>18316862.82</v>
      </c>
      <c r="F271">
        <v>1464877.85</v>
      </c>
      <c r="G271">
        <v>40078060.049999997</v>
      </c>
      <c r="H271">
        <v>3012</v>
      </c>
    </row>
    <row r="272" spans="1:8" x14ac:dyDescent="0.2">
      <c r="A272">
        <v>4137</v>
      </c>
      <c r="B272" t="s">
        <v>248</v>
      </c>
      <c r="C272">
        <v>5338753</v>
      </c>
      <c r="D272">
        <v>578342.28</v>
      </c>
      <c r="E272">
        <v>6635275.5700000003</v>
      </c>
      <c r="F272">
        <v>477266.1</v>
      </c>
      <c r="G272">
        <v>13029636.949999999</v>
      </c>
      <c r="H272">
        <v>986</v>
      </c>
    </row>
    <row r="273" spans="1:8" x14ac:dyDescent="0.2">
      <c r="A273">
        <v>4144</v>
      </c>
      <c r="B273" t="s">
        <v>249</v>
      </c>
      <c r="C273">
        <v>29058509</v>
      </c>
      <c r="D273">
        <v>1569187.34</v>
      </c>
      <c r="E273">
        <v>26350245.370000001</v>
      </c>
      <c r="F273">
        <v>4215702.3600000003</v>
      </c>
      <c r="G273">
        <v>61193644.07</v>
      </c>
      <c r="H273">
        <v>3937</v>
      </c>
    </row>
    <row r="274" spans="1:8" x14ac:dyDescent="0.2">
      <c r="A274">
        <v>4151</v>
      </c>
      <c r="B274" t="s">
        <v>250</v>
      </c>
      <c r="C274">
        <v>5149741</v>
      </c>
      <c r="D274">
        <v>766438.03</v>
      </c>
      <c r="E274">
        <v>6545037.7999999998</v>
      </c>
      <c r="F274">
        <v>723709.12</v>
      </c>
      <c r="G274">
        <v>13184925.949999999</v>
      </c>
      <c r="H274">
        <v>821</v>
      </c>
    </row>
    <row r="275" spans="1:8" x14ac:dyDescent="0.2">
      <c r="A275">
        <v>4165</v>
      </c>
      <c r="B275" t="s">
        <v>251</v>
      </c>
      <c r="C275">
        <v>8864614</v>
      </c>
      <c r="D275">
        <v>1080732.3500000001</v>
      </c>
      <c r="E275">
        <v>12166757.48</v>
      </c>
      <c r="F275">
        <v>1024511.53</v>
      </c>
      <c r="G275">
        <v>23136615.359999999</v>
      </c>
      <c r="H275">
        <v>1659</v>
      </c>
    </row>
    <row r="276" spans="1:8" x14ac:dyDescent="0.2">
      <c r="A276">
        <v>4179</v>
      </c>
      <c r="B276" t="s">
        <v>252</v>
      </c>
      <c r="C276">
        <v>51418741</v>
      </c>
      <c r="D276">
        <v>8904597.8399999999</v>
      </c>
      <c r="E276">
        <v>75861785.079999998</v>
      </c>
      <c r="F276">
        <v>3550632.72</v>
      </c>
      <c r="G276">
        <v>139735756.63999999</v>
      </c>
      <c r="H276">
        <v>10125</v>
      </c>
    </row>
    <row r="277" spans="1:8" x14ac:dyDescent="0.2">
      <c r="A277">
        <v>4186</v>
      </c>
      <c r="B277" t="s">
        <v>253</v>
      </c>
      <c r="C277">
        <v>4814994</v>
      </c>
      <c r="D277">
        <v>1027000.5</v>
      </c>
      <c r="E277">
        <v>7551392.9699999997</v>
      </c>
      <c r="F277">
        <v>315039.38</v>
      </c>
      <c r="G277">
        <v>13708426.85</v>
      </c>
      <c r="H277">
        <v>910</v>
      </c>
    </row>
    <row r="278" spans="1:8" x14ac:dyDescent="0.2">
      <c r="A278">
        <v>4207</v>
      </c>
      <c r="B278" t="s">
        <v>254</v>
      </c>
      <c r="C278">
        <v>2141971</v>
      </c>
      <c r="D278">
        <v>787180.8</v>
      </c>
      <c r="E278">
        <v>4287035.8</v>
      </c>
      <c r="F278">
        <v>147071.81</v>
      </c>
      <c r="G278">
        <v>7363259.4100000001</v>
      </c>
      <c r="H278">
        <v>506</v>
      </c>
    </row>
    <row r="279" spans="1:8" x14ac:dyDescent="0.2">
      <c r="A279">
        <v>4221</v>
      </c>
      <c r="B279" t="s">
        <v>255</v>
      </c>
      <c r="C279">
        <v>8747423</v>
      </c>
      <c r="D279">
        <v>457130.62</v>
      </c>
      <c r="E279">
        <v>4837664.6100000003</v>
      </c>
      <c r="F279">
        <v>413159.8</v>
      </c>
      <c r="G279">
        <v>14455378.029999999</v>
      </c>
      <c r="H279">
        <v>986</v>
      </c>
    </row>
    <row r="280" spans="1:8" x14ac:dyDescent="0.2">
      <c r="A280">
        <v>4228</v>
      </c>
      <c r="B280" t="s">
        <v>256</v>
      </c>
      <c r="C280">
        <v>5778982</v>
      </c>
      <c r="D280">
        <v>602494.19999999995</v>
      </c>
      <c r="E280">
        <v>5373901.5099999998</v>
      </c>
      <c r="F280">
        <v>318504.81</v>
      </c>
      <c r="G280">
        <v>12073882.52</v>
      </c>
      <c r="H280">
        <v>860</v>
      </c>
    </row>
    <row r="281" spans="1:8" x14ac:dyDescent="0.2">
      <c r="A281">
        <v>4235</v>
      </c>
      <c r="B281" t="s">
        <v>257</v>
      </c>
      <c r="C281">
        <v>1635536</v>
      </c>
      <c r="D281">
        <v>140771.21</v>
      </c>
      <c r="E281">
        <v>545793.67000000004</v>
      </c>
      <c r="F281">
        <v>159204.6</v>
      </c>
      <c r="G281">
        <v>2481305.48</v>
      </c>
      <c r="H281">
        <v>173</v>
      </c>
    </row>
    <row r="282" spans="1:8" x14ac:dyDescent="0.2">
      <c r="A282">
        <v>4263</v>
      </c>
      <c r="B282" t="s">
        <v>258</v>
      </c>
      <c r="C282">
        <v>3495674</v>
      </c>
      <c r="D282">
        <v>316153.21999999997</v>
      </c>
      <c r="E282">
        <v>975095.16</v>
      </c>
      <c r="F282">
        <v>236224.96</v>
      </c>
      <c r="G282">
        <v>5023147.34</v>
      </c>
      <c r="H282">
        <v>242</v>
      </c>
    </row>
    <row r="283" spans="1:8" x14ac:dyDescent="0.2">
      <c r="A283">
        <v>4270</v>
      </c>
      <c r="B283" t="s">
        <v>259</v>
      </c>
      <c r="C283">
        <v>3505905</v>
      </c>
      <c r="D283">
        <v>232515.24</v>
      </c>
      <c r="E283">
        <v>778891.57</v>
      </c>
      <c r="F283">
        <v>217405.3</v>
      </c>
      <c r="G283">
        <v>4734717.1100000003</v>
      </c>
      <c r="H283">
        <v>266</v>
      </c>
    </row>
    <row r="284" spans="1:8" x14ac:dyDescent="0.2">
      <c r="A284">
        <v>4305</v>
      </c>
      <c r="B284" t="s">
        <v>260</v>
      </c>
      <c r="C284">
        <v>3454089</v>
      </c>
      <c r="D284">
        <v>898138.45</v>
      </c>
      <c r="E284">
        <v>9066064.8399999999</v>
      </c>
      <c r="F284">
        <v>363350.44</v>
      </c>
      <c r="G284">
        <v>13781642.73</v>
      </c>
      <c r="H284">
        <v>1014</v>
      </c>
    </row>
    <row r="285" spans="1:8" x14ac:dyDescent="0.2">
      <c r="A285">
        <v>4312</v>
      </c>
      <c r="B285" t="s">
        <v>261</v>
      </c>
      <c r="C285">
        <v>27769261.719999999</v>
      </c>
      <c r="D285">
        <v>881024.98</v>
      </c>
      <c r="E285">
        <v>11535654.470000001</v>
      </c>
      <c r="F285">
        <v>1275511.03</v>
      </c>
      <c r="G285">
        <v>41461452.200000003</v>
      </c>
      <c r="H285">
        <v>2826</v>
      </c>
    </row>
    <row r="286" spans="1:8" x14ac:dyDescent="0.2">
      <c r="A286">
        <v>4330</v>
      </c>
      <c r="B286" t="s">
        <v>262</v>
      </c>
      <c r="C286">
        <v>3017886</v>
      </c>
      <c r="D286">
        <v>206717.68</v>
      </c>
      <c r="E286">
        <v>351426.63</v>
      </c>
      <c r="F286">
        <v>200250.31</v>
      </c>
      <c r="G286">
        <v>3776280.62</v>
      </c>
      <c r="H286">
        <v>123</v>
      </c>
    </row>
    <row r="287" spans="1:8" x14ac:dyDescent="0.2">
      <c r="A287">
        <v>4347</v>
      </c>
      <c r="B287" t="s">
        <v>263</v>
      </c>
      <c r="C287">
        <v>4624328</v>
      </c>
      <c r="D287">
        <v>901925.26</v>
      </c>
      <c r="E287">
        <v>4844425.57</v>
      </c>
      <c r="F287">
        <v>348573.5</v>
      </c>
      <c r="G287">
        <v>10719252.33</v>
      </c>
      <c r="H287">
        <v>767</v>
      </c>
    </row>
    <row r="288" spans="1:8" x14ac:dyDescent="0.2">
      <c r="A288">
        <v>4368</v>
      </c>
      <c r="B288" t="s">
        <v>264</v>
      </c>
      <c r="C288">
        <v>3076583</v>
      </c>
      <c r="D288">
        <v>551258.65</v>
      </c>
      <c r="E288">
        <v>4529863.54</v>
      </c>
      <c r="F288">
        <v>497108.35</v>
      </c>
      <c r="G288">
        <v>8654813.5399999991</v>
      </c>
      <c r="H288">
        <v>581</v>
      </c>
    </row>
    <row r="289" spans="1:8" x14ac:dyDescent="0.2">
      <c r="A289">
        <v>4375</v>
      </c>
      <c r="B289" t="s">
        <v>265</v>
      </c>
      <c r="C289">
        <v>2713490</v>
      </c>
      <c r="D289">
        <v>936435.36</v>
      </c>
      <c r="E289">
        <v>4871996.78</v>
      </c>
      <c r="F289">
        <v>377637.12</v>
      </c>
      <c r="G289">
        <v>8899559.2599999998</v>
      </c>
      <c r="H289">
        <v>640</v>
      </c>
    </row>
    <row r="290" spans="1:8" x14ac:dyDescent="0.2">
      <c r="A290">
        <v>4389</v>
      </c>
      <c r="B290" t="s">
        <v>266</v>
      </c>
      <c r="C290">
        <v>8849421</v>
      </c>
      <c r="D290">
        <v>1341849.48</v>
      </c>
      <c r="E290">
        <v>10342809.34</v>
      </c>
      <c r="F290">
        <v>914561.86</v>
      </c>
      <c r="G290">
        <v>21448641.68</v>
      </c>
      <c r="H290">
        <v>1536</v>
      </c>
    </row>
    <row r="291" spans="1:8" x14ac:dyDescent="0.2">
      <c r="A291">
        <v>4459</v>
      </c>
      <c r="B291" t="s">
        <v>267</v>
      </c>
      <c r="C291">
        <v>1745799</v>
      </c>
      <c r="D291">
        <v>270856.73</v>
      </c>
      <c r="E291">
        <v>2153145.08</v>
      </c>
      <c r="F291">
        <v>353179.45</v>
      </c>
      <c r="G291">
        <v>4522980.26</v>
      </c>
      <c r="H291">
        <v>253</v>
      </c>
    </row>
    <row r="292" spans="1:8" x14ac:dyDescent="0.2">
      <c r="A292">
        <v>4473</v>
      </c>
      <c r="B292" t="s">
        <v>268</v>
      </c>
      <c r="C292">
        <v>13060970.550000001</v>
      </c>
      <c r="D292">
        <v>1322130.4099999999</v>
      </c>
      <c r="E292">
        <v>14799465.550000001</v>
      </c>
      <c r="F292">
        <v>2135236.7200000002</v>
      </c>
      <c r="G292">
        <v>31317803.23</v>
      </c>
      <c r="H292">
        <v>2279</v>
      </c>
    </row>
    <row r="293" spans="1:8" x14ac:dyDescent="0.2">
      <c r="A293">
        <v>4501</v>
      </c>
      <c r="B293" t="s">
        <v>269</v>
      </c>
      <c r="C293">
        <v>12367771</v>
      </c>
      <c r="D293">
        <v>1506893.4</v>
      </c>
      <c r="E293">
        <v>16416163.119999999</v>
      </c>
      <c r="F293">
        <v>692841.04</v>
      </c>
      <c r="G293">
        <v>30983668.559999999</v>
      </c>
      <c r="H293">
        <v>2274</v>
      </c>
    </row>
    <row r="294" spans="1:8" x14ac:dyDescent="0.2">
      <c r="A294">
        <v>4508</v>
      </c>
      <c r="B294" t="s">
        <v>270</v>
      </c>
      <c r="C294">
        <v>2202735</v>
      </c>
      <c r="D294">
        <v>494342.09</v>
      </c>
      <c r="E294">
        <v>3918897.52</v>
      </c>
      <c r="F294">
        <v>192892.45</v>
      </c>
      <c r="G294">
        <v>6808867.0599999996</v>
      </c>
      <c r="H294">
        <v>477</v>
      </c>
    </row>
    <row r="295" spans="1:8" x14ac:dyDescent="0.2">
      <c r="A295">
        <v>4515</v>
      </c>
      <c r="B295" t="s">
        <v>404</v>
      </c>
      <c r="C295">
        <v>17204571</v>
      </c>
      <c r="D295">
        <v>1304207.1399999999</v>
      </c>
      <c r="E295">
        <v>17456622.23</v>
      </c>
      <c r="F295">
        <v>1421646.47</v>
      </c>
      <c r="G295">
        <v>37387046.840000004</v>
      </c>
      <c r="H295">
        <v>2714</v>
      </c>
    </row>
    <row r="296" spans="1:8" x14ac:dyDescent="0.2">
      <c r="A296">
        <v>4522</v>
      </c>
      <c r="B296" t="s">
        <v>271</v>
      </c>
      <c r="C296">
        <v>3386532</v>
      </c>
      <c r="D296">
        <v>317475.42</v>
      </c>
      <c r="E296">
        <v>718719.12</v>
      </c>
      <c r="F296">
        <v>120721.28</v>
      </c>
      <c r="G296">
        <v>4543447.82</v>
      </c>
      <c r="H296">
        <v>206</v>
      </c>
    </row>
    <row r="297" spans="1:8" x14ac:dyDescent="0.2">
      <c r="A297">
        <v>4529</v>
      </c>
      <c r="B297" t="s">
        <v>272</v>
      </c>
      <c r="C297">
        <v>2043931</v>
      </c>
      <c r="D297">
        <v>425914.2</v>
      </c>
      <c r="E297">
        <v>2943643.29</v>
      </c>
      <c r="F297">
        <v>337262.35</v>
      </c>
      <c r="G297">
        <v>5750750.8399999999</v>
      </c>
      <c r="H297">
        <v>321</v>
      </c>
    </row>
    <row r="298" spans="1:8" x14ac:dyDescent="0.2">
      <c r="A298">
        <v>4536</v>
      </c>
      <c r="B298" t="s">
        <v>273</v>
      </c>
      <c r="C298">
        <v>7504750</v>
      </c>
      <c r="D298">
        <v>530106.39</v>
      </c>
      <c r="E298">
        <v>6562609.7999999998</v>
      </c>
      <c r="F298">
        <v>1169490.22</v>
      </c>
      <c r="G298">
        <v>15766956.41</v>
      </c>
      <c r="H298">
        <v>1068</v>
      </c>
    </row>
    <row r="299" spans="1:8" x14ac:dyDescent="0.2">
      <c r="A299">
        <v>4543</v>
      </c>
      <c r="B299" t="s">
        <v>428</v>
      </c>
      <c r="C299">
        <v>5958203</v>
      </c>
      <c r="D299">
        <v>1116527.76</v>
      </c>
      <c r="E299">
        <v>9720512.3399999999</v>
      </c>
      <c r="F299">
        <v>494901.57</v>
      </c>
      <c r="G299">
        <v>17290144.670000002</v>
      </c>
      <c r="H299">
        <v>1083</v>
      </c>
    </row>
    <row r="300" spans="1:8" x14ac:dyDescent="0.2">
      <c r="A300">
        <v>4557</v>
      </c>
      <c r="B300" t="s">
        <v>274</v>
      </c>
      <c r="C300">
        <v>1458445</v>
      </c>
      <c r="D300">
        <v>377515.62</v>
      </c>
      <c r="E300">
        <v>3025556.17</v>
      </c>
      <c r="F300">
        <v>314801.37</v>
      </c>
      <c r="G300">
        <v>5176318.16</v>
      </c>
      <c r="H300">
        <v>321</v>
      </c>
    </row>
    <row r="301" spans="1:8" x14ac:dyDescent="0.2">
      <c r="A301">
        <v>4571</v>
      </c>
      <c r="B301" t="s">
        <v>275</v>
      </c>
      <c r="C301">
        <v>3096548</v>
      </c>
      <c r="D301">
        <v>431867.84</v>
      </c>
      <c r="E301">
        <v>2567998.39</v>
      </c>
      <c r="F301">
        <v>456920.28</v>
      </c>
      <c r="G301">
        <v>6553334.5099999998</v>
      </c>
      <c r="H301">
        <v>416</v>
      </c>
    </row>
    <row r="302" spans="1:8" x14ac:dyDescent="0.2">
      <c r="A302">
        <v>4578</v>
      </c>
      <c r="B302" t="s">
        <v>276</v>
      </c>
      <c r="C302">
        <v>9239889</v>
      </c>
      <c r="D302">
        <v>774811.77</v>
      </c>
      <c r="E302">
        <v>10312288.73</v>
      </c>
      <c r="F302">
        <v>1048137.51</v>
      </c>
      <c r="G302">
        <v>21375127.010000002</v>
      </c>
      <c r="H302">
        <v>1408</v>
      </c>
    </row>
    <row r="303" spans="1:8" x14ac:dyDescent="0.2">
      <c r="A303">
        <v>4606</v>
      </c>
      <c r="B303" t="s">
        <v>277</v>
      </c>
      <c r="C303">
        <v>3301153</v>
      </c>
      <c r="D303">
        <v>323041.26</v>
      </c>
      <c r="E303">
        <v>1806052.02</v>
      </c>
      <c r="F303">
        <v>121596.89</v>
      </c>
      <c r="G303">
        <v>5551843.1699999999</v>
      </c>
      <c r="H303">
        <v>386</v>
      </c>
    </row>
    <row r="304" spans="1:8" x14ac:dyDescent="0.2">
      <c r="A304">
        <v>4613</v>
      </c>
      <c r="B304" t="s">
        <v>278</v>
      </c>
      <c r="C304">
        <v>16357771</v>
      </c>
      <c r="D304">
        <v>2127420.02</v>
      </c>
      <c r="E304">
        <v>30396273.98</v>
      </c>
      <c r="F304">
        <v>2549180.33</v>
      </c>
      <c r="G304">
        <v>51430645.329999998</v>
      </c>
      <c r="H304">
        <v>4123</v>
      </c>
    </row>
    <row r="305" spans="1:8" x14ac:dyDescent="0.2">
      <c r="A305">
        <v>4620</v>
      </c>
      <c r="B305" t="s">
        <v>279</v>
      </c>
      <c r="C305">
        <v>93465547</v>
      </c>
      <c r="D305">
        <v>28279661.949999999</v>
      </c>
      <c r="E305">
        <v>189476405.47999999</v>
      </c>
      <c r="F305">
        <v>3778223.2</v>
      </c>
      <c r="G305">
        <v>314999837.63</v>
      </c>
      <c r="H305">
        <v>21710</v>
      </c>
    </row>
    <row r="306" spans="1:8" x14ac:dyDescent="0.2">
      <c r="A306">
        <v>4627</v>
      </c>
      <c r="B306" t="s">
        <v>280</v>
      </c>
      <c r="C306">
        <v>5543109</v>
      </c>
      <c r="D306">
        <v>410146.16</v>
      </c>
      <c r="E306">
        <v>2477324.4700000002</v>
      </c>
      <c r="F306">
        <v>182888.77</v>
      </c>
      <c r="G306">
        <v>8613468.4000000004</v>
      </c>
      <c r="H306">
        <v>592</v>
      </c>
    </row>
    <row r="307" spans="1:8" x14ac:dyDescent="0.2">
      <c r="A307">
        <v>4634</v>
      </c>
      <c r="B307" t="s">
        <v>281</v>
      </c>
      <c r="C307">
        <v>2827399</v>
      </c>
      <c r="D307">
        <v>468743.04</v>
      </c>
      <c r="E307">
        <v>5066589.37</v>
      </c>
      <c r="F307">
        <v>198864.97</v>
      </c>
      <c r="G307">
        <v>8561596.3800000008</v>
      </c>
      <c r="H307">
        <v>542</v>
      </c>
    </row>
    <row r="308" spans="1:8" x14ac:dyDescent="0.2">
      <c r="A308">
        <v>4641</v>
      </c>
      <c r="B308" t="s">
        <v>282</v>
      </c>
      <c r="C308">
        <v>5704685</v>
      </c>
      <c r="D308">
        <v>657367.65</v>
      </c>
      <c r="E308">
        <v>4651657.7</v>
      </c>
      <c r="F308">
        <v>880580.95</v>
      </c>
      <c r="G308">
        <v>11894291.300000001</v>
      </c>
      <c r="H308">
        <v>820</v>
      </c>
    </row>
    <row r="309" spans="1:8" x14ac:dyDescent="0.2">
      <c r="A309">
        <v>4686</v>
      </c>
      <c r="B309" t="s">
        <v>283</v>
      </c>
      <c r="C309">
        <v>3854013</v>
      </c>
      <c r="D309">
        <v>138456.56</v>
      </c>
      <c r="E309">
        <v>1019864.99</v>
      </c>
      <c r="F309">
        <v>227190.81</v>
      </c>
      <c r="G309">
        <v>5239525.3600000003</v>
      </c>
      <c r="H309">
        <v>339</v>
      </c>
    </row>
    <row r="310" spans="1:8" x14ac:dyDescent="0.2">
      <c r="A310">
        <v>4690</v>
      </c>
      <c r="B310" t="s">
        <v>284</v>
      </c>
      <c r="C310">
        <v>1388577</v>
      </c>
      <c r="D310">
        <v>103628.29</v>
      </c>
      <c r="E310">
        <v>1202617.68</v>
      </c>
      <c r="F310">
        <v>64418.080000000002</v>
      </c>
      <c r="G310">
        <v>2759241.05</v>
      </c>
      <c r="H310">
        <v>199</v>
      </c>
    </row>
    <row r="311" spans="1:8" x14ac:dyDescent="0.2">
      <c r="A311">
        <v>4753</v>
      </c>
      <c r="B311" t="s">
        <v>285</v>
      </c>
      <c r="C311">
        <v>12638072</v>
      </c>
      <c r="D311">
        <v>3475380.3</v>
      </c>
      <c r="E311">
        <v>22417089.43</v>
      </c>
      <c r="F311">
        <v>1591304.71</v>
      </c>
      <c r="G311">
        <v>40121846.439999998</v>
      </c>
      <c r="H311">
        <v>2842</v>
      </c>
    </row>
    <row r="312" spans="1:8" x14ac:dyDescent="0.2">
      <c r="A312">
        <v>4760</v>
      </c>
      <c r="B312" t="s">
        <v>286</v>
      </c>
      <c r="C312">
        <v>4283752</v>
      </c>
      <c r="D312">
        <v>554733.12</v>
      </c>
      <c r="E312">
        <v>5454872.04</v>
      </c>
      <c r="F312">
        <v>186788.9</v>
      </c>
      <c r="G312">
        <v>10480146.060000001</v>
      </c>
      <c r="H312">
        <v>661</v>
      </c>
    </row>
    <row r="313" spans="1:8" x14ac:dyDescent="0.2">
      <c r="A313">
        <v>4781</v>
      </c>
      <c r="B313" t="s">
        <v>287</v>
      </c>
      <c r="C313">
        <v>24547462</v>
      </c>
      <c r="D313">
        <v>2498669.59</v>
      </c>
      <c r="E313">
        <v>9646455.6699999999</v>
      </c>
      <c r="F313">
        <v>1729201.14</v>
      </c>
      <c r="G313">
        <v>38421788.399999999</v>
      </c>
      <c r="H313">
        <v>2481</v>
      </c>
    </row>
    <row r="314" spans="1:8" x14ac:dyDescent="0.2">
      <c r="A314">
        <v>4795</v>
      </c>
      <c r="B314" t="s">
        <v>288</v>
      </c>
      <c r="C314">
        <v>2369422</v>
      </c>
      <c r="D314">
        <v>442967.77</v>
      </c>
      <c r="E314">
        <v>3812754.57</v>
      </c>
      <c r="F314">
        <v>226237.61</v>
      </c>
      <c r="G314">
        <v>6851381.9500000002</v>
      </c>
      <c r="H314">
        <v>492</v>
      </c>
    </row>
    <row r="315" spans="1:8" x14ac:dyDescent="0.2">
      <c r="A315">
        <v>4802</v>
      </c>
      <c r="B315" t="s">
        <v>289</v>
      </c>
      <c r="C315">
        <v>17719011.210000001</v>
      </c>
      <c r="D315">
        <v>2008553.62</v>
      </c>
      <c r="E315">
        <v>15033767.33</v>
      </c>
      <c r="F315">
        <v>794733.77</v>
      </c>
      <c r="G315">
        <v>35556065.93</v>
      </c>
      <c r="H315">
        <v>2299</v>
      </c>
    </row>
    <row r="316" spans="1:8" x14ac:dyDescent="0.2">
      <c r="A316">
        <v>4851</v>
      </c>
      <c r="B316" t="s">
        <v>290</v>
      </c>
      <c r="C316">
        <v>5896188</v>
      </c>
      <c r="D316">
        <v>1909686.7</v>
      </c>
      <c r="E316">
        <v>11748636.68</v>
      </c>
      <c r="F316">
        <v>660105.23</v>
      </c>
      <c r="G316">
        <v>20214616.609999999</v>
      </c>
      <c r="H316">
        <v>1444</v>
      </c>
    </row>
    <row r="317" spans="1:8" x14ac:dyDescent="0.2">
      <c r="A317">
        <v>4865</v>
      </c>
      <c r="B317" t="s">
        <v>291</v>
      </c>
      <c r="C317">
        <v>2922820</v>
      </c>
      <c r="D317">
        <v>363410.04</v>
      </c>
      <c r="E317">
        <v>3217634.84</v>
      </c>
      <c r="F317">
        <v>182393.5</v>
      </c>
      <c r="G317">
        <v>6686258.3799999999</v>
      </c>
      <c r="H317">
        <v>422</v>
      </c>
    </row>
    <row r="318" spans="1:8" x14ac:dyDescent="0.2">
      <c r="A318">
        <v>4872</v>
      </c>
      <c r="B318" t="s">
        <v>405</v>
      </c>
      <c r="C318">
        <v>7050176.5</v>
      </c>
      <c r="D318">
        <v>1801975.04</v>
      </c>
      <c r="E318">
        <v>13277319.380000001</v>
      </c>
      <c r="F318">
        <v>1010162.91</v>
      </c>
      <c r="G318">
        <v>23139633.829999998</v>
      </c>
      <c r="H318">
        <v>1620</v>
      </c>
    </row>
    <row r="319" spans="1:8" x14ac:dyDescent="0.2">
      <c r="A319">
        <v>4893</v>
      </c>
      <c r="B319" t="s">
        <v>292</v>
      </c>
      <c r="C319">
        <v>20274257</v>
      </c>
      <c r="D319">
        <v>1725165.44</v>
      </c>
      <c r="E319">
        <v>21624063.420000002</v>
      </c>
      <c r="F319">
        <v>3140717.75</v>
      </c>
      <c r="G319">
        <v>46764203.609999999</v>
      </c>
      <c r="H319">
        <v>3456</v>
      </c>
    </row>
    <row r="320" spans="1:8" x14ac:dyDescent="0.2">
      <c r="A320">
        <v>4904</v>
      </c>
      <c r="B320" t="s">
        <v>293</v>
      </c>
      <c r="C320">
        <v>2725416</v>
      </c>
      <c r="D320">
        <v>677318.92</v>
      </c>
      <c r="E320">
        <v>5435851.6500000004</v>
      </c>
      <c r="F320">
        <v>372912.51</v>
      </c>
      <c r="G320">
        <v>9211499.0800000001</v>
      </c>
      <c r="H320">
        <v>563</v>
      </c>
    </row>
    <row r="321" spans="1:8" x14ac:dyDescent="0.2">
      <c r="A321">
        <v>4956</v>
      </c>
      <c r="B321" t="s">
        <v>294</v>
      </c>
      <c r="C321">
        <v>3238459</v>
      </c>
      <c r="D321">
        <v>426074.51</v>
      </c>
      <c r="E321">
        <v>7594231.46</v>
      </c>
      <c r="F321">
        <v>463426.79</v>
      </c>
      <c r="G321">
        <v>11722191.76</v>
      </c>
      <c r="H321">
        <v>911</v>
      </c>
    </row>
    <row r="322" spans="1:8" x14ac:dyDescent="0.2">
      <c r="A322">
        <v>4963</v>
      </c>
      <c r="B322" t="s">
        <v>295</v>
      </c>
      <c r="C322">
        <v>3554101</v>
      </c>
      <c r="D322">
        <v>407595.9</v>
      </c>
      <c r="E322">
        <v>3599989.23</v>
      </c>
      <c r="F322">
        <v>166153.32999999999</v>
      </c>
      <c r="G322">
        <v>7727839.46</v>
      </c>
      <c r="H322">
        <v>519</v>
      </c>
    </row>
    <row r="323" spans="1:8" x14ac:dyDescent="0.2">
      <c r="A323">
        <v>4970</v>
      </c>
      <c r="B323" t="s">
        <v>296</v>
      </c>
      <c r="C323">
        <v>27043821</v>
      </c>
      <c r="D323">
        <v>4026164.3</v>
      </c>
      <c r="E323">
        <v>49522175.049999997</v>
      </c>
      <c r="F323">
        <v>3609392.43</v>
      </c>
      <c r="G323">
        <v>84201552.780000001</v>
      </c>
      <c r="H323">
        <v>6007</v>
      </c>
    </row>
    <row r="324" spans="1:8" x14ac:dyDescent="0.2">
      <c r="A324">
        <v>5019</v>
      </c>
      <c r="B324" t="s">
        <v>297</v>
      </c>
      <c r="C324">
        <v>7119667</v>
      </c>
      <c r="D324">
        <v>809872.62</v>
      </c>
      <c r="E324">
        <v>7518702.9299999997</v>
      </c>
      <c r="F324">
        <v>1164591.73</v>
      </c>
      <c r="G324">
        <v>16612834.279999999</v>
      </c>
      <c r="H324">
        <v>1152</v>
      </c>
    </row>
    <row r="325" spans="1:8" x14ac:dyDescent="0.2">
      <c r="A325">
        <v>5026</v>
      </c>
      <c r="B325" t="s">
        <v>298</v>
      </c>
      <c r="C325">
        <v>7515012</v>
      </c>
      <c r="D325">
        <v>911337.42</v>
      </c>
      <c r="E325">
        <v>5386165.0199999996</v>
      </c>
      <c r="F325">
        <v>482350.47</v>
      </c>
      <c r="G325">
        <v>14294864.91</v>
      </c>
      <c r="H325">
        <v>848</v>
      </c>
    </row>
    <row r="326" spans="1:8" x14ac:dyDescent="0.2">
      <c r="A326">
        <v>5054</v>
      </c>
      <c r="B326" t="s">
        <v>299</v>
      </c>
      <c r="C326">
        <v>8658486</v>
      </c>
      <c r="D326">
        <v>409206.99</v>
      </c>
      <c r="E326">
        <v>6959482.8700000001</v>
      </c>
      <c r="F326">
        <v>1029857.02</v>
      </c>
      <c r="G326">
        <v>17057032.879999999</v>
      </c>
      <c r="H326">
        <v>1129</v>
      </c>
    </row>
    <row r="327" spans="1:8" x14ac:dyDescent="0.2">
      <c r="A327">
        <v>5068</v>
      </c>
      <c r="B327" t="s">
        <v>300</v>
      </c>
      <c r="C327">
        <v>7101345</v>
      </c>
      <c r="D327">
        <v>713965.21</v>
      </c>
      <c r="E327">
        <v>8617460.8300000001</v>
      </c>
      <c r="F327">
        <v>217554.88</v>
      </c>
      <c r="G327">
        <v>16650325.92</v>
      </c>
      <c r="H327">
        <v>1118</v>
      </c>
    </row>
    <row r="328" spans="1:8" x14ac:dyDescent="0.2">
      <c r="A328">
        <v>5100</v>
      </c>
      <c r="B328" t="s">
        <v>301</v>
      </c>
      <c r="C328">
        <v>20005123</v>
      </c>
      <c r="D328">
        <v>1812819.11</v>
      </c>
      <c r="E328">
        <v>16114919.060000001</v>
      </c>
      <c r="F328">
        <v>2198913.0699999998</v>
      </c>
      <c r="G328">
        <v>40131774.240000002</v>
      </c>
      <c r="H328">
        <v>2752</v>
      </c>
    </row>
    <row r="329" spans="1:8" x14ac:dyDescent="0.2">
      <c r="A329">
        <v>5124</v>
      </c>
      <c r="B329" t="s">
        <v>302</v>
      </c>
      <c r="C329">
        <v>1662011</v>
      </c>
      <c r="D329">
        <v>446779.28</v>
      </c>
      <c r="E329">
        <v>2295846.46</v>
      </c>
      <c r="F329">
        <v>104818.12</v>
      </c>
      <c r="G329">
        <v>4509454.8600000003</v>
      </c>
      <c r="H329">
        <v>266</v>
      </c>
    </row>
    <row r="330" spans="1:8" x14ac:dyDescent="0.2">
      <c r="A330">
        <v>5130</v>
      </c>
      <c r="B330" t="s">
        <v>303</v>
      </c>
      <c r="C330">
        <v>10204072</v>
      </c>
      <c r="D330">
        <v>540618.15</v>
      </c>
      <c r="E330">
        <v>1264562.7</v>
      </c>
      <c r="F330">
        <v>578648.5</v>
      </c>
      <c r="G330">
        <v>12587901.35</v>
      </c>
      <c r="H330">
        <v>549</v>
      </c>
    </row>
    <row r="331" spans="1:8" x14ac:dyDescent="0.2">
      <c r="A331">
        <v>5138</v>
      </c>
      <c r="B331" t="s">
        <v>304</v>
      </c>
      <c r="C331">
        <v>7804889</v>
      </c>
      <c r="D331">
        <v>2195273.71</v>
      </c>
      <c r="E331">
        <v>20015193.48</v>
      </c>
      <c r="F331">
        <v>1516359.47</v>
      </c>
      <c r="G331">
        <v>31531715.66</v>
      </c>
      <c r="H331">
        <v>2239</v>
      </c>
    </row>
    <row r="332" spans="1:8" x14ac:dyDescent="0.2">
      <c r="A332">
        <v>5258</v>
      </c>
      <c r="B332" t="s">
        <v>305</v>
      </c>
      <c r="C332">
        <v>1147104</v>
      </c>
      <c r="D332">
        <v>359088.97</v>
      </c>
      <c r="E332">
        <v>2502167.2799999998</v>
      </c>
      <c r="F332">
        <v>410008.22</v>
      </c>
      <c r="G332">
        <v>4418368.47</v>
      </c>
      <c r="H332">
        <v>239</v>
      </c>
    </row>
    <row r="333" spans="1:8" x14ac:dyDescent="0.2">
      <c r="A333">
        <v>5264</v>
      </c>
      <c r="B333" t="s">
        <v>406</v>
      </c>
      <c r="C333">
        <v>13580057</v>
      </c>
      <c r="D333">
        <v>2303995.6</v>
      </c>
      <c r="E333">
        <v>19677005.75</v>
      </c>
      <c r="F333">
        <v>1357335.59</v>
      </c>
      <c r="G333">
        <v>36918393.939999998</v>
      </c>
      <c r="H333">
        <v>2522</v>
      </c>
    </row>
    <row r="334" spans="1:8" x14ac:dyDescent="0.2">
      <c r="A334">
        <v>5271</v>
      </c>
      <c r="B334" t="s">
        <v>306</v>
      </c>
      <c r="C334">
        <v>36978916</v>
      </c>
      <c r="D334">
        <v>9948907.3000000007</v>
      </c>
      <c r="E334">
        <v>93788271.5</v>
      </c>
      <c r="F334">
        <v>5489880.8899999997</v>
      </c>
      <c r="G334">
        <v>146205975.69</v>
      </c>
      <c r="H334">
        <v>10434</v>
      </c>
    </row>
    <row r="335" spans="1:8" x14ac:dyDescent="0.2">
      <c r="A335">
        <v>5278</v>
      </c>
      <c r="B335" t="s">
        <v>307</v>
      </c>
      <c r="C335">
        <v>9350200</v>
      </c>
      <c r="D335">
        <v>1114472.47</v>
      </c>
      <c r="E335">
        <v>12240652.199999999</v>
      </c>
      <c r="F335">
        <v>902902.17</v>
      </c>
      <c r="G335">
        <v>23608226.84</v>
      </c>
      <c r="H335">
        <v>1647</v>
      </c>
    </row>
    <row r="336" spans="1:8" x14ac:dyDescent="0.2">
      <c r="A336">
        <v>5306</v>
      </c>
      <c r="B336" t="s">
        <v>308</v>
      </c>
      <c r="C336">
        <v>4211520</v>
      </c>
      <c r="D336">
        <v>797582.16</v>
      </c>
      <c r="E336">
        <v>4861302.33</v>
      </c>
      <c r="F336">
        <v>1343528.07</v>
      </c>
      <c r="G336">
        <v>11213932.560000001</v>
      </c>
      <c r="H336">
        <v>623</v>
      </c>
    </row>
    <row r="337" spans="1:8" x14ac:dyDescent="0.2">
      <c r="A337">
        <v>5348</v>
      </c>
      <c r="B337" t="s">
        <v>309</v>
      </c>
      <c r="C337">
        <v>3447623</v>
      </c>
      <c r="D337">
        <v>480469.1</v>
      </c>
      <c r="E337">
        <v>5924061.0599999996</v>
      </c>
      <c r="F337">
        <v>488688.42</v>
      </c>
      <c r="G337">
        <v>10340841.58</v>
      </c>
      <c r="H337">
        <v>711</v>
      </c>
    </row>
    <row r="338" spans="1:8" x14ac:dyDescent="0.2">
      <c r="A338">
        <v>5355</v>
      </c>
      <c r="B338" t="s">
        <v>310</v>
      </c>
      <c r="C338">
        <v>22405811</v>
      </c>
      <c r="D338">
        <v>864582.29</v>
      </c>
      <c r="E338">
        <v>7246291.7800000003</v>
      </c>
      <c r="F338">
        <v>4889988.9400000004</v>
      </c>
      <c r="G338">
        <v>35406674.009999998</v>
      </c>
      <c r="H338">
        <v>1861</v>
      </c>
    </row>
    <row r="339" spans="1:8" x14ac:dyDescent="0.2">
      <c r="A339">
        <v>5362</v>
      </c>
      <c r="B339" t="s">
        <v>311</v>
      </c>
      <c r="C339">
        <v>1440390</v>
      </c>
      <c r="D339">
        <v>323890.33</v>
      </c>
      <c r="E339">
        <v>3332376.84</v>
      </c>
      <c r="F339">
        <v>261952.67</v>
      </c>
      <c r="G339">
        <v>5358609.84</v>
      </c>
      <c r="H339">
        <v>347</v>
      </c>
    </row>
    <row r="340" spans="1:8" x14ac:dyDescent="0.2">
      <c r="A340">
        <v>5369</v>
      </c>
      <c r="B340" t="s">
        <v>312</v>
      </c>
      <c r="C340">
        <v>2188399</v>
      </c>
      <c r="D340">
        <v>361819.36</v>
      </c>
      <c r="E340">
        <v>3173719.11</v>
      </c>
      <c r="F340">
        <v>180315.02</v>
      </c>
      <c r="G340">
        <v>5904252.4900000002</v>
      </c>
      <c r="H340">
        <v>443</v>
      </c>
    </row>
    <row r="341" spans="1:8" x14ac:dyDescent="0.2">
      <c r="A341">
        <v>5376</v>
      </c>
      <c r="B341" t="s">
        <v>313</v>
      </c>
      <c r="C341">
        <v>4960118</v>
      </c>
      <c r="D341">
        <v>948141.65</v>
      </c>
      <c r="E341">
        <v>1977363</v>
      </c>
      <c r="F341">
        <v>266029.82</v>
      </c>
      <c r="G341">
        <v>8151652.4699999997</v>
      </c>
      <c r="H341">
        <v>456</v>
      </c>
    </row>
    <row r="342" spans="1:8" x14ac:dyDescent="0.2">
      <c r="A342">
        <v>5390</v>
      </c>
      <c r="B342" t="s">
        <v>314</v>
      </c>
      <c r="C342">
        <v>17083618</v>
      </c>
      <c r="D342">
        <v>1440678.42</v>
      </c>
      <c r="E342">
        <v>16561065.23</v>
      </c>
      <c r="F342">
        <v>2116183.2200000002</v>
      </c>
      <c r="G342">
        <v>37201544.869999997</v>
      </c>
      <c r="H342">
        <v>2890</v>
      </c>
    </row>
    <row r="343" spans="1:8" x14ac:dyDescent="0.2">
      <c r="A343">
        <v>5397</v>
      </c>
      <c r="B343" t="s">
        <v>315</v>
      </c>
      <c r="C343">
        <v>2509414</v>
      </c>
      <c r="D343">
        <v>448119.75</v>
      </c>
      <c r="E343">
        <v>1927778.2</v>
      </c>
      <c r="F343">
        <v>318967.19</v>
      </c>
      <c r="G343">
        <v>5204279.1399999997</v>
      </c>
      <c r="H343">
        <v>310</v>
      </c>
    </row>
    <row r="344" spans="1:8" x14ac:dyDescent="0.2">
      <c r="A344">
        <v>5432</v>
      </c>
      <c r="B344" t="s">
        <v>316</v>
      </c>
      <c r="C344">
        <v>8813074</v>
      </c>
      <c r="D344">
        <v>637750.02</v>
      </c>
      <c r="E344">
        <v>11335644.689999999</v>
      </c>
      <c r="F344">
        <v>2683519.4</v>
      </c>
      <c r="G344">
        <v>23469988.109999999</v>
      </c>
      <c r="H344">
        <v>1564</v>
      </c>
    </row>
    <row r="345" spans="1:8" x14ac:dyDescent="0.2">
      <c r="A345">
        <v>5439</v>
      </c>
      <c r="B345" t="s">
        <v>317</v>
      </c>
      <c r="C345">
        <v>13553017</v>
      </c>
      <c r="D345">
        <v>2720023.47</v>
      </c>
      <c r="E345">
        <v>26962183.199999999</v>
      </c>
      <c r="F345">
        <v>2063239.56</v>
      </c>
      <c r="G345">
        <v>45298463.229999997</v>
      </c>
      <c r="H345">
        <v>3011</v>
      </c>
    </row>
    <row r="346" spans="1:8" x14ac:dyDescent="0.2">
      <c r="A346">
        <v>5457</v>
      </c>
      <c r="B346" t="s">
        <v>318</v>
      </c>
      <c r="C346">
        <v>10398328.65</v>
      </c>
      <c r="D346">
        <v>899746.8</v>
      </c>
      <c r="E346">
        <v>3140033.27</v>
      </c>
      <c r="F346">
        <v>1268539.3999999999</v>
      </c>
      <c r="G346">
        <v>15706648.119999999</v>
      </c>
      <c r="H346">
        <v>1060</v>
      </c>
    </row>
    <row r="347" spans="1:8" x14ac:dyDescent="0.2">
      <c r="A347">
        <v>5460</v>
      </c>
      <c r="B347" t="s">
        <v>319</v>
      </c>
      <c r="C347">
        <v>11454025</v>
      </c>
      <c r="D347">
        <v>3163344.03</v>
      </c>
      <c r="E347">
        <v>27210494.890000001</v>
      </c>
      <c r="F347">
        <v>1328233.8500000001</v>
      </c>
      <c r="G347">
        <v>43156097.770000003</v>
      </c>
      <c r="H347">
        <v>3257</v>
      </c>
    </row>
    <row r="348" spans="1:8" x14ac:dyDescent="0.2">
      <c r="A348">
        <v>5467</v>
      </c>
      <c r="B348" t="s">
        <v>320</v>
      </c>
      <c r="C348">
        <v>3219916</v>
      </c>
      <c r="D348">
        <v>509645.28</v>
      </c>
      <c r="E348">
        <v>6665345.9699999997</v>
      </c>
      <c r="F348">
        <v>398239.18</v>
      </c>
      <c r="G348">
        <v>10793146.43</v>
      </c>
      <c r="H348">
        <v>739</v>
      </c>
    </row>
    <row r="349" spans="1:8" x14ac:dyDescent="0.2">
      <c r="A349">
        <v>5474</v>
      </c>
      <c r="B349" t="s">
        <v>429</v>
      </c>
      <c r="C349">
        <v>16213908</v>
      </c>
      <c r="D349">
        <v>1610124.71</v>
      </c>
      <c r="E349">
        <v>2775325.79</v>
      </c>
      <c r="F349">
        <v>209604.77</v>
      </c>
      <c r="G349">
        <v>20808963.27</v>
      </c>
      <c r="H349">
        <v>1241</v>
      </c>
    </row>
    <row r="350" spans="1:8" x14ac:dyDescent="0.2">
      <c r="A350">
        <v>5523</v>
      </c>
      <c r="B350" t="s">
        <v>321</v>
      </c>
      <c r="C350">
        <v>9653154</v>
      </c>
      <c r="D350">
        <v>1048842.4099999999</v>
      </c>
      <c r="E350">
        <v>7696240.9900000002</v>
      </c>
      <c r="F350">
        <v>939068.15</v>
      </c>
      <c r="G350">
        <v>19337305.550000001</v>
      </c>
      <c r="H350">
        <v>1249</v>
      </c>
    </row>
    <row r="351" spans="1:8" x14ac:dyDescent="0.2">
      <c r="A351">
        <v>5586</v>
      </c>
      <c r="B351" t="s">
        <v>322</v>
      </c>
      <c r="C351">
        <v>2999676</v>
      </c>
      <c r="D351">
        <v>521770.34</v>
      </c>
      <c r="E351">
        <v>6756673.0300000003</v>
      </c>
      <c r="F351">
        <v>1384466.01</v>
      </c>
      <c r="G351">
        <v>11662585.380000001</v>
      </c>
      <c r="H351">
        <v>772</v>
      </c>
    </row>
    <row r="352" spans="1:8" x14ac:dyDescent="0.2">
      <c r="A352">
        <v>5593</v>
      </c>
      <c r="B352" t="s">
        <v>323</v>
      </c>
      <c r="C352">
        <v>2818088</v>
      </c>
      <c r="D352">
        <v>1053266.99</v>
      </c>
      <c r="E352">
        <v>10337613.640000001</v>
      </c>
      <c r="F352">
        <v>1094120.72</v>
      </c>
      <c r="G352">
        <v>15303089.35</v>
      </c>
      <c r="H352">
        <v>1111</v>
      </c>
    </row>
    <row r="353" spans="1:8" x14ac:dyDescent="0.2">
      <c r="A353">
        <v>5607</v>
      </c>
      <c r="B353" t="s">
        <v>324</v>
      </c>
      <c r="C353">
        <v>41164263</v>
      </c>
      <c r="D353">
        <v>6750472.3200000003</v>
      </c>
      <c r="E353">
        <v>50223092.759999998</v>
      </c>
      <c r="F353">
        <v>4343522.4800000004</v>
      </c>
      <c r="G353">
        <v>102481350.56</v>
      </c>
      <c r="H353">
        <v>7524</v>
      </c>
    </row>
    <row r="354" spans="1:8" x14ac:dyDescent="0.2">
      <c r="A354">
        <v>5614</v>
      </c>
      <c r="B354" t="s">
        <v>325</v>
      </c>
      <c r="C354">
        <v>2098235</v>
      </c>
      <c r="D354">
        <v>118964.61</v>
      </c>
      <c r="E354">
        <v>1188845.33</v>
      </c>
      <c r="F354">
        <v>107512.08</v>
      </c>
      <c r="G354">
        <v>3513557.02</v>
      </c>
      <c r="H354">
        <v>239</v>
      </c>
    </row>
    <row r="355" spans="1:8" x14ac:dyDescent="0.2">
      <c r="A355">
        <v>5621</v>
      </c>
      <c r="B355" t="s">
        <v>326</v>
      </c>
      <c r="C355">
        <v>25853970</v>
      </c>
      <c r="D355">
        <v>2027068.42</v>
      </c>
      <c r="E355">
        <v>16207066.460000001</v>
      </c>
      <c r="F355">
        <v>4716412.8899999997</v>
      </c>
      <c r="G355">
        <v>48804517.770000003</v>
      </c>
      <c r="H355">
        <v>2997</v>
      </c>
    </row>
    <row r="356" spans="1:8" x14ac:dyDescent="0.2">
      <c r="A356">
        <v>5628</v>
      </c>
      <c r="B356" t="s">
        <v>327</v>
      </c>
      <c r="C356">
        <v>3636618</v>
      </c>
      <c r="D356">
        <v>415959.14</v>
      </c>
      <c r="E356">
        <v>7741237.5999999996</v>
      </c>
      <c r="F356">
        <v>337982.78</v>
      </c>
      <c r="G356">
        <v>12131797.52</v>
      </c>
      <c r="H356">
        <v>893</v>
      </c>
    </row>
    <row r="357" spans="1:8" x14ac:dyDescent="0.2">
      <c r="A357">
        <v>5642</v>
      </c>
      <c r="B357" t="s">
        <v>328</v>
      </c>
      <c r="C357">
        <v>9038368</v>
      </c>
      <c r="D357">
        <v>1242172.9099999999</v>
      </c>
      <c r="E357">
        <v>6343854.2000000002</v>
      </c>
      <c r="F357">
        <v>1085683.5</v>
      </c>
      <c r="G357">
        <v>17710078.609999999</v>
      </c>
      <c r="H357">
        <v>1093</v>
      </c>
    </row>
    <row r="358" spans="1:8" x14ac:dyDescent="0.2">
      <c r="A358">
        <v>5656</v>
      </c>
      <c r="B358" t="s">
        <v>329</v>
      </c>
      <c r="C358">
        <v>69379792</v>
      </c>
      <c r="D358">
        <v>4845513.3</v>
      </c>
      <c r="E358">
        <v>61382672.329999998</v>
      </c>
      <c r="F358">
        <v>3962869.42</v>
      </c>
      <c r="G358">
        <v>139570847.05000001</v>
      </c>
      <c r="H358">
        <v>8536</v>
      </c>
    </row>
    <row r="359" spans="1:8" x14ac:dyDescent="0.2">
      <c r="A359">
        <v>5663</v>
      </c>
      <c r="B359" t="s">
        <v>330</v>
      </c>
      <c r="C359">
        <v>21798492</v>
      </c>
      <c r="D359">
        <v>4424179.57</v>
      </c>
      <c r="E359">
        <v>39620838.159999996</v>
      </c>
      <c r="F359">
        <v>2597629.09</v>
      </c>
      <c r="G359">
        <v>68441138.819999993</v>
      </c>
      <c r="H359">
        <v>4598</v>
      </c>
    </row>
    <row r="360" spans="1:8" x14ac:dyDescent="0.2">
      <c r="A360">
        <v>5670</v>
      </c>
      <c r="B360" t="s">
        <v>331</v>
      </c>
      <c r="C360">
        <v>4437146</v>
      </c>
      <c r="D360">
        <v>660708.75</v>
      </c>
      <c r="E360">
        <v>1228575.42</v>
      </c>
      <c r="F360">
        <v>117817.60000000001</v>
      </c>
      <c r="G360">
        <v>6444247.7699999996</v>
      </c>
      <c r="H360">
        <v>403</v>
      </c>
    </row>
    <row r="361" spans="1:8" x14ac:dyDescent="0.2">
      <c r="A361">
        <v>5726</v>
      </c>
      <c r="B361" t="s">
        <v>332</v>
      </c>
      <c r="C361">
        <v>2299976</v>
      </c>
      <c r="D361">
        <v>800703.89</v>
      </c>
      <c r="E361">
        <v>5327482.22</v>
      </c>
      <c r="F361">
        <v>256863.09</v>
      </c>
      <c r="G361">
        <v>8685025.1999999993</v>
      </c>
      <c r="H361">
        <v>583</v>
      </c>
    </row>
    <row r="362" spans="1:8" x14ac:dyDescent="0.2">
      <c r="A362">
        <v>5733</v>
      </c>
      <c r="B362" t="s">
        <v>333</v>
      </c>
      <c r="C362">
        <v>8563746</v>
      </c>
      <c r="D362">
        <v>449235.59</v>
      </c>
      <c r="E362">
        <v>1362328.5</v>
      </c>
      <c r="F362">
        <v>248371.05</v>
      </c>
      <c r="G362">
        <v>10623681.140000001</v>
      </c>
      <c r="H362">
        <v>491</v>
      </c>
    </row>
    <row r="363" spans="1:8" x14ac:dyDescent="0.2">
      <c r="A363">
        <v>5740</v>
      </c>
      <c r="B363" t="s">
        <v>334</v>
      </c>
      <c r="C363">
        <v>1546528</v>
      </c>
      <c r="D363">
        <v>339270.96</v>
      </c>
      <c r="E363">
        <v>1959446.23</v>
      </c>
      <c r="F363">
        <v>506600.71</v>
      </c>
      <c r="G363">
        <v>4351845.9000000004</v>
      </c>
      <c r="H363">
        <v>253</v>
      </c>
    </row>
    <row r="364" spans="1:8" x14ac:dyDescent="0.2">
      <c r="A364">
        <v>5747</v>
      </c>
      <c r="B364" t="s">
        <v>335</v>
      </c>
      <c r="C364">
        <v>12855733</v>
      </c>
      <c r="D364">
        <v>2912084.65</v>
      </c>
      <c r="E364">
        <v>23527879.210000001</v>
      </c>
      <c r="F364">
        <v>1396537.29</v>
      </c>
      <c r="G364">
        <v>40692234.149999999</v>
      </c>
      <c r="H364">
        <v>3248</v>
      </c>
    </row>
    <row r="365" spans="1:8" x14ac:dyDescent="0.2">
      <c r="A365">
        <v>5754</v>
      </c>
      <c r="B365" t="s">
        <v>336</v>
      </c>
      <c r="C365">
        <v>14021134</v>
      </c>
      <c r="D365">
        <v>1082064.94</v>
      </c>
      <c r="E365">
        <v>3312350.8</v>
      </c>
      <c r="F365">
        <v>584648.99</v>
      </c>
      <c r="G365">
        <v>19000198.73</v>
      </c>
      <c r="H365">
        <v>1165</v>
      </c>
    </row>
    <row r="366" spans="1:8" x14ac:dyDescent="0.2">
      <c r="A366">
        <v>5757</v>
      </c>
      <c r="B366" t="s">
        <v>337</v>
      </c>
      <c r="C366">
        <v>2203388</v>
      </c>
      <c r="D366">
        <v>883441.31</v>
      </c>
      <c r="E366">
        <v>5729528.7000000002</v>
      </c>
      <c r="F366">
        <v>368693.15</v>
      </c>
      <c r="G366">
        <v>9185051.1600000001</v>
      </c>
      <c r="H366">
        <v>617</v>
      </c>
    </row>
    <row r="367" spans="1:8" x14ac:dyDescent="0.2">
      <c r="A367">
        <v>5780</v>
      </c>
      <c r="B367" t="s">
        <v>407</v>
      </c>
      <c r="C367">
        <v>3234150</v>
      </c>
      <c r="D367">
        <v>373432.26</v>
      </c>
      <c r="E367">
        <v>4285976.7</v>
      </c>
      <c r="F367">
        <v>495473.46</v>
      </c>
      <c r="G367">
        <v>8389032.4199999999</v>
      </c>
      <c r="H367">
        <v>456</v>
      </c>
    </row>
    <row r="368" spans="1:8" x14ac:dyDescent="0.2">
      <c r="A368">
        <v>5810</v>
      </c>
      <c r="B368" t="s">
        <v>338</v>
      </c>
      <c r="C368">
        <v>5021343</v>
      </c>
      <c r="D368">
        <v>483054.07</v>
      </c>
      <c r="E368">
        <v>1643312</v>
      </c>
      <c r="F368">
        <v>710483.21</v>
      </c>
      <c r="G368">
        <v>7858192.2800000003</v>
      </c>
      <c r="H368">
        <v>494</v>
      </c>
    </row>
    <row r="369" spans="1:8" x14ac:dyDescent="0.2">
      <c r="A369">
        <v>5817</v>
      </c>
      <c r="B369" t="s">
        <v>339</v>
      </c>
      <c r="C369">
        <v>4396699</v>
      </c>
      <c r="D369">
        <v>413629.19</v>
      </c>
      <c r="E369">
        <v>2044061.57</v>
      </c>
      <c r="F369">
        <v>81475.199999999997</v>
      </c>
      <c r="G369">
        <v>6935864.96</v>
      </c>
      <c r="H369">
        <v>431</v>
      </c>
    </row>
    <row r="370" spans="1:8" x14ac:dyDescent="0.2">
      <c r="A370">
        <v>5824</v>
      </c>
      <c r="B370" t="s">
        <v>340</v>
      </c>
      <c r="C370">
        <v>5666081</v>
      </c>
      <c r="D370">
        <v>1616449.91</v>
      </c>
      <c r="E370">
        <v>16376914.960000001</v>
      </c>
      <c r="F370">
        <v>449773.89</v>
      </c>
      <c r="G370">
        <v>24109219.760000002</v>
      </c>
      <c r="H370">
        <v>1736</v>
      </c>
    </row>
    <row r="371" spans="1:8" x14ac:dyDescent="0.2">
      <c r="A371">
        <v>5852</v>
      </c>
      <c r="B371" t="s">
        <v>341</v>
      </c>
      <c r="C371">
        <v>6086515</v>
      </c>
      <c r="D371">
        <v>206747.12</v>
      </c>
      <c r="E371">
        <v>4742294.8600000003</v>
      </c>
      <c r="F371">
        <v>1387248.6</v>
      </c>
      <c r="G371">
        <v>12422805.58</v>
      </c>
      <c r="H371">
        <v>724</v>
      </c>
    </row>
    <row r="372" spans="1:8" x14ac:dyDescent="0.2">
      <c r="A372">
        <v>5859</v>
      </c>
      <c r="B372" t="s">
        <v>342</v>
      </c>
      <c r="C372">
        <v>3554912</v>
      </c>
      <c r="D372">
        <v>437381.45</v>
      </c>
      <c r="E372">
        <v>5830908.9299999997</v>
      </c>
      <c r="F372">
        <v>352017.7</v>
      </c>
      <c r="G372">
        <v>10175220.08</v>
      </c>
      <c r="H372">
        <v>580</v>
      </c>
    </row>
    <row r="373" spans="1:8" x14ac:dyDescent="0.2">
      <c r="A373">
        <v>5866</v>
      </c>
      <c r="B373" t="s">
        <v>343</v>
      </c>
      <c r="C373">
        <v>5506951</v>
      </c>
      <c r="D373">
        <v>583627.86</v>
      </c>
      <c r="E373">
        <v>6670079.3300000001</v>
      </c>
      <c r="F373">
        <v>1046030.08</v>
      </c>
      <c r="G373">
        <v>13806688.27</v>
      </c>
      <c r="H373">
        <v>955</v>
      </c>
    </row>
    <row r="374" spans="1:8" x14ac:dyDescent="0.2">
      <c r="A374">
        <v>5901</v>
      </c>
      <c r="B374" t="s">
        <v>344</v>
      </c>
      <c r="C374">
        <v>61608664</v>
      </c>
      <c r="D374">
        <v>3008925.32</v>
      </c>
      <c r="E374">
        <v>27957092.02</v>
      </c>
      <c r="F374">
        <v>2684838.23</v>
      </c>
      <c r="G374">
        <v>95259519.569999993</v>
      </c>
      <c r="H374">
        <v>5690</v>
      </c>
    </row>
    <row r="375" spans="1:8" x14ac:dyDescent="0.2">
      <c r="A375">
        <v>5960</v>
      </c>
      <c r="B375" t="s">
        <v>345</v>
      </c>
      <c r="C375">
        <v>1697844</v>
      </c>
      <c r="D375">
        <v>694107.02</v>
      </c>
      <c r="E375">
        <v>4243472.21</v>
      </c>
      <c r="F375">
        <v>291624.61</v>
      </c>
      <c r="G375">
        <v>6927047.8399999999</v>
      </c>
      <c r="H375">
        <v>465</v>
      </c>
    </row>
    <row r="376" spans="1:8" x14ac:dyDescent="0.2">
      <c r="A376">
        <v>5985</v>
      </c>
      <c r="B376" t="s">
        <v>346</v>
      </c>
      <c r="C376">
        <v>5326525</v>
      </c>
      <c r="D376">
        <v>1509260.53</v>
      </c>
      <c r="E376">
        <v>8687182.5299999993</v>
      </c>
      <c r="F376">
        <v>336730.51</v>
      </c>
      <c r="G376">
        <v>15859698.57</v>
      </c>
      <c r="H376">
        <v>1129</v>
      </c>
    </row>
    <row r="377" spans="1:8" x14ac:dyDescent="0.2">
      <c r="A377">
        <v>5992</v>
      </c>
      <c r="B377" t="s">
        <v>347</v>
      </c>
      <c r="C377">
        <v>5528279</v>
      </c>
      <c r="D377">
        <v>1116591.1499999999</v>
      </c>
      <c r="E377">
        <v>1057558.3600000001</v>
      </c>
      <c r="F377">
        <v>272173.09999999998</v>
      </c>
      <c r="G377">
        <v>7974601.6100000003</v>
      </c>
      <c r="H377">
        <v>389</v>
      </c>
    </row>
    <row r="378" spans="1:8" x14ac:dyDescent="0.2">
      <c r="A378">
        <v>6013</v>
      </c>
      <c r="B378" t="s">
        <v>348</v>
      </c>
      <c r="C378">
        <v>8133081</v>
      </c>
      <c r="D378">
        <v>261375</v>
      </c>
      <c r="E378">
        <v>938515.86</v>
      </c>
      <c r="F378">
        <v>720108.63</v>
      </c>
      <c r="G378">
        <v>10053080.49</v>
      </c>
      <c r="H378">
        <v>510</v>
      </c>
    </row>
    <row r="379" spans="1:8" x14ac:dyDescent="0.2">
      <c r="A379">
        <v>6022</v>
      </c>
      <c r="B379" t="s">
        <v>349</v>
      </c>
      <c r="C379">
        <v>2584327</v>
      </c>
      <c r="D379">
        <v>477930.37</v>
      </c>
      <c r="E379">
        <v>3364793.43</v>
      </c>
      <c r="F379">
        <v>138025.57999999999</v>
      </c>
      <c r="G379">
        <v>6565076.3799999999</v>
      </c>
      <c r="H379">
        <v>425</v>
      </c>
    </row>
    <row r="380" spans="1:8" x14ac:dyDescent="0.2">
      <c r="A380">
        <v>6027</v>
      </c>
      <c r="B380" t="s">
        <v>350</v>
      </c>
      <c r="C380">
        <v>3098330</v>
      </c>
      <c r="D380">
        <v>749915.93</v>
      </c>
      <c r="E380">
        <v>3702972.59</v>
      </c>
      <c r="F380">
        <v>483727.35</v>
      </c>
      <c r="G380">
        <v>8034945.8700000001</v>
      </c>
      <c r="H380">
        <v>517</v>
      </c>
    </row>
    <row r="381" spans="1:8" x14ac:dyDescent="0.2">
      <c r="A381">
        <v>6069</v>
      </c>
      <c r="B381" t="s">
        <v>351</v>
      </c>
      <c r="C381">
        <v>1469677</v>
      </c>
      <c r="D381">
        <v>72190.399999999994</v>
      </c>
      <c r="E381">
        <v>182437.75</v>
      </c>
      <c r="F381">
        <v>15761.8</v>
      </c>
      <c r="G381">
        <v>1740066.95</v>
      </c>
      <c r="H381">
        <v>72</v>
      </c>
    </row>
    <row r="382" spans="1:8" x14ac:dyDescent="0.2">
      <c r="A382">
        <v>6083</v>
      </c>
      <c r="B382" t="s">
        <v>352</v>
      </c>
      <c r="C382">
        <v>8945777</v>
      </c>
      <c r="D382">
        <v>310191.19</v>
      </c>
      <c r="E382">
        <v>7144735.4100000001</v>
      </c>
      <c r="F382">
        <v>997567.79</v>
      </c>
      <c r="G382">
        <v>17398271.390000001</v>
      </c>
      <c r="H382">
        <v>1095</v>
      </c>
    </row>
    <row r="383" spans="1:8" x14ac:dyDescent="0.2">
      <c r="A383">
        <v>6104</v>
      </c>
      <c r="B383" t="s">
        <v>353</v>
      </c>
      <c r="C383">
        <v>1464168</v>
      </c>
      <c r="D383">
        <v>98194.72</v>
      </c>
      <c r="E383">
        <v>587084.32999999996</v>
      </c>
      <c r="F383">
        <v>86458.12</v>
      </c>
      <c r="G383">
        <v>2235905.17</v>
      </c>
      <c r="H383">
        <v>158</v>
      </c>
    </row>
    <row r="384" spans="1:8" x14ac:dyDescent="0.2">
      <c r="A384">
        <v>6113</v>
      </c>
      <c r="B384" t="s">
        <v>430</v>
      </c>
      <c r="C384">
        <v>10931062</v>
      </c>
      <c r="D384">
        <v>855554.63</v>
      </c>
      <c r="E384">
        <v>8965053.3300000001</v>
      </c>
      <c r="F384">
        <v>608645.98</v>
      </c>
      <c r="G384">
        <v>21360315.940000001</v>
      </c>
      <c r="H384">
        <v>1405</v>
      </c>
    </row>
    <row r="385" spans="1:8" x14ac:dyDescent="0.2">
      <c r="A385">
        <v>6118</v>
      </c>
      <c r="B385" t="s">
        <v>354</v>
      </c>
      <c r="C385">
        <v>4604767</v>
      </c>
      <c r="D385">
        <v>747939.26</v>
      </c>
      <c r="E385">
        <v>6661814.4400000004</v>
      </c>
      <c r="F385">
        <v>361043.4</v>
      </c>
      <c r="G385">
        <v>12375564.1</v>
      </c>
      <c r="H385">
        <v>820</v>
      </c>
    </row>
    <row r="386" spans="1:8" x14ac:dyDescent="0.2">
      <c r="A386">
        <v>6125</v>
      </c>
      <c r="B386" t="s">
        <v>355</v>
      </c>
      <c r="C386">
        <v>19809583</v>
      </c>
      <c r="D386">
        <v>3772792.71</v>
      </c>
      <c r="E386">
        <v>29050585.420000002</v>
      </c>
      <c r="F386">
        <v>1956993.6</v>
      </c>
      <c r="G386">
        <v>54589954.729999997</v>
      </c>
      <c r="H386">
        <v>3938</v>
      </c>
    </row>
    <row r="387" spans="1:8" x14ac:dyDescent="0.2">
      <c r="A387">
        <v>6174</v>
      </c>
      <c r="B387" t="s">
        <v>356</v>
      </c>
      <c r="C387">
        <v>86005144</v>
      </c>
      <c r="D387">
        <v>8133089.5999999996</v>
      </c>
      <c r="E387">
        <v>72491347.560000002</v>
      </c>
      <c r="F387">
        <v>7514182.1200000001</v>
      </c>
      <c r="G387">
        <v>174143763.28</v>
      </c>
      <c r="H387">
        <v>12572</v>
      </c>
    </row>
    <row r="388" spans="1:8" x14ac:dyDescent="0.2">
      <c r="A388">
        <v>6181</v>
      </c>
      <c r="B388" t="s">
        <v>357</v>
      </c>
      <c r="C388">
        <v>33583120</v>
      </c>
      <c r="D388">
        <v>1125948.93</v>
      </c>
      <c r="E388">
        <v>26399794</v>
      </c>
      <c r="F388">
        <v>5033130.22</v>
      </c>
      <c r="G388">
        <v>66141993.149999999</v>
      </c>
      <c r="H388">
        <v>4282</v>
      </c>
    </row>
    <row r="389" spans="1:8" x14ac:dyDescent="0.2">
      <c r="A389">
        <v>6195</v>
      </c>
      <c r="B389" t="s">
        <v>358</v>
      </c>
      <c r="C389">
        <v>12933280</v>
      </c>
      <c r="D389">
        <v>1894574.25</v>
      </c>
      <c r="E389">
        <v>13076455.17</v>
      </c>
      <c r="F389">
        <v>830889.35</v>
      </c>
      <c r="G389">
        <v>28735198.77</v>
      </c>
      <c r="H389">
        <v>2171</v>
      </c>
    </row>
    <row r="390" spans="1:8" x14ac:dyDescent="0.2">
      <c r="A390">
        <v>6216</v>
      </c>
      <c r="B390" t="s">
        <v>359</v>
      </c>
      <c r="C390">
        <v>9906061</v>
      </c>
      <c r="D390">
        <v>1415557.62</v>
      </c>
      <c r="E390">
        <v>16337585.449999999</v>
      </c>
      <c r="F390">
        <v>1368472.14</v>
      </c>
      <c r="G390">
        <v>29027676.210000001</v>
      </c>
      <c r="H390">
        <v>2165</v>
      </c>
    </row>
    <row r="391" spans="1:8" x14ac:dyDescent="0.2">
      <c r="A391">
        <v>6223</v>
      </c>
      <c r="B391" t="s">
        <v>360</v>
      </c>
      <c r="C391">
        <v>46133157</v>
      </c>
      <c r="D391">
        <v>6886441.8499999996</v>
      </c>
      <c r="E391">
        <v>71834061.560000002</v>
      </c>
      <c r="F391">
        <v>2319696.39</v>
      </c>
      <c r="G391">
        <v>127173356.8</v>
      </c>
      <c r="H391">
        <v>8487</v>
      </c>
    </row>
    <row r="392" spans="1:8" x14ac:dyDescent="0.2">
      <c r="A392">
        <v>6230</v>
      </c>
      <c r="B392" t="s">
        <v>361</v>
      </c>
      <c r="C392">
        <v>4456859</v>
      </c>
      <c r="D392">
        <v>501455.55</v>
      </c>
      <c r="E392">
        <v>1293704.8400000001</v>
      </c>
      <c r="F392">
        <v>292780.02</v>
      </c>
      <c r="G392">
        <v>6544799.4100000001</v>
      </c>
      <c r="H392">
        <v>427</v>
      </c>
    </row>
    <row r="393" spans="1:8" x14ac:dyDescent="0.2">
      <c r="A393">
        <v>6237</v>
      </c>
      <c r="B393" t="s">
        <v>362</v>
      </c>
      <c r="C393">
        <v>7400118</v>
      </c>
      <c r="D393">
        <v>1789269.32</v>
      </c>
      <c r="E393">
        <v>8898448.0199999996</v>
      </c>
      <c r="F393">
        <v>434343.3</v>
      </c>
      <c r="G393">
        <v>18522178.640000001</v>
      </c>
      <c r="H393">
        <v>1382</v>
      </c>
    </row>
    <row r="394" spans="1:8" x14ac:dyDescent="0.2">
      <c r="A394">
        <v>6244</v>
      </c>
      <c r="B394" t="s">
        <v>363</v>
      </c>
      <c r="C394">
        <v>57598209</v>
      </c>
      <c r="D394">
        <v>3474135.14</v>
      </c>
      <c r="E394">
        <v>26699696.629999999</v>
      </c>
      <c r="F394">
        <v>17716387.710000001</v>
      </c>
      <c r="G394">
        <v>105488428.48</v>
      </c>
      <c r="H394">
        <v>6319</v>
      </c>
    </row>
    <row r="395" spans="1:8" x14ac:dyDescent="0.2">
      <c r="A395">
        <v>6251</v>
      </c>
      <c r="B395" t="s">
        <v>364</v>
      </c>
      <c r="C395">
        <v>1019503</v>
      </c>
      <c r="D395">
        <v>462713.51</v>
      </c>
      <c r="E395">
        <v>3085111.09</v>
      </c>
      <c r="F395">
        <v>221560.37</v>
      </c>
      <c r="G395">
        <v>4788887.97</v>
      </c>
      <c r="H395">
        <v>266</v>
      </c>
    </row>
    <row r="396" spans="1:8" x14ac:dyDescent="0.2">
      <c r="A396">
        <v>6293</v>
      </c>
      <c r="B396" t="s">
        <v>365</v>
      </c>
      <c r="C396">
        <v>7378098</v>
      </c>
      <c r="D396">
        <v>851801.02</v>
      </c>
      <c r="E396">
        <v>1642402.18</v>
      </c>
      <c r="F396">
        <v>602786.29</v>
      </c>
      <c r="G396">
        <v>10475087.49</v>
      </c>
      <c r="H396">
        <v>653</v>
      </c>
    </row>
    <row r="397" spans="1:8" x14ac:dyDescent="0.2">
      <c r="A397">
        <v>6300</v>
      </c>
      <c r="B397" t="s">
        <v>366</v>
      </c>
      <c r="C397">
        <v>41834530</v>
      </c>
      <c r="D397">
        <v>8682009.4800000004</v>
      </c>
      <c r="E397">
        <v>65354942.420000002</v>
      </c>
      <c r="F397">
        <v>5408460.6799999997</v>
      </c>
      <c r="G397">
        <v>121279942.58</v>
      </c>
      <c r="H397">
        <v>8414</v>
      </c>
    </row>
    <row r="398" spans="1:8" x14ac:dyDescent="0.2">
      <c r="A398">
        <v>6307</v>
      </c>
      <c r="B398" t="s">
        <v>367</v>
      </c>
      <c r="C398">
        <v>41977315</v>
      </c>
      <c r="D398">
        <v>4611414.93</v>
      </c>
      <c r="E398">
        <v>40120459.590000004</v>
      </c>
      <c r="F398">
        <v>3131081.41</v>
      </c>
      <c r="G398">
        <v>89840270.930000007</v>
      </c>
      <c r="H398">
        <v>6699</v>
      </c>
    </row>
    <row r="399" spans="1:8" x14ac:dyDescent="0.2">
      <c r="A399">
        <v>6321</v>
      </c>
      <c r="B399" t="s">
        <v>368</v>
      </c>
      <c r="C399">
        <v>5747733</v>
      </c>
      <c r="D399">
        <v>1190204.2</v>
      </c>
      <c r="E399">
        <v>9961391.1099999994</v>
      </c>
      <c r="F399">
        <v>874343.62</v>
      </c>
      <c r="G399">
        <v>17773671.93</v>
      </c>
      <c r="H399">
        <v>1167</v>
      </c>
    </row>
    <row r="400" spans="1:8" x14ac:dyDescent="0.2">
      <c r="A400">
        <v>6328</v>
      </c>
      <c r="B400" t="s">
        <v>431</v>
      </c>
      <c r="C400">
        <v>20875667</v>
      </c>
      <c r="D400">
        <v>1932113.04</v>
      </c>
      <c r="E400">
        <v>26905896.100000001</v>
      </c>
      <c r="F400">
        <v>5045921.0199999996</v>
      </c>
      <c r="G400">
        <v>54759597.159999996</v>
      </c>
      <c r="H400">
        <v>3868</v>
      </c>
    </row>
    <row r="401" spans="1:8" x14ac:dyDescent="0.2">
      <c r="A401">
        <v>6335</v>
      </c>
      <c r="B401" t="s">
        <v>369</v>
      </c>
      <c r="C401">
        <v>7499258</v>
      </c>
      <c r="D401">
        <v>1188809.28</v>
      </c>
      <c r="E401">
        <v>5686612.1600000001</v>
      </c>
      <c r="F401">
        <v>287867.51</v>
      </c>
      <c r="G401">
        <v>14662546.949999999</v>
      </c>
      <c r="H401">
        <v>1168</v>
      </c>
    </row>
    <row r="402" spans="1:8" x14ac:dyDescent="0.2">
      <c r="A402">
        <v>6354</v>
      </c>
      <c r="B402" t="s">
        <v>370</v>
      </c>
      <c r="C402">
        <v>2002213</v>
      </c>
      <c r="D402">
        <v>386574.28</v>
      </c>
      <c r="E402">
        <v>2460196.63</v>
      </c>
      <c r="F402">
        <v>96465.02</v>
      </c>
      <c r="G402">
        <v>4945448.93</v>
      </c>
      <c r="H402">
        <v>295</v>
      </c>
    </row>
    <row r="403" spans="1:8" x14ac:dyDescent="0.2">
      <c r="A403">
        <v>6370</v>
      </c>
      <c r="B403" t="s">
        <v>371</v>
      </c>
      <c r="C403">
        <v>9240504</v>
      </c>
      <c r="D403">
        <v>1061026.8700000001</v>
      </c>
      <c r="E403">
        <v>13227512.140000001</v>
      </c>
      <c r="F403">
        <v>1730435.91</v>
      </c>
      <c r="G403">
        <v>25259478.920000002</v>
      </c>
      <c r="H403">
        <v>1799</v>
      </c>
    </row>
    <row r="404" spans="1:8" x14ac:dyDescent="0.2">
      <c r="A404">
        <v>6384</v>
      </c>
      <c r="B404" t="s">
        <v>372</v>
      </c>
      <c r="C404">
        <v>6846385</v>
      </c>
      <c r="D404">
        <v>660614.42000000004</v>
      </c>
      <c r="E404">
        <v>4720116.34</v>
      </c>
      <c r="F404">
        <v>391659.63</v>
      </c>
      <c r="G404">
        <v>12618775.390000001</v>
      </c>
      <c r="H404">
        <v>852</v>
      </c>
    </row>
    <row r="405" spans="1:8" x14ac:dyDescent="0.2">
      <c r="A405">
        <v>6412</v>
      </c>
      <c r="B405" t="s">
        <v>373</v>
      </c>
      <c r="C405">
        <v>3725916</v>
      </c>
      <c r="D405">
        <v>449009.31</v>
      </c>
      <c r="E405">
        <v>3067562.93</v>
      </c>
      <c r="F405">
        <v>201384.55</v>
      </c>
      <c r="G405">
        <v>7443872.79</v>
      </c>
      <c r="H405">
        <v>458</v>
      </c>
    </row>
    <row r="406" spans="1:8" x14ac:dyDescent="0.2">
      <c r="A406">
        <v>6419</v>
      </c>
      <c r="B406" t="s">
        <v>374</v>
      </c>
      <c r="C406">
        <v>22218030</v>
      </c>
      <c r="D406">
        <v>857877.55</v>
      </c>
      <c r="E406">
        <v>13967263.560000001</v>
      </c>
      <c r="F406">
        <v>3273289.94</v>
      </c>
      <c r="G406">
        <v>40316461.049999997</v>
      </c>
      <c r="H406">
        <v>2850</v>
      </c>
    </row>
    <row r="407" spans="1:8" x14ac:dyDescent="0.2">
      <c r="A407">
        <v>6426</v>
      </c>
      <c r="B407" t="s">
        <v>375</v>
      </c>
      <c r="C407">
        <v>3100000</v>
      </c>
      <c r="D407">
        <v>981830.61</v>
      </c>
      <c r="E407">
        <v>6824044.1299999999</v>
      </c>
      <c r="F407">
        <v>593782.86</v>
      </c>
      <c r="G407">
        <v>11499657.6</v>
      </c>
      <c r="H407">
        <v>789</v>
      </c>
    </row>
    <row r="408" spans="1:8" x14ac:dyDescent="0.2">
      <c r="A408">
        <v>6440</v>
      </c>
      <c r="B408" t="s">
        <v>376</v>
      </c>
      <c r="C408">
        <v>1939187</v>
      </c>
      <c r="D408">
        <v>278095.64</v>
      </c>
      <c r="E408">
        <v>628820.16</v>
      </c>
      <c r="F408">
        <v>102137.12</v>
      </c>
      <c r="G408">
        <v>2948239.92</v>
      </c>
      <c r="H408">
        <v>155</v>
      </c>
    </row>
    <row r="409" spans="1:8" x14ac:dyDescent="0.2">
      <c r="A409">
        <v>6461</v>
      </c>
      <c r="B409" t="s">
        <v>377</v>
      </c>
      <c r="C409">
        <v>16864595</v>
      </c>
      <c r="D409">
        <v>1953045.89</v>
      </c>
      <c r="E409">
        <v>12137469.119999999</v>
      </c>
      <c r="F409">
        <v>1164622.92</v>
      </c>
      <c r="G409">
        <v>32119732.93</v>
      </c>
      <c r="H409">
        <v>2071</v>
      </c>
    </row>
    <row r="410" spans="1:8" x14ac:dyDescent="0.2">
      <c r="A410">
        <v>6470</v>
      </c>
      <c r="B410" t="s">
        <v>378</v>
      </c>
      <c r="C410">
        <v>16594094</v>
      </c>
      <c r="D410">
        <v>1473228.32</v>
      </c>
      <c r="E410">
        <v>12664485.470000001</v>
      </c>
      <c r="F410">
        <v>1602809.72</v>
      </c>
      <c r="G410">
        <v>32334617.510000002</v>
      </c>
      <c r="H410">
        <v>2196</v>
      </c>
    </row>
    <row r="411" spans="1:8" x14ac:dyDescent="0.2">
      <c r="A411">
        <v>6475</v>
      </c>
      <c r="B411" t="s">
        <v>379</v>
      </c>
      <c r="C411">
        <v>5919289</v>
      </c>
      <c r="D411">
        <v>564186.67000000004</v>
      </c>
      <c r="E411">
        <v>1500820.97</v>
      </c>
      <c r="F411">
        <v>509773.12</v>
      </c>
      <c r="G411">
        <v>8494069.7599999998</v>
      </c>
      <c r="H411">
        <v>577</v>
      </c>
    </row>
    <row r="412" spans="1:8" x14ac:dyDescent="0.2">
      <c r="A412">
        <v>6482</v>
      </c>
      <c r="B412" t="s">
        <v>380</v>
      </c>
      <c r="C412">
        <v>9332010</v>
      </c>
      <c r="D412">
        <v>375668.92</v>
      </c>
      <c r="E412">
        <v>692784.8</v>
      </c>
      <c r="F412">
        <v>227961.11</v>
      </c>
      <c r="G412">
        <v>10628424.83</v>
      </c>
      <c r="H412">
        <v>609</v>
      </c>
    </row>
    <row r="413" spans="1:8" x14ac:dyDescent="0.2">
      <c r="A413">
        <v>6545</v>
      </c>
      <c r="B413" t="s">
        <v>381</v>
      </c>
      <c r="C413">
        <v>13323535</v>
      </c>
      <c r="D413">
        <v>487714.91</v>
      </c>
      <c r="E413">
        <v>5533085.7999999998</v>
      </c>
      <c r="F413">
        <v>685922.92</v>
      </c>
      <c r="G413">
        <v>20030258.629999999</v>
      </c>
      <c r="H413">
        <v>1001</v>
      </c>
    </row>
    <row r="414" spans="1:8" x14ac:dyDescent="0.2">
      <c r="A414">
        <v>6608</v>
      </c>
      <c r="B414" t="s">
        <v>382</v>
      </c>
      <c r="C414">
        <v>9778198</v>
      </c>
      <c r="D414">
        <v>840940.35</v>
      </c>
      <c r="E414">
        <v>9006763.5399999991</v>
      </c>
      <c r="F414">
        <v>783013.91</v>
      </c>
      <c r="G414">
        <v>20408915.800000001</v>
      </c>
      <c r="H414">
        <v>1580</v>
      </c>
    </row>
    <row r="415" spans="1:8" x14ac:dyDescent="0.2">
      <c r="A415">
        <v>6615</v>
      </c>
      <c r="B415" t="s">
        <v>383</v>
      </c>
      <c r="C415">
        <v>3490984</v>
      </c>
      <c r="D415">
        <v>473246.5</v>
      </c>
      <c r="E415">
        <v>739120.09</v>
      </c>
      <c r="F415">
        <v>84382.04</v>
      </c>
      <c r="G415">
        <v>4787732.63</v>
      </c>
      <c r="H415">
        <v>277</v>
      </c>
    </row>
    <row r="416" spans="1:8" x14ac:dyDescent="0.2">
      <c r="A416">
        <v>6678</v>
      </c>
      <c r="B416" t="s">
        <v>384</v>
      </c>
      <c r="C416">
        <v>19472376</v>
      </c>
      <c r="D416">
        <v>1569273.59</v>
      </c>
      <c r="E416">
        <v>4653899.53</v>
      </c>
      <c r="F416">
        <v>1266137.8899999999</v>
      </c>
      <c r="G416">
        <v>26961687.010000002</v>
      </c>
      <c r="H416">
        <v>1795</v>
      </c>
    </row>
    <row r="417" spans="1:8" x14ac:dyDescent="0.2">
      <c r="A417">
        <v>6685</v>
      </c>
      <c r="B417" t="s">
        <v>385</v>
      </c>
      <c r="C417">
        <v>24463682</v>
      </c>
      <c r="D417">
        <v>4975584.6900000004</v>
      </c>
      <c r="E417">
        <v>43854282.890000001</v>
      </c>
      <c r="F417">
        <v>1739681.26</v>
      </c>
      <c r="G417">
        <v>75033230.840000004</v>
      </c>
      <c r="H417">
        <v>5214</v>
      </c>
    </row>
    <row r="418" spans="1:8" x14ac:dyDescent="0.2">
      <c r="A418">
        <v>6692</v>
      </c>
      <c r="B418" t="s">
        <v>386</v>
      </c>
      <c r="C418">
        <v>4973582</v>
      </c>
      <c r="D418">
        <v>919593.2</v>
      </c>
      <c r="E418">
        <v>8456416.3800000008</v>
      </c>
      <c r="F418">
        <v>717617.46</v>
      </c>
      <c r="G418">
        <v>15067209.039999999</v>
      </c>
      <c r="H418">
        <v>1131</v>
      </c>
    </row>
    <row r="419" spans="1:8" x14ac:dyDescent="0.2">
      <c r="A419">
        <v>6713</v>
      </c>
      <c r="B419" t="s">
        <v>387</v>
      </c>
      <c r="C419">
        <v>2352598</v>
      </c>
      <c r="D419">
        <v>444841.67</v>
      </c>
      <c r="E419">
        <v>2830443.53</v>
      </c>
      <c r="F419">
        <v>110615.84</v>
      </c>
      <c r="G419">
        <v>5738499.04</v>
      </c>
      <c r="H419">
        <v>387</v>
      </c>
    </row>
    <row r="420" spans="1:8" x14ac:dyDescent="0.2">
      <c r="A420">
        <v>6720</v>
      </c>
      <c r="B420" t="s">
        <v>388</v>
      </c>
      <c r="C420">
        <v>5265672</v>
      </c>
      <c r="D420">
        <v>365505.74</v>
      </c>
      <c r="E420">
        <v>1420761.96</v>
      </c>
      <c r="F420">
        <v>174616.84</v>
      </c>
      <c r="G420">
        <v>7226556.54</v>
      </c>
      <c r="H420">
        <v>437</v>
      </c>
    </row>
    <row r="421" spans="1:8" x14ac:dyDescent="0.2">
      <c r="A421">
        <v>6734</v>
      </c>
      <c r="B421" t="s">
        <v>389</v>
      </c>
      <c r="C421">
        <v>6340961</v>
      </c>
      <c r="D421">
        <v>768594.96</v>
      </c>
      <c r="E421">
        <v>9656264.9800000004</v>
      </c>
      <c r="F421">
        <v>1096076.76</v>
      </c>
      <c r="G421">
        <v>17861897.699999999</v>
      </c>
      <c r="H421">
        <v>1387</v>
      </c>
    </row>
    <row r="422" spans="1:8" x14ac:dyDescent="0.2">
      <c r="A422">
        <v>6748</v>
      </c>
      <c r="B422" t="s">
        <v>390</v>
      </c>
      <c r="C422">
        <v>4209883</v>
      </c>
      <c r="D422">
        <v>98385.16</v>
      </c>
      <c r="E422">
        <v>1054462.31</v>
      </c>
      <c r="F422">
        <v>247127.43</v>
      </c>
      <c r="G422">
        <v>5609857.9000000004</v>
      </c>
      <c r="H422">
        <v>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One-District</vt:lpstr>
      <vt:lpstr>Data</vt:lpstr>
      <vt:lpstr>Sheet1</vt:lpstr>
      <vt:lpstr>'One-District'!Print_Area</vt:lpstr>
      <vt:lpstr>'One-District'!Print_Titles</vt:lpstr>
    </vt:vector>
  </TitlesOfParts>
  <Company>Department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1-District Comparative Revenue (2008-2020)</dc:title>
  <dc:subject>1-District Comparative Revenue</dc:subject>
  <dc:creator>DPI.SchoolFinancialServices@dpi.wi.gov</dc:creator>
  <cp:keywords>district, comparative, revenue, wisconsin, public, instruction, school, financial, service</cp:keywords>
  <dc:description>A 1-district comparison of 2008-09 Comparative Revenue.</dc:description>
  <cp:lastModifiedBy>Johansen, Brenda</cp:lastModifiedBy>
  <cp:lastPrinted>2014-05-05T17:12:25Z</cp:lastPrinted>
  <dcterms:created xsi:type="dcterms:W3CDTF">1996-10-14T23:33:28Z</dcterms:created>
  <dcterms:modified xsi:type="dcterms:W3CDTF">2022-07-13T23:33:13Z</dcterms:modified>
  <cp:category>Comparative Revenue</cp:category>
</cp:coreProperties>
</file>