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oot Camp\20-Final-Project\"/>
    </mc:Choice>
  </mc:AlternateContent>
  <xr:revisionPtr revIDLastSave="0" documentId="8_{E4E0E061-5CBB-4796-82A9-68E101A910B3}" xr6:coauthVersionLast="36" xr6:coauthVersionMax="36" xr10:uidLastSave="{00000000-0000-0000-0000-000000000000}"/>
  <bookViews>
    <workbookView xWindow="0" yWindow="0" windowWidth="16305" windowHeight="5655" activeTab="1"/>
  </bookViews>
  <sheets>
    <sheet name="Comparative Cost" sheetId="3" r:id="rId1"/>
    <sheet name="Data" sheetId="1" r:id="rId2"/>
  </sheets>
  <definedNames>
    <definedName name="_xlnm._FilterDatabase" localSheetId="1" hidden="1">Data!$A$2:$K$2</definedName>
    <definedName name="_xlnm.Print_Area" localSheetId="0">'Comparative Cost'!$A$1:$E$79</definedName>
    <definedName name="_xlnm.Print_Titles" localSheetId="0">'Comparative Cost'!$1:$3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calcChain.xml><?xml version="1.0" encoding="utf-8"?>
<calcChain xmlns="http://schemas.openxmlformats.org/spreadsheetml/2006/main">
  <c r="D424" i="1" l="1"/>
  <c r="B31" i="3"/>
  <c r="K424" i="1"/>
  <c r="C77" i="3"/>
  <c r="J424" i="1"/>
  <c r="C76" i="3"/>
  <c r="G424" i="1"/>
  <c r="C73" i="3"/>
  <c r="A4" i="3"/>
  <c r="I424" i="1"/>
  <c r="C36" i="3"/>
  <c r="H424" i="1"/>
  <c r="C74" i="3"/>
  <c r="F424" i="1"/>
  <c r="C72" i="3"/>
  <c r="E424" i="1"/>
  <c r="C32" i="3"/>
  <c r="C71" i="3"/>
  <c r="C34" i="3"/>
  <c r="E34" i="3"/>
  <c r="C33" i="3"/>
  <c r="E33" i="3"/>
  <c r="C37" i="3"/>
  <c r="E37" i="3"/>
  <c r="B70" i="3"/>
  <c r="E73" i="3"/>
  <c r="E32" i="3"/>
  <c r="E36" i="3"/>
  <c r="C35" i="3"/>
  <c r="C75" i="3"/>
  <c r="C38" i="3"/>
  <c r="E77" i="3"/>
  <c r="C78" i="3"/>
  <c r="D75" i="3"/>
  <c r="E72" i="3"/>
  <c r="E76" i="3"/>
  <c r="E74" i="3"/>
  <c r="E71" i="3"/>
  <c r="E38" i="3"/>
  <c r="E75" i="3"/>
  <c r="E35" i="3"/>
  <c r="C39" i="3"/>
  <c r="D35" i="3"/>
  <c r="D73" i="3"/>
  <c r="D72" i="3"/>
  <c r="E78" i="3"/>
  <c r="D71" i="3"/>
  <c r="D74" i="3"/>
  <c r="D77" i="3"/>
  <c r="D76" i="3"/>
  <c r="D34" i="3"/>
  <c r="D32" i="3"/>
  <c r="D37" i="3"/>
  <c r="E39" i="3"/>
  <c r="D33" i="3"/>
  <c r="D36" i="3"/>
  <c r="D38" i="3"/>
  <c r="D78" i="3"/>
  <c r="D39" i="3"/>
</calcChain>
</file>

<file path=xl/sharedStrings.xml><?xml version="1.0" encoding="utf-8"?>
<sst xmlns="http://schemas.openxmlformats.org/spreadsheetml/2006/main" count="463" uniqueCount="448">
  <si>
    <t>CODE</t>
  </si>
  <si>
    <t>DISTRICT_NAME</t>
  </si>
  <si>
    <t>FISCAL_YEAR</t>
  </si>
  <si>
    <t>Instruction</t>
  </si>
  <si>
    <t>Pupil_Staff_Support</t>
  </si>
  <si>
    <t>Transportation_cost</t>
  </si>
  <si>
    <t>Facility_cost</t>
  </si>
  <si>
    <t>Food_comm_service_cost</t>
  </si>
  <si>
    <t>Abbotsford</t>
  </si>
  <si>
    <t>Adams-Friendship Area</t>
  </si>
  <si>
    <t>Albany</t>
  </si>
  <si>
    <t>Algoma</t>
  </si>
  <si>
    <t>Alma</t>
  </si>
  <si>
    <t>Alma Center</t>
  </si>
  <si>
    <t>Almond-Bancroft</t>
  </si>
  <si>
    <t>Altoona</t>
  </si>
  <si>
    <t>Amery</t>
  </si>
  <si>
    <t>Tomorrow River</t>
  </si>
  <si>
    <t>Antigo</t>
  </si>
  <si>
    <t>Appleton Area</t>
  </si>
  <si>
    <t>Arcadia</t>
  </si>
  <si>
    <t>Argyle</t>
  </si>
  <si>
    <t>Ashland</t>
  </si>
  <si>
    <t>Ashwaubenon</t>
  </si>
  <si>
    <t>Athens</t>
  </si>
  <si>
    <t>Auburndale</t>
  </si>
  <si>
    <t>Augusta</t>
  </si>
  <si>
    <t>Baldwin-Woodville Area</t>
  </si>
  <si>
    <t>Unity</t>
  </si>
  <si>
    <t>Bangor</t>
  </si>
  <si>
    <t>Baraboo</t>
  </si>
  <si>
    <t>Barneveld</t>
  </si>
  <si>
    <t>Barron Area</t>
  </si>
  <si>
    <t>Bayfield</t>
  </si>
  <si>
    <t>Beaver Dam</t>
  </si>
  <si>
    <t>Belleville</t>
  </si>
  <si>
    <t>Belmont Community</t>
  </si>
  <si>
    <t>Beloit</t>
  </si>
  <si>
    <t>Beloit Turner</t>
  </si>
  <si>
    <t>Benton</t>
  </si>
  <si>
    <t>Berlin Area</t>
  </si>
  <si>
    <t>Birchwood</t>
  </si>
  <si>
    <t>Wisconsin Heights</t>
  </si>
  <si>
    <t>Black River Falls</t>
  </si>
  <si>
    <t>Blair-Taylor</t>
  </si>
  <si>
    <t>Pecatonica Area</t>
  </si>
  <si>
    <t>Bloomer</t>
  </si>
  <si>
    <t>Bonduel</t>
  </si>
  <si>
    <t>Bowler</t>
  </si>
  <si>
    <t>Boyceville Community</t>
  </si>
  <si>
    <t>Brighton #1</t>
  </si>
  <si>
    <t>Brillion</t>
  </si>
  <si>
    <t>Bristol #1</t>
  </si>
  <si>
    <t>Brodhead</t>
  </si>
  <si>
    <t>Elmbrook</t>
  </si>
  <si>
    <t>Brown Deer</t>
  </si>
  <si>
    <t>Bruce</t>
  </si>
  <si>
    <t>Burlington Area</t>
  </si>
  <si>
    <t>Butternut</t>
  </si>
  <si>
    <t>Cadott Community</t>
  </si>
  <si>
    <t>Cambria-Friesland</t>
  </si>
  <si>
    <t>Cambridge</t>
  </si>
  <si>
    <t>Cameron</t>
  </si>
  <si>
    <t>Campbellsport</t>
  </si>
  <si>
    <t>Cashton</t>
  </si>
  <si>
    <t>Cassville</t>
  </si>
  <si>
    <t>Cedarburg</t>
  </si>
  <si>
    <t>Cedar Grove-Belgium Area</t>
  </si>
  <si>
    <t>Chilton</t>
  </si>
  <si>
    <t>Chippewa Falls Area</t>
  </si>
  <si>
    <t>Clayton</t>
  </si>
  <si>
    <t>Clear Lake</t>
  </si>
  <si>
    <t>Clinton Community</t>
  </si>
  <si>
    <t>Clintonville</t>
  </si>
  <si>
    <t>Cochrane-Fountain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</si>
  <si>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</si>
  <si>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</si>
  <si>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</si>
  <si>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</si>
  <si>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</si>
  <si>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</si>
  <si>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</si>
  <si>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</si>
  <si>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Cudahy</t>
  </si>
  <si>
    <t>Cumberland</t>
  </si>
  <si>
    <t>Darlington Community</t>
  </si>
  <si>
    <t>Deerfield Community</t>
  </si>
  <si>
    <t>Kettle Moraine</t>
  </si>
  <si>
    <t>Delavan-Darien</t>
  </si>
  <si>
    <t>Denmark</t>
  </si>
  <si>
    <t>Dodgeville</t>
  </si>
  <si>
    <t>Dover #1</t>
  </si>
  <si>
    <t>Northland Pines</t>
  </si>
  <si>
    <t>East Troy Community</t>
  </si>
  <si>
    <t>Eau Claire Area</t>
  </si>
  <si>
    <t>Edgar</t>
  </si>
  <si>
    <t>Edgerton</t>
  </si>
  <si>
    <t>Elcho</t>
  </si>
  <si>
    <t>Eleva-Strum</t>
  </si>
  <si>
    <t>Elkhart Lake-Glenbeulah</t>
  </si>
  <si>
    <t>Elkhorn Area</t>
  </si>
  <si>
    <t>Elk Mound Area</t>
  </si>
  <si>
    <t>Ellsworth Community</t>
  </si>
  <si>
    <t>Elmwood</t>
  </si>
  <si>
    <t>Royall</t>
  </si>
  <si>
    <t>Erin</t>
  </si>
  <si>
    <t>Evansville Community</t>
  </si>
  <si>
    <t>Fall Creek</t>
  </si>
  <si>
    <t>Fall River</t>
  </si>
  <si>
    <t>Fennimore Community</t>
  </si>
  <si>
    <t>Florence</t>
  </si>
  <si>
    <t>Fontana J8</t>
  </si>
  <si>
    <t>Fort Atkinson</t>
  </si>
  <si>
    <t>Fox Point J2</t>
  </si>
  <si>
    <t>Maple Dale-Indian Hill</t>
  </si>
  <si>
    <t>Franklin Public</t>
  </si>
  <si>
    <t>Frederic</t>
  </si>
  <si>
    <t>Northern Ozaukee</t>
  </si>
  <si>
    <t>Freedom Area</t>
  </si>
  <si>
    <t>North Crawford</t>
  </si>
  <si>
    <t>Geneva J4</t>
  </si>
  <si>
    <t>Genoa City J2</t>
  </si>
  <si>
    <t>Germantown</t>
  </si>
  <si>
    <t>Gibraltar Area</t>
  </si>
  <si>
    <t>Gillett</t>
  </si>
  <si>
    <t>Gilman</t>
  </si>
  <si>
    <t>Gilmanton</t>
  </si>
  <si>
    <t>Glendale-River Hills</t>
  </si>
  <si>
    <t>Glenwood City</t>
  </si>
  <si>
    <t>Goodman-Armstrong</t>
  </si>
  <si>
    <t>Grafton</t>
  </si>
  <si>
    <t>Granton Area</t>
  </si>
  <si>
    <t>Grantsburg</t>
  </si>
  <si>
    <t>Black Hawk</t>
  </si>
  <si>
    <t>Green Bay Area</t>
  </si>
  <si>
    <t>Greendale</t>
  </si>
  <si>
    <t>Greenfield</t>
  </si>
  <si>
    <t>Green Lake</t>
  </si>
  <si>
    <t>Greenwood</t>
  </si>
  <si>
    <t>Hamilton</t>
  </si>
  <si>
    <t>Saint Croix Central</t>
  </si>
  <si>
    <t>Hartford UHS</t>
  </si>
  <si>
    <t>Hartford J1</t>
  </si>
  <si>
    <t>Arrowhead UHS</t>
  </si>
  <si>
    <t>Hartland-Lakeside J3</t>
  </si>
  <si>
    <t>Hayward Community</t>
  </si>
  <si>
    <t>Southwestern Wisconsin</t>
  </si>
  <si>
    <t>Highland</t>
  </si>
  <si>
    <t>Hilbert</t>
  </si>
  <si>
    <t>Hillsboro</t>
  </si>
  <si>
    <t>Holmen</t>
  </si>
  <si>
    <t>Horicon</t>
  </si>
  <si>
    <t>Hortonville</t>
  </si>
  <si>
    <t>Howard-Suamico</t>
  </si>
  <si>
    <t>Howards Grove</t>
  </si>
  <si>
    <t>Hudson</t>
  </si>
  <si>
    <t>Hurley</t>
  </si>
  <si>
    <t>Hustisford</t>
  </si>
  <si>
    <t>Independence</t>
  </si>
  <si>
    <t>Iola-Scandinavia</t>
  </si>
  <si>
    <t>Iowa-Grant</t>
  </si>
  <si>
    <t>Ithaca</t>
  </si>
  <si>
    <t>Janesville</t>
  </si>
  <si>
    <t>Jefferson</t>
  </si>
  <si>
    <t>Johnson Creek</t>
  </si>
  <si>
    <t>Juda</t>
  </si>
  <si>
    <t>Dodgeland</t>
  </si>
  <si>
    <t>Kaukauna Area</t>
  </si>
  <si>
    <t>Kenosha</t>
  </si>
  <si>
    <t>Kewaskum</t>
  </si>
  <si>
    <t>Kewaunee</t>
  </si>
  <si>
    <t>Kiel Area</t>
  </si>
  <si>
    <t>Kimberly Area</t>
  </si>
  <si>
    <t>Kohler</t>
  </si>
  <si>
    <t>Lake Geneva J1</t>
  </si>
  <si>
    <t>Lake Holcombe</t>
  </si>
  <si>
    <t>Lake Mills Area</t>
  </si>
  <si>
    <t>Lancaster Community</t>
  </si>
  <si>
    <t>Laona</t>
  </si>
  <si>
    <t>Lena</t>
  </si>
  <si>
    <t>Linn J4</t>
  </si>
  <si>
    <t>Linn J6</t>
  </si>
  <si>
    <t>Richmond</t>
  </si>
  <si>
    <t>Little Chute Area</t>
  </si>
  <si>
    <t>Lodi</t>
  </si>
  <si>
    <t>Lomira</t>
  </si>
  <si>
    <t>Loyal</t>
  </si>
  <si>
    <t>Luck</t>
  </si>
  <si>
    <t>Luxemburg-Casco</t>
  </si>
  <si>
    <t>Madison Metropolitan</t>
  </si>
  <si>
    <t>Manawa</t>
  </si>
  <si>
    <t>Manitowoc</t>
  </si>
  <si>
    <t>Maple</t>
  </si>
  <si>
    <t>Marathon City</t>
  </si>
  <si>
    <t>Marinette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</si>
  <si>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</si>
  <si>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</si>
  <si>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</si>
  <si>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</si>
  <si>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</si>
  <si>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</si>
  <si>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</si>
  <si>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 Area</t>
  </si>
  <si>
    <t>Mellen</t>
  </si>
  <si>
    <t>Melrose-Mindoro</t>
  </si>
  <si>
    <t>Menasha</t>
  </si>
  <si>
    <t>Menominee Indian</t>
  </si>
  <si>
    <t>Menomonee Falls</t>
  </si>
  <si>
    <t>Menomonie Area</t>
  </si>
  <si>
    <t>Mequon-Thiensville</t>
  </si>
  <si>
    <t>Mercer</t>
  </si>
  <si>
    <t>Merrill Area</t>
  </si>
  <si>
    <t>Swallow</t>
  </si>
  <si>
    <t>North Lake</t>
  </si>
  <si>
    <t>Merton Community</t>
  </si>
  <si>
    <t>Middleton-Cross Plains</t>
  </si>
  <si>
    <t>Milton</t>
  </si>
  <si>
    <t>Milwaukee</t>
  </si>
  <si>
    <t>Mineral Point</t>
  </si>
  <si>
    <t>Minocqua J1</t>
  </si>
  <si>
    <t>Lakeland UHS</t>
  </si>
  <si>
    <t>Northwood</t>
  </si>
  <si>
    <t>Mishicot</t>
  </si>
  <si>
    <t>Mondovi</t>
  </si>
  <si>
    <t>Monona Grove</t>
  </si>
  <si>
    <t>Monroe</t>
  </si>
  <si>
    <t>Montello</t>
  </si>
  <si>
    <t>Monticello</t>
  </si>
  <si>
    <t>Mosinee</t>
  </si>
  <si>
    <t>Mount Horeb Area</t>
  </si>
  <si>
    <t>Mukwonago</t>
  </si>
  <si>
    <t>Riverdale</t>
  </si>
  <si>
    <t>Muskego-Norway</t>
  </si>
  <si>
    <t>Lake Country</t>
  </si>
  <si>
    <t>Necedah Area</t>
  </si>
  <si>
    <t>Neenah</t>
  </si>
  <si>
    <t>Neillsville</t>
  </si>
  <si>
    <t>Nekoosa</t>
  </si>
  <si>
    <t>New Auburn</t>
  </si>
  <si>
    <t>New Berlin</t>
  </si>
  <si>
    <t>New Glarus</t>
  </si>
  <si>
    <t>New Holstein</t>
  </si>
  <si>
    <t>New Lisbon</t>
  </si>
  <si>
    <t>New London</t>
  </si>
  <si>
    <t>New Richmond</t>
  </si>
  <si>
    <t>Niagara</t>
  </si>
  <si>
    <t>Norwalk-Ontario-Wilton</t>
  </si>
  <si>
    <t>Norway J7</t>
  </si>
  <si>
    <t>Oak Creek-Franklin</t>
  </si>
  <si>
    <t>Oakfield</t>
  </si>
  <si>
    <t>Oconomowoc Area</t>
  </si>
  <si>
    <t>Oconto</t>
  </si>
  <si>
    <t>Oconto Falls</t>
  </si>
  <si>
    <t>Omro</t>
  </si>
  <si>
    <t>Onalaska</t>
  </si>
  <si>
    <t>Oostburg</t>
  </si>
  <si>
    <t>Oregon</t>
  </si>
  <si>
    <t>Parkview</t>
  </si>
  <si>
    <t>Osceola</t>
  </si>
  <si>
    <t>Oshkosh Area</t>
  </si>
  <si>
    <t>Osseo-Fairchild</t>
  </si>
  <si>
    <t>Owen-Withee</t>
  </si>
  <si>
    <t>Palmyra-Eagle Area</t>
  </si>
  <si>
    <t>Pardeeville Area</t>
  </si>
  <si>
    <t>Paris J1</t>
  </si>
  <si>
    <t>Beecher-Dunbar-Pembine</t>
  </si>
  <si>
    <t>Pepin Area</t>
  </si>
  <si>
    <t>Peshtigo</t>
  </si>
  <si>
    <t>Pewaukee</t>
  </si>
  <si>
    <t>Phelps</t>
  </si>
  <si>
    <t>Phillips</t>
  </si>
  <si>
    <t>Pittsville</t>
  </si>
  <si>
    <t>Tri-County Area</t>
  </si>
  <si>
    <t>Platteville</t>
  </si>
  <si>
    <t>Plum City</t>
  </si>
  <si>
    <t>Plymouth</t>
  </si>
  <si>
    <t>Portage Community</t>
  </si>
  <si>
    <t>Port Edwards</t>
  </si>
  <si>
    <t>Port Washington-Saukville</t>
  </si>
  <si>
    <t>South Shore</t>
  </si>
  <si>
    <t>Potosi</t>
  </si>
  <si>
    <t>Poynette</t>
  </si>
  <si>
    <t>Prairie Farm</t>
  </si>
  <si>
    <t>Prentice</t>
  </si>
  <si>
    <t>Prescott</t>
  </si>
  <si>
    <t>Princeton</t>
  </si>
  <si>
    <t>Pulaski Community</t>
  </si>
  <si>
    <t>Racine</t>
  </si>
  <si>
    <t>Randall J1</t>
  </si>
  <si>
    <t>Randolph</t>
  </si>
  <si>
    <t>Random Lake</t>
  </si>
  <si>
    <t>Raymond #14</t>
  </si>
  <si>
    <t>North Cape</t>
  </si>
  <si>
    <t>Reedsburg</t>
  </si>
  <si>
    <t>Reedsville</t>
  </si>
  <si>
    <t>Rhinelander</t>
  </si>
  <si>
    <t>Rib Lake</t>
  </si>
  <si>
    <t>Rice Lake Area</t>
  </si>
  <si>
    <t>Richland</t>
  </si>
  <si>
    <t>Rio Community</t>
  </si>
  <si>
    <t>River Falls</t>
  </si>
  <si>
    <t>River Ridge</t>
  </si>
  <si>
    <t>Rosendale-Brandon</t>
  </si>
  <si>
    <t>Rosholt</t>
  </si>
  <si>
    <t>D C Everest Area</t>
  </si>
  <si>
    <t>Saint Croix Falls</t>
  </si>
  <si>
    <t>Saint Francis</t>
  </si>
  <si>
    <t>Central/Westosha UHS</t>
  </si>
  <si>
    <t>Salem</t>
  </si>
  <si>
    <t>Sauk Prairie</t>
  </si>
  <si>
    <t>Seneca</t>
  </si>
  <si>
    <t>Sevastopol</t>
  </si>
  <si>
    <t>Seymour Community</t>
  </si>
  <si>
    <t>Sharon J11</t>
  </si>
  <si>
    <t>Sheboygan Area</t>
  </si>
  <si>
    <t>Sheboygan Falls</t>
  </si>
  <si>
    <t>Shell Lake</t>
  </si>
  <si>
    <t>Shiocton</t>
  </si>
  <si>
    <t>Shorewood</t>
  </si>
  <si>
    <t>Shullsburg</t>
  </si>
  <si>
    <t>Silver Lake J1</t>
  </si>
  <si>
    <t>Siren</t>
  </si>
  <si>
    <t>Slinger</t>
  </si>
  <si>
    <t>Solon Springs</t>
  </si>
  <si>
    <t>Somerset</t>
  </si>
  <si>
    <t>South Milwaukee</t>
  </si>
  <si>
    <t>Southern Door County</t>
  </si>
  <si>
    <t>Sparta Area</t>
  </si>
  <si>
    <t>Spencer</t>
  </si>
  <si>
    <t>River Valley</t>
  </si>
  <si>
    <t>Spring Valley</t>
  </si>
  <si>
    <t>Stanley-Boyd Area</t>
  </si>
  <si>
    <t>Stevens Point Area</t>
  </si>
  <si>
    <t>Stockbridge</t>
  </si>
  <si>
    <t>Stoughton Area</t>
  </si>
  <si>
    <t>Stratford</t>
  </si>
  <si>
    <t>Sturgeon Bay</t>
  </si>
  <si>
    <t>Sun Prairie Area</t>
  </si>
  <si>
    <t>Superior</t>
  </si>
  <si>
    <t>Suring</t>
  </si>
  <si>
    <t>Thorp</t>
  </si>
  <si>
    <t>Three Lakes</t>
  </si>
  <si>
    <t>Tigerton</t>
  </si>
  <si>
    <t>Tomah Area</t>
  </si>
  <si>
    <t>Tomahawk</t>
  </si>
  <si>
    <t>Flambeau</t>
  </si>
  <si>
    <t>Turtle Lake</t>
  </si>
  <si>
    <t>Twin Lakes #4</t>
  </si>
  <si>
    <t>Two Rivers</t>
  </si>
  <si>
    <t>Union Grove UHS</t>
  </si>
  <si>
    <t>Union Grove J1</t>
  </si>
  <si>
    <t>Valders Area</t>
  </si>
  <si>
    <t>Verona Area</t>
  </si>
  <si>
    <t>Kickapoo Area</t>
  </si>
  <si>
    <t>Viroqua Area</t>
  </si>
  <si>
    <t>Wabeno Area</t>
  </si>
  <si>
    <t>Big Foot UHS</t>
  </si>
  <si>
    <t>Walworth J1</t>
  </si>
  <si>
    <t>Washburn</t>
  </si>
  <si>
    <t>Washington</t>
  </si>
  <si>
    <t>Waterford UHS</t>
  </si>
  <si>
    <t>Washington-Caldwell</t>
  </si>
  <si>
    <t>Waterloo</t>
  </si>
  <si>
    <t>Watertown</t>
  </si>
  <si>
    <t>Waukesha</t>
  </si>
  <si>
    <t>Waunakee Community</t>
  </si>
  <si>
    <t>Waupaca</t>
  </si>
  <si>
    <t>Waupun</t>
  </si>
  <si>
    <t>Wausau</t>
  </si>
  <si>
    <t>Wausaukee</t>
  </si>
  <si>
    <t>Wautoma Area</t>
  </si>
  <si>
    <t>Wauwatosa</t>
  </si>
  <si>
    <t>Wauzeka-Steuben</t>
  </si>
  <si>
    <t>Webster</t>
  </si>
  <si>
    <t>West Allis</t>
  </si>
  <si>
    <t>West Bend</t>
  </si>
  <si>
    <t>Westby Area</t>
  </si>
  <si>
    <t>Westfield</t>
  </si>
  <si>
    <t>Weston</t>
  </si>
  <si>
    <t>West Salem</t>
  </si>
  <si>
    <t>Weyauwega-Fremont</t>
  </si>
  <si>
    <t>Wheatland J1</t>
  </si>
  <si>
    <t>Whitefish Bay</t>
  </si>
  <si>
    <t>Whitehall</t>
  </si>
  <si>
    <t>White Lake</t>
  </si>
  <si>
    <t>Whitewater</t>
  </si>
  <si>
    <t>Whitnall</t>
  </si>
  <si>
    <t>Wild Rose</t>
  </si>
  <si>
    <t>Williams Bay</t>
  </si>
  <si>
    <t>Wilmot UHS</t>
  </si>
  <si>
    <t>Winneconne Community</t>
  </si>
  <si>
    <t>Winter</t>
  </si>
  <si>
    <t>Wisconsin Dells</t>
  </si>
  <si>
    <t>Wisconsin Rapids</t>
  </si>
  <si>
    <t>Wittenberg-Birnamwood</t>
  </si>
  <si>
    <t>Wonewoc-Union Center</t>
  </si>
  <si>
    <t>Woodruff J1</t>
  </si>
  <si>
    <t>Wrightstown Community</t>
  </si>
  <si>
    <t>Yorkville J2</t>
  </si>
  <si>
    <t>Use arrow at right to select district.</t>
  </si>
  <si>
    <t>Trevor-Wilmot Consolidated</t>
  </si>
  <si>
    <t>Total Cost</t>
  </si>
  <si>
    <t>TOTALS</t>
  </si>
  <si>
    <t>Membership</t>
  </si>
  <si>
    <t>Pupil/Staff/Support</t>
  </si>
  <si>
    <t>Transportation Costs</t>
  </si>
  <si>
    <t>Facility Costs</t>
  </si>
  <si>
    <t>Food &amp; Comm Serv Costs</t>
  </si>
  <si>
    <t>% of Total</t>
  </si>
  <si>
    <t>Cost Per Memb</t>
  </si>
  <si>
    <t>North Lakeland</t>
  </si>
  <si>
    <t>Gresham</t>
  </si>
  <si>
    <t>Ripon Area</t>
  </si>
  <si>
    <t>Shawano</t>
  </si>
  <si>
    <t>Ladysmith</t>
  </si>
  <si>
    <t>Chequamegon</t>
  </si>
  <si>
    <t>Member</t>
  </si>
  <si>
    <t>Nicolet UHS</t>
  </si>
  <si>
    <t>STATE TOTALS</t>
  </si>
  <si>
    <t>State Totals</t>
  </si>
  <si>
    <t>Boscobel</t>
  </si>
  <si>
    <t>Chetek-Weyerhaeuser</t>
  </si>
  <si>
    <t>Deforest Area</t>
  </si>
  <si>
    <t>Depere</t>
  </si>
  <si>
    <t>Drummond</t>
  </si>
  <si>
    <t>Lac Du Flambeau #1</t>
  </si>
  <si>
    <t>Fond Du Lac</t>
  </si>
  <si>
    <t>Lafarge</t>
  </si>
  <si>
    <t>Lake Geneva-Genoa UHS</t>
  </si>
  <si>
    <t>Stone Bank School District</t>
  </si>
  <si>
    <t>North Fond Du Lac</t>
  </si>
  <si>
    <t>Prairie Du Chien Area</t>
  </si>
  <si>
    <t>Spooner</t>
  </si>
  <si>
    <t>Waterford Graded</t>
  </si>
  <si>
    <t>West Depere</t>
  </si>
  <si>
    <t>*   Beginning with 2012-13, data for the Norris School District, a K-12 reform school, is excluded.</t>
  </si>
  <si>
    <t>Durand-Arkansaw</t>
  </si>
  <si>
    <t>Admin</t>
  </si>
  <si>
    <t>Operation_Other</t>
  </si>
  <si>
    <t>Oper/Other</t>
  </si>
  <si>
    <t>Herman-Neosho-Rubicon</t>
  </si>
  <si>
    <t>De Soto Area</t>
  </si>
  <si>
    <t>Gale-Ettrick-Trempealeau</t>
  </si>
  <si>
    <t>Holy Hill Area</t>
  </si>
  <si>
    <t>2020-21 Comparative Cost *</t>
  </si>
  <si>
    <t>Using Audited 20-21 Annual Report Data</t>
  </si>
  <si>
    <t>La Crosse</t>
  </si>
  <si>
    <t>Norris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</si>
</sst>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7" formatCode="0.0%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16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quotePrefix="1" applyNumberFormat="1"/>
    <xf numFmtId="0" fontId="1" fillId="0" borderId="0" xfId="0" quotePrefix="1" applyNumberFormat="1" applyFont="1"/>
    <xf numFmtId="0" fontId="1" fillId="0" borderId="0" xfId="0" applyNumberFormat="1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 applyBorder="1"/>
    <xf numFmtId="164" fontId="5" fillId="0" borderId="0" xfId="0" applyNumberFormat="1" applyFont="1" applyBorder="1"/>
    <xf numFmtId="167" fontId="5" fillId="0" borderId="0" xfId="0" applyNumberFormat="1" applyFont="1" applyBorder="1"/>
    <xf numFmtId="164" fontId="5" fillId="0" borderId="6" xfId="0" applyNumberFormat="1" applyFont="1" applyBorder="1"/>
    <xf numFmtId="164" fontId="6" fillId="0" borderId="0" xfId="0" applyNumberFormat="1" applyFont="1" applyBorder="1"/>
    <xf numFmtId="167" fontId="6" fillId="0" borderId="0" xfId="0" applyNumberFormat="1" applyFont="1" applyBorder="1"/>
    <xf numFmtId="164" fontId="6" fillId="0" borderId="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0" xfId="0" applyFont="1"/>
    <xf numFmtId="3" fontId="1" fillId="0" borderId="0" xfId="0" quotePrefix="1" applyNumberFormat="1" applyFont="1"/>
    <xf numFmtId="3" fontId="0" fillId="0" borderId="0" xfId="0" quotePrefix="1" applyNumberFormat="1"/>
    <xf numFmtId="3" fontId="1" fillId="0" borderId="0" xfId="0" applyNumberFormat="1" applyFont="1"/>
    <xf numFmtId="3" fontId="10" fillId="0" borderId="0" xfId="0" quotePrefix="1" applyNumberFormat="1" applyFont="1"/>
    <xf numFmtId="164" fontId="3" fillId="0" borderId="8" xfId="0" applyNumberFormat="1" applyFont="1" applyBorder="1"/>
    <xf numFmtId="167" fontId="3" fillId="0" borderId="8" xfId="0" applyNumberFormat="1" applyFont="1" applyBorder="1"/>
    <xf numFmtId="164" fontId="3" fillId="0" borderId="9" xfId="0" applyNumberFormat="1" applyFont="1" applyBorder="1"/>
    <xf numFmtId="0" fontId="8" fillId="0" borderId="0" xfId="0" applyFont="1"/>
    <xf numFmtId="0" fontId="0" fillId="0" borderId="0" xfId="0" applyFill="1"/>
    <xf numFmtId="0" fontId="1" fillId="0" borderId="0" xfId="0" applyFont="1" applyFill="1"/>
    <xf numFmtId="3" fontId="8" fillId="0" borderId="0" xfId="0" applyNumberFormat="1" applyFont="1"/>
    <xf numFmtId="0" fontId="9" fillId="0" borderId="10" xfId="0" quotePrefix="1" applyNumberFormat="1" applyFont="1" applyBorder="1"/>
    <xf numFmtId="0" fontId="9" fillId="0" borderId="10" xfId="0" applyNumberFormat="1" applyFont="1" applyBorder="1"/>
    <xf numFmtId="3" fontId="9" fillId="0" borderId="10" xfId="0" quotePrefix="1" applyNumberFormat="1" applyFont="1" applyBorder="1"/>
    <xf numFmtId="0" fontId="11" fillId="0" borderId="0" xfId="0" applyFont="1"/>
    <xf numFmtId="0" fontId="1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3" fontId="11" fillId="0" borderId="0" xfId="0" applyNumberFormat="1" applyFont="1"/>
    <xf numFmtId="3" fontId="5" fillId="0" borderId="0" xfId="0" applyNumberFormat="1" applyFont="1"/>
    <xf numFmtId="3" fontId="0" fillId="0" borderId="0" xfId="0" applyNumberFormat="1"/>
    <xf numFmtId="0" fontId="1" fillId="0" borderId="0" xfId="0" quotePrefix="1" applyNumberFormat="1" applyFont="1" applyFill="1"/>
    <xf numFmtId="0" fontId="0" fillId="0" borderId="0" xfId="0" quotePrefix="1" applyNumberFormat="1" applyFill="1"/>
    <xf numFmtId="0" fontId="9" fillId="0" borderId="10" xfId="0" quotePrefix="1" applyNumberFormat="1" applyFont="1" applyFill="1" applyBorder="1"/>
    <xf numFmtId="0" fontId="12" fillId="0" borderId="0" xfId="0" applyFont="1"/>
    <xf numFmtId="3" fontId="12" fillId="0" borderId="0" xfId="0" applyNumberFormat="1" applyFont="1"/>
    <xf numFmtId="3" fontId="0" fillId="0" borderId="0" xfId="0" quotePrefix="1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50320687512975"/>
          <c:y val="0.23138327920243829"/>
          <c:w val="0.38375826016236142"/>
          <c:h val="0.6462774350137069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E1B-4A4D-A27D-E9F15C5220FE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1B-4A4D-A27D-E9F15C5220FE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E1B-4A4D-A27D-E9F15C5220FE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1B-4A4D-A27D-E9F15C5220FE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E1B-4A4D-A27D-E9F15C5220FE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1B-4A4D-A27D-E9F15C5220F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2E1B-4A4D-A27D-E9F15C5220FE}"/>
              </c:ext>
            </c:extLst>
          </c:dPt>
          <c:dLbls>
            <c:dLbl>
              <c:idx val="0"/>
              <c:layout>
                <c:manualLayout>
                  <c:x val="2.7879221997712055E-2"/>
                  <c:y val="2.853418979408536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1B-4A4D-A27D-E9F15C5220FE}"/>
                </c:ext>
              </c:extLst>
            </c:dLbl>
            <c:dLbl>
              <c:idx val="1"/>
              <c:layout>
                <c:manualLayout>
                  <c:x val="-1.7629715475760505E-2"/>
                  <c:y val="1.857603601845768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Pupil/Staff/Sup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1B-4A4D-A27D-E9F15C5220FE}"/>
                </c:ext>
              </c:extLst>
            </c:dLbl>
            <c:dLbl>
              <c:idx val="2"/>
              <c:layout>
                <c:manualLayout>
                  <c:x val="-0.15323374508825593"/>
                  <c:y val="2.349472819565036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Admin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1B-4A4D-A27D-E9F15C5220FE}"/>
                </c:ext>
              </c:extLst>
            </c:dLbl>
            <c:dLbl>
              <c:idx val="3"/>
              <c:layout>
                <c:manualLayout>
                  <c:x val="-6.467736770865963E-2"/>
                  <c:y val="-4.417735757713831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Oper/Other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1B-4A4D-A27D-E9F15C5220FE}"/>
                </c:ext>
              </c:extLst>
            </c:dLbl>
            <c:dLbl>
              <c:idx val="4"/>
              <c:layout>
                <c:manualLayout>
                  <c:x val="-1.7004731090141507E-2"/>
                  <c:y val="-0.11819742933159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1B-4A4D-A27D-E9F15C5220FE}"/>
                </c:ext>
              </c:extLst>
            </c:dLbl>
            <c:dLbl>
              <c:idx val="5"/>
              <c:layout>
                <c:manualLayout>
                  <c:x val="9.3913396602192528E-2"/>
                  <c:y val="-0.175529843610624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1B-4A4D-A27D-E9F15C5220FE}"/>
                </c:ext>
              </c:extLst>
            </c:dLbl>
            <c:dLbl>
              <c:idx val="6"/>
              <c:layout>
                <c:manualLayout>
                  <c:x val="0.18175841062455397"/>
                  <c:y val="-9.64793459497269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1B-4A4D-A27D-E9F15C5220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'Comparative Cost'!$A$32:$A$38</c:f>
              <c:strCache>
                <c:ptCount val="7"/>
                <c:pt idx="0">
                  <c:v>Instruction</c:v>
                </c:pt>
                <c:pt idx="1">
                  <c:v>Pupil/Staff/Support</c:v>
                </c:pt>
                <c:pt idx="2">
                  <c:v>Admin</c:v>
                </c:pt>
                <c:pt idx="3">
                  <c:v>Oper/Other</c:v>
                </c:pt>
                <c:pt idx="4">
                  <c:v>Transportation Costs</c:v>
                </c:pt>
                <c:pt idx="5">
                  <c:v>Facility Costs</c:v>
                </c:pt>
                <c:pt idx="6">
                  <c:v>Food &amp; Comm Serv Costs</c:v>
                </c:pt>
              </c:strCache>
            </c:strRef>
          </c:cat>
          <c:val>
            <c:numRef>
              <c:f>'Comparative Cost'!$E$32:$E$38</c:f>
              <c:numCache>
                <c:formatCode>"$"#,##0</c:formatCode>
                <c:ptCount val="7"/>
                <c:pt idx="0">
                  <c:v>8180</c:v>
                </c:pt>
                <c:pt idx="1">
                  <c:v>1607</c:v>
                </c:pt>
                <c:pt idx="2">
                  <c:v>1158</c:v>
                </c:pt>
                <c:pt idx="3">
                  <c:v>1985</c:v>
                </c:pt>
                <c:pt idx="4">
                  <c:v>461</c:v>
                </c:pt>
                <c:pt idx="5">
                  <c:v>1346</c:v>
                </c:pt>
                <c:pt idx="6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1B-4A4D-A27D-E9F15C52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50320687512975"/>
          <c:y val="0.23138327920243829"/>
          <c:w val="0.38375826016236153"/>
          <c:h val="0.6462774350137071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E6F-4857-96CE-A3D405AA0180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E6F-4857-96CE-A3D405AA0180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E6F-4857-96CE-A3D405AA0180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E6F-4857-96CE-A3D405AA0180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E6F-4857-96CE-A3D405AA0180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E6F-4857-96CE-A3D405AA018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AE6F-4857-96CE-A3D405AA0180}"/>
              </c:ext>
            </c:extLst>
          </c:dPt>
          <c:dLbls>
            <c:dLbl>
              <c:idx val="0"/>
              <c:layout>
                <c:manualLayout>
                  <c:x val="2.7879221997712061E-2"/>
                  <c:y val="2.85341897940853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6F-4857-96CE-A3D405AA0180}"/>
                </c:ext>
              </c:extLst>
            </c:dLbl>
            <c:dLbl>
              <c:idx val="1"/>
              <c:layout>
                <c:manualLayout>
                  <c:x val="-1.7629715475760505E-2"/>
                  <c:y val="1.857603601845768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Pupil/Staff/Sup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6F-4857-96CE-A3D405AA0180}"/>
                </c:ext>
              </c:extLst>
            </c:dLbl>
            <c:dLbl>
              <c:idx val="2"/>
              <c:layout>
                <c:manualLayout>
                  <c:x val="-0.1596699248261807"/>
                  <c:y val="2.396962515607879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Admin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6F-4857-96CE-A3D405AA0180}"/>
                </c:ext>
              </c:extLst>
            </c:dLbl>
            <c:dLbl>
              <c:idx val="3"/>
              <c:layout>
                <c:manualLayout>
                  <c:x val="-6.467736770865963E-2"/>
                  <c:y val="-4.4177357577138324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Oper/Other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6F-4857-96CE-A3D405AA0180}"/>
                </c:ext>
              </c:extLst>
            </c:dLbl>
            <c:dLbl>
              <c:idx val="4"/>
              <c:layout>
                <c:manualLayout>
                  <c:x val="-1.7004731090141507E-2"/>
                  <c:y val="-0.118197429331591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6F-4857-96CE-A3D405AA0180}"/>
                </c:ext>
              </c:extLst>
            </c:dLbl>
            <c:dLbl>
              <c:idx val="5"/>
              <c:layout>
                <c:manualLayout>
                  <c:x val="9.55223047927342E-2"/>
                  <c:y val="-0.15828045766123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6F-4857-96CE-A3D405AA0180}"/>
                </c:ext>
              </c:extLst>
            </c:dLbl>
            <c:dLbl>
              <c:idx val="6"/>
              <c:layout>
                <c:manualLayout>
                  <c:x val="0.19107099167065478"/>
                  <c:y val="-0.110984634202278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6F-4857-96CE-A3D405AA018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'Comparative Cost'!$A$71:$A$77</c:f>
              <c:strCache>
                <c:ptCount val="7"/>
                <c:pt idx="0">
                  <c:v>Instruction</c:v>
                </c:pt>
                <c:pt idx="1">
                  <c:v>Pupil/Staff/Support</c:v>
                </c:pt>
                <c:pt idx="2">
                  <c:v>Admin</c:v>
                </c:pt>
                <c:pt idx="3">
                  <c:v>Oper/Other</c:v>
                </c:pt>
                <c:pt idx="4">
                  <c:v>Transportation Costs</c:v>
                </c:pt>
                <c:pt idx="5">
                  <c:v>Facility Costs</c:v>
                </c:pt>
                <c:pt idx="6">
                  <c:v>Food &amp; Comm Serv Costs</c:v>
                </c:pt>
              </c:strCache>
            </c:strRef>
          </c:cat>
          <c:val>
            <c:numRef>
              <c:f>'Comparative Cost'!$E$71:$E$77</c:f>
              <c:numCache>
                <c:formatCode>"$"#,##0</c:formatCode>
                <c:ptCount val="7"/>
                <c:pt idx="0">
                  <c:v>8179.9637886173759</c:v>
                </c:pt>
                <c:pt idx="1">
                  <c:v>1606.5051565451074</c:v>
                </c:pt>
                <c:pt idx="2">
                  <c:v>1157.5589779960483</c:v>
                </c:pt>
                <c:pt idx="3">
                  <c:v>1984.7412601292463</c:v>
                </c:pt>
                <c:pt idx="4">
                  <c:v>460.7572266013791</c:v>
                </c:pt>
                <c:pt idx="5">
                  <c:v>1346.1195274879469</c:v>
                </c:pt>
                <c:pt idx="6">
                  <c:v>593.17313183678561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6F-4857-96CE-A3D405AA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5" dropStyle="combo" dx="22" fmlaLink="Data!$A$1" fmlaRange="Data!$B$2:$B$424" noThreeD="1" sel="423" val="408"/>
</file>

<file path=xl/ctrlProps/ctrlProp2.xml><?xml version="1.0" encoding="utf-8"?>
<formControlPr xmlns="http://schemas.microsoft.com/office/spreadsheetml/2009/9/main" objectType="Drop" dropLines="15" dropStyle="combo" dx="22" fmlaLink="Data!$A$1" fmlaRange="Data!$A$2:$A$424" noThreeD="1" sel="42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123825</xdr:rowOff>
    </xdr:from>
    <xdr:to>
      <xdr:col>4</xdr:col>
      <xdr:colOff>3981450</xdr:colOff>
      <xdr:row>28</xdr:row>
      <xdr:rowOff>409575</xdr:rowOff>
    </xdr:to>
    <xdr:graphicFrame macro="">
      <xdr:nvGraphicFramePr>
        <xdr:cNvPr id="3228" name="Chart 3">
          <a:extLst>
            <a:ext uri="{FF2B5EF4-FFF2-40B4-BE49-F238E27FC236}">
              <a16:creationId xmlns:a16="http://schemas.microsoft.com/office/drawing/2014/main" id="{B7DAE629-797A-4602-9090-7C03D124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41</xdr:row>
      <xdr:rowOff>47625</xdr:rowOff>
    </xdr:from>
    <xdr:to>
      <xdr:col>4</xdr:col>
      <xdr:colOff>3952875</xdr:colOff>
      <xdr:row>65</xdr:row>
      <xdr:rowOff>419100</xdr:rowOff>
    </xdr:to>
    <xdr:graphicFrame macro="">
      <xdr:nvGraphicFramePr>
        <xdr:cNvPr id="3229" name="Chart 3">
          <a:extLst>
            <a:ext uri="{FF2B5EF4-FFF2-40B4-BE49-F238E27FC236}">
              <a16:creationId xmlns:a16="http://schemas.microsoft.com/office/drawing/2014/main" id="{1BDC757C-F58E-4E65-868F-575F128F0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1762125</xdr:colOff>
          <xdr:row>0</xdr:row>
          <xdr:rowOff>47625</xdr:rowOff>
        </xdr:from>
        <xdr:to>
          <xdr:col>3</xdr:col>
          <xdr:colOff>2333625</xdr:colOff>
          <xdr:row>0</xdr:row>
          <xdr:rowOff>1514475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DE9C985-8593-4B68-B5C9-3182A07FDE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2371725</xdr:colOff>
          <xdr:row>0</xdr:row>
          <xdr:rowOff>47625</xdr:rowOff>
        </xdr:from>
        <xdr:to>
          <xdr:col>4</xdr:col>
          <xdr:colOff>2486025</xdr:colOff>
          <xdr:row>0</xdr:row>
          <xdr:rowOff>1514475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E673FF21-891A-4E08-BC5D-5373C6A12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zoomScale="90" zoomScaleNormal="90" workbookViewId="0">
      <selection activeCell="F1" sqref="F1"/>
    </sheetView>
  </sheetViews>
  <sheetFormatPr defaultRowHeight="12.75" x14ac:dyDescent="0.2"/>
  <cols>
    <col min="1" max="1" width="30.28515625" bestFit="1" customWidth="1"/>
    <col min="2" max="2" width="10" customWidth="1"/>
    <col min="3" max="3" width="18.5703125" customWidth="1"/>
    <col min="4" max="4" width="13.5703125" customWidth="1"/>
    <col min="5" max="5" width="18.28515625" customWidth="1"/>
    <col min="7" max="7" width="15.28515625" style="42" customWidth="1"/>
    <col min="8" max="8" width="12.7109375" style="42" bestFit="1" customWidth="1"/>
  </cols>
  <sheetData>
    <row r="1" spans="1:8" s="27" customFormat="1" ht="19.5" customHeight="1" x14ac:dyDescent="0.2">
      <c r="G1" s="30"/>
      <c r="H1" s="30"/>
    </row>
    <row r="2" spans="1:8" s="34" customFormat="1" ht="20.25" x14ac:dyDescent="0.3">
      <c r="A2" s="49" t="s">
        <v>444</v>
      </c>
      <c r="B2" s="49"/>
      <c r="C2" s="49"/>
      <c r="D2" s="49"/>
      <c r="E2" s="49"/>
      <c r="G2" s="40"/>
      <c r="H2" s="40"/>
    </row>
    <row r="3" spans="1:8" s="34" customFormat="1" ht="20.25" x14ac:dyDescent="0.3">
      <c r="A3" s="49" t="s">
        <v>445</v>
      </c>
      <c r="B3" s="49"/>
      <c r="C3" s="49"/>
      <c r="D3" s="49"/>
      <c r="E3" s="49"/>
      <c r="F3" s="35"/>
      <c r="G3" s="40"/>
      <c r="H3" s="40"/>
    </row>
    <row r="4" spans="1:8" s="34" customFormat="1" ht="20.25" x14ac:dyDescent="0.3">
      <c r="A4" s="49" t="str">
        <f>INDEX(Data!B2:B427,Data!A1)</f>
        <v>STATE TOTALS</v>
      </c>
      <c r="B4" s="49"/>
      <c r="C4" s="49"/>
      <c r="D4" s="49"/>
      <c r="E4" s="49"/>
      <c r="G4" s="40"/>
      <c r="H4" s="40"/>
    </row>
    <row r="6" spans="1:8" s="27" customFormat="1" x14ac:dyDescent="0.2">
      <c r="G6" s="30"/>
      <c r="H6" s="30"/>
    </row>
    <row r="7" spans="1:8" s="27" customFormat="1" x14ac:dyDescent="0.2">
      <c r="G7" s="30"/>
      <c r="H7" s="30"/>
    </row>
    <row r="8" spans="1:8" s="27" customFormat="1" x14ac:dyDescent="0.2">
      <c r="G8" s="30"/>
      <c r="H8" s="30"/>
    </row>
    <row r="9" spans="1:8" s="27" customFormat="1" x14ac:dyDescent="0.2">
      <c r="G9" s="30"/>
      <c r="H9" s="30"/>
    </row>
    <row r="10" spans="1:8" s="27" customFormat="1" x14ac:dyDescent="0.2">
      <c r="G10" s="30"/>
      <c r="H10" s="30"/>
    </row>
    <row r="11" spans="1:8" s="27" customFormat="1" x14ac:dyDescent="0.2">
      <c r="G11" s="30"/>
      <c r="H11" s="30"/>
    </row>
    <row r="12" spans="1:8" s="27" customFormat="1" x14ac:dyDescent="0.2">
      <c r="G12" s="30"/>
      <c r="H12" s="30"/>
    </row>
    <row r="13" spans="1:8" s="27" customFormat="1" x14ac:dyDescent="0.2">
      <c r="G13" s="30"/>
      <c r="H13" s="30"/>
    </row>
    <row r="14" spans="1:8" s="27" customFormat="1" x14ac:dyDescent="0.2">
      <c r="G14" s="30"/>
      <c r="H14" s="30"/>
    </row>
    <row r="15" spans="1:8" s="27" customFormat="1" x14ac:dyDescent="0.2">
      <c r="G15" s="30"/>
      <c r="H15" s="30"/>
    </row>
    <row r="16" spans="1:8" s="27" customFormat="1" x14ac:dyDescent="0.2">
      <c r="G16" s="30"/>
      <c r="H16" s="30"/>
    </row>
    <row r="17" spans="1:8" s="27" customFormat="1" x14ac:dyDescent="0.2">
      <c r="G17" s="30"/>
      <c r="H17" s="30"/>
    </row>
    <row r="18" spans="1:8" s="27" customFormat="1" x14ac:dyDescent="0.2">
      <c r="G18" s="30"/>
      <c r="H18" s="30"/>
    </row>
    <row r="19" spans="1:8" s="27" customFormat="1" x14ac:dyDescent="0.2">
      <c r="G19" s="30"/>
      <c r="H19" s="30"/>
    </row>
    <row r="20" spans="1:8" s="27" customFormat="1" x14ac:dyDescent="0.2">
      <c r="G20" s="30"/>
      <c r="H20" s="30"/>
    </row>
    <row r="21" spans="1:8" s="27" customFormat="1" x14ac:dyDescent="0.2">
      <c r="G21" s="30"/>
      <c r="H21" s="30"/>
    </row>
    <row r="22" spans="1:8" s="27" customFormat="1" x14ac:dyDescent="0.2">
      <c r="G22" s="30"/>
      <c r="H22" s="30"/>
    </row>
    <row r="23" spans="1:8" s="27" customFormat="1" x14ac:dyDescent="0.2">
      <c r="G23" s="30"/>
      <c r="H23" s="30"/>
    </row>
    <row r="24" spans="1:8" s="27" customFormat="1" x14ac:dyDescent="0.2">
      <c r="G24" s="30"/>
      <c r="H24" s="30"/>
    </row>
    <row r="25" spans="1:8" s="27" customFormat="1" x14ac:dyDescent="0.2">
      <c r="G25" s="30"/>
      <c r="H25" s="30"/>
    </row>
    <row r="26" spans="1:8" s="27" customFormat="1" x14ac:dyDescent="0.2">
      <c r="G26" s="30"/>
      <c r="H26" s="30"/>
    </row>
    <row r="27" spans="1:8" s="27" customFormat="1" x14ac:dyDescent="0.2">
      <c r="G27" s="30"/>
      <c r="H27" s="30"/>
    </row>
    <row r="28" spans="1:8" s="27" customFormat="1" x14ac:dyDescent="0.2">
      <c r="G28" s="30"/>
      <c r="H28" s="30"/>
    </row>
    <row r="29" spans="1:8" s="27" customFormat="1" x14ac:dyDescent="0.2">
      <c r="G29" s="30"/>
      <c r="H29" s="30"/>
    </row>
    <row r="30" spans="1:8" s="27" customFormat="1" ht="13.5" thickBot="1" x14ac:dyDescent="0.25">
      <c r="G30" s="30"/>
      <c r="H30" s="30"/>
    </row>
    <row r="31" spans="1:8" s="36" customFormat="1" ht="16.5" thickBot="1" x14ac:dyDescent="0.3">
      <c r="A31" s="5" t="s">
        <v>403</v>
      </c>
      <c r="B31" s="6">
        <f>INDEX(Data!D2:D427,Data!$A$1)</f>
        <v>823852</v>
      </c>
      <c r="C31" s="7" t="s">
        <v>401</v>
      </c>
      <c r="D31" s="7" t="s">
        <v>408</v>
      </c>
      <c r="E31" s="8" t="s">
        <v>409</v>
      </c>
      <c r="G31" s="41"/>
      <c r="H31" s="41"/>
    </row>
    <row r="32" spans="1:8" s="36" customFormat="1" ht="15.75" x14ac:dyDescent="0.25">
      <c r="A32" s="9" t="s">
        <v>3</v>
      </c>
      <c r="B32" s="10"/>
      <c r="C32" s="11">
        <f>INDEX(Data!E2:E424,Data!A1)</f>
        <v>6739079527.1800022</v>
      </c>
      <c r="D32" s="12">
        <f t="shared" ref="D32:D38" si="0">C32/$C$39</f>
        <v>0.53363300536607283</v>
      </c>
      <c r="E32" s="13">
        <f t="shared" ref="E32:E38" si="1">ROUND(C32/$B$31,0)</f>
        <v>8180</v>
      </c>
      <c r="G32" s="41"/>
      <c r="H32" s="41"/>
    </row>
    <row r="33" spans="1:8" s="36" customFormat="1" ht="15.75" x14ac:dyDescent="0.25">
      <c r="A33" s="9" t="s">
        <v>404</v>
      </c>
      <c r="B33" s="10"/>
      <c r="C33" s="11">
        <f>INDEX(Data!F2:F424,Data!A1)</f>
        <v>1323522486.2299998</v>
      </c>
      <c r="D33" s="12">
        <f t="shared" si="0"/>
        <v>0.10480293030345578</v>
      </c>
      <c r="E33" s="13">
        <f t="shared" si="1"/>
        <v>1607</v>
      </c>
      <c r="G33" s="41"/>
      <c r="H33" s="41"/>
    </row>
    <row r="34" spans="1:8" s="36" customFormat="1" ht="15.75" x14ac:dyDescent="0.25">
      <c r="A34" s="9" t="s">
        <v>437</v>
      </c>
      <c r="B34" s="10"/>
      <c r="C34" s="11">
        <f>INDEX(Data!G2:G424,Data!A1)</f>
        <v>953657279.14000034</v>
      </c>
      <c r="D34" s="12">
        <f t="shared" si="0"/>
        <v>7.5515209147511406E-2</v>
      </c>
      <c r="E34" s="13">
        <f t="shared" si="1"/>
        <v>1158</v>
      </c>
      <c r="G34" s="41"/>
      <c r="H34" s="41"/>
    </row>
    <row r="35" spans="1:8" s="36" customFormat="1" ht="15.75" x14ac:dyDescent="0.25">
      <c r="A35" s="9" t="s">
        <v>439</v>
      </c>
      <c r="B35" s="10"/>
      <c r="C35" s="11">
        <f>INDEX(Data!H2:H424,Data!A1)</f>
        <v>1635133056.6399999</v>
      </c>
      <c r="D35" s="12">
        <f t="shared" si="0"/>
        <v>0.12947776675865155</v>
      </c>
      <c r="E35" s="13">
        <f t="shared" si="1"/>
        <v>1985</v>
      </c>
      <c r="G35" s="41"/>
      <c r="H35" s="41"/>
    </row>
    <row r="36" spans="1:8" s="36" customFormat="1" ht="15.75" x14ac:dyDescent="0.25">
      <c r="A36" s="9" t="s">
        <v>405</v>
      </c>
      <c r="B36" s="10"/>
      <c r="C36" s="11">
        <f>INDEX(Data!I2:I424,Data!A1)</f>
        <v>379595762.64999938</v>
      </c>
      <c r="D36" s="12">
        <f t="shared" si="0"/>
        <v>3.0058233743964997E-2</v>
      </c>
      <c r="E36" s="13">
        <f t="shared" si="1"/>
        <v>461</v>
      </c>
      <c r="G36" s="41"/>
      <c r="H36" s="41"/>
    </row>
    <row r="37" spans="1:8" s="36" customFormat="1" ht="15.75" x14ac:dyDescent="0.25">
      <c r="A37" s="9" t="s">
        <v>406</v>
      </c>
      <c r="B37" s="10"/>
      <c r="C37" s="11">
        <f>INDEX(Data!J2:J424,Data!A1)</f>
        <v>1109003264.96</v>
      </c>
      <c r="D37" s="12">
        <f t="shared" si="0"/>
        <v>8.7816257821939317E-2</v>
      </c>
      <c r="E37" s="13">
        <f t="shared" si="1"/>
        <v>1346</v>
      </c>
      <c r="G37" s="41"/>
      <c r="H37" s="41"/>
    </row>
    <row r="38" spans="1:8" s="36" customFormat="1" ht="15.75" x14ac:dyDescent="0.25">
      <c r="A38" s="9" t="s">
        <v>407</v>
      </c>
      <c r="B38" s="10"/>
      <c r="C38" s="14">
        <f>INDEX(Data!K2:K424,Data!A1)</f>
        <v>488686871.00999951</v>
      </c>
      <c r="D38" s="15">
        <f t="shared" si="0"/>
        <v>3.8696596858404E-2</v>
      </c>
      <c r="E38" s="16">
        <f t="shared" si="1"/>
        <v>593</v>
      </c>
      <c r="G38" s="41"/>
      <c r="H38" s="41"/>
    </row>
    <row r="39" spans="1:8" s="36" customFormat="1" ht="16.5" thickBot="1" x14ac:dyDescent="0.3">
      <c r="A39" s="17" t="s">
        <v>402</v>
      </c>
      <c r="B39" s="18"/>
      <c r="C39" s="24">
        <f>SUM(C32:C38)</f>
        <v>12628678247.810003</v>
      </c>
      <c r="D39" s="25">
        <f>SUM(D32:D38)</f>
        <v>0.99999999999999989</v>
      </c>
      <c r="E39" s="26">
        <f>C39/B31</f>
        <v>15328.819069213892</v>
      </c>
      <c r="G39" s="41"/>
      <c r="H39" s="41"/>
    </row>
    <row r="41" spans="1:8" s="34" customFormat="1" ht="20.25" x14ac:dyDescent="0.3">
      <c r="A41" s="49" t="s">
        <v>418</v>
      </c>
      <c r="B41" s="49"/>
      <c r="C41" s="49"/>
      <c r="D41" s="49"/>
      <c r="E41" s="49"/>
      <c r="G41" s="40"/>
      <c r="H41" s="40"/>
    </row>
    <row r="42" spans="1:8" s="27" customFormat="1" x14ac:dyDescent="0.2">
      <c r="A42" s="38"/>
      <c r="B42" s="38"/>
      <c r="C42" s="38"/>
      <c r="D42" s="38"/>
      <c r="E42" s="38"/>
      <c r="G42" s="30"/>
      <c r="H42" s="30"/>
    </row>
    <row r="43" spans="1:8" s="27" customFormat="1" x14ac:dyDescent="0.2">
      <c r="A43" s="38"/>
      <c r="B43" s="38"/>
      <c r="C43" s="38"/>
      <c r="D43" s="38"/>
      <c r="E43" s="38"/>
      <c r="G43" s="30"/>
      <c r="H43" s="30"/>
    </row>
    <row r="44" spans="1:8" s="27" customFormat="1" x14ac:dyDescent="0.2">
      <c r="A44" s="38"/>
      <c r="B44" s="38"/>
      <c r="C44" s="38"/>
      <c r="D44" s="38"/>
      <c r="E44" s="38"/>
      <c r="G44" s="30"/>
      <c r="H44" s="30"/>
    </row>
    <row r="45" spans="1:8" s="27" customFormat="1" x14ac:dyDescent="0.2">
      <c r="A45" s="38"/>
      <c r="B45" s="38"/>
      <c r="C45" s="38"/>
      <c r="D45" s="38"/>
      <c r="E45" s="38"/>
      <c r="G45" s="30"/>
      <c r="H45" s="30"/>
    </row>
    <row r="46" spans="1:8" s="27" customFormat="1" x14ac:dyDescent="0.2">
      <c r="A46" s="38"/>
      <c r="B46" s="38"/>
      <c r="C46" s="38"/>
      <c r="D46" s="38"/>
      <c r="E46" s="38"/>
      <c r="G46" s="30"/>
      <c r="H46" s="30"/>
    </row>
    <row r="47" spans="1:8" s="27" customFormat="1" x14ac:dyDescent="0.2">
      <c r="A47" s="38"/>
      <c r="B47" s="38"/>
      <c r="C47" s="38"/>
      <c r="D47" s="38"/>
      <c r="E47" s="38"/>
      <c r="G47" s="30"/>
      <c r="H47" s="30"/>
    </row>
    <row r="48" spans="1:8" s="27" customFormat="1" x14ac:dyDescent="0.2">
      <c r="A48" s="38"/>
      <c r="B48" s="38"/>
      <c r="C48" s="38"/>
      <c r="D48" s="38"/>
      <c r="E48" s="38"/>
      <c r="G48" s="30"/>
      <c r="H48" s="30"/>
    </row>
    <row r="49" spans="1:8" s="27" customFormat="1" x14ac:dyDescent="0.2">
      <c r="A49" s="38"/>
      <c r="B49" s="38"/>
      <c r="C49" s="38"/>
      <c r="D49" s="38"/>
      <c r="E49" s="38"/>
      <c r="G49" s="30"/>
      <c r="H49" s="30"/>
    </row>
    <row r="50" spans="1:8" s="27" customFormat="1" x14ac:dyDescent="0.2">
      <c r="A50" s="38"/>
      <c r="B50" s="38"/>
      <c r="C50" s="38"/>
      <c r="D50" s="38"/>
      <c r="E50" s="38"/>
      <c r="G50" s="30"/>
      <c r="H50" s="30"/>
    </row>
    <row r="51" spans="1:8" s="27" customFormat="1" x14ac:dyDescent="0.2">
      <c r="A51" s="38"/>
      <c r="B51" s="38"/>
      <c r="C51" s="38"/>
      <c r="D51" s="38"/>
      <c r="E51" s="38"/>
      <c r="G51" s="30"/>
      <c r="H51" s="30"/>
    </row>
    <row r="52" spans="1:8" s="27" customFormat="1" x14ac:dyDescent="0.2">
      <c r="A52" s="38"/>
      <c r="B52" s="38"/>
      <c r="C52" s="38"/>
      <c r="D52" s="38"/>
      <c r="E52" s="38"/>
      <c r="G52" s="30"/>
      <c r="H52" s="30"/>
    </row>
    <row r="53" spans="1:8" s="27" customFormat="1" x14ac:dyDescent="0.2">
      <c r="A53" s="38"/>
      <c r="B53" s="38"/>
      <c r="C53" s="38"/>
      <c r="D53" s="38"/>
      <c r="E53" s="38"/>
      <c r="G53" s="30"/>
      <c r="H53" s="30"/>
    </row>
    <row r="54" spans="1:8" s="27" customFormat="1" x14ac:dyDescent="0.2">
      <c r="A54" s="38"/>
      <c r="B54" s="38"/>
      <c r="C54" s="38"/>
      <c r="D54" s="38"/>
      <c r="E54" s="38"/>
      <c r="G54" s="30"/>
      <c r="H54" s="30"/>
    </row>
    <row r="55" spans="1:8" s="27" customFormat="1" x14ac:dyDescent="0.2">
      <c r="A55" s="38"/>
      <c r="B55" s="38"/>
      <c r="C55" s="38"/>
      <c r="D55" s="38"/>
      <c r="E55" s="38"/>
      <c r="G55" s="30"/>
      <c r="H55" s="30"/>
    </row>
    <row r="56" spans="1:8" s="27" customFormat="1" x14ac:dyDescent="0.2">
      <c r="A56" s="38"/>
      <c r="B56" s="38"/>
      <c r="C56" s="38"/>
      <c r="D56" s="38"/>
      <c r="E56" s="38"/>
      <c r="G56" s="30"/>
      <c r="H56" s="30"/>
    </row>
    <row r="57" spans="1:8" s="27" customFormat="1" x14ac:dyDescent="0.2">
      <c r="A57" s="38"/>
      <c r="B57" s="38"/>
      <c r="C57" s="38"/>
      <c r="D57" s="38"/>
      <c r="E57" s="38"/>
      <c r="G57" s="30"/>
      <c r="H57" s="30"/>
    </row>
    <row r="58" spans="1:8" s="27" customFormat="1" x14ac:dyDescent="0.2">
      <c r="A58" s="38"/>
      <c r="B58" s="38"/>
      <c r="C58" s="38"/>
      <c r="D58" s="38"/>
      <c r="E58" s="38"/>
      <c r="G58" s="30"/>
      <c r="H58" s="30"/>
    </row>
    <row r="59" spans="1:8" s="27" customFormat="1" x14ac:dyDescent="0.2">
      <c r="A59" s="38"/>
      <c r="B59" s="38"/>
      <c r="C59" s="38"/>
      <c r="D59" s="38"/>
      <c r="E59" s="38"/>
      <c r="G59" s="30"/>
      <c r="H59" s="30"/>
    </row>
    <row r="60" spans="1:8" s="27" customFormat="1" x14ac:dyDescent="0.2">
      <c r="A60" s="38"/>
      <c r="B60" s="38"/>
      <c r="C60" s="38"/>
      <c r="D60" s="38"/>
      <c r="E60" s="38"/>
      <c r="G60" s="30"/>
      <c r="H60" s="30"/>
    </row>
    <row r="61" spans="1:8" s="27" customFormat="1" x14ac:dyDescent="0.2">
      <c r="A61" s="38"/>
      <c r="B61" s="38"/>
      <c r="C61" s="38"/>
      <c r="D61" s="38"/>
      <c r="E61" s="38"/>
      <c r="G61" s="30"/>
      <c r="H61" s="30"/>
    </row>
    <row r="62" spans="1:8" s="27" customFormat="1" x14ac:dyDescent="0.2">
      <c r="A62" s="38"/>
      <c r="B62" s="38"/>
      <c r="C62" s="38"/>
      <c r="D62" s="38"/>
      <c r="E62" s="38"/>
      <c r="G62" s="30"/>
      <c r="H62" s="30"/>
    </row>
    <row r="63" spans="1:8" s="27" customFormat="1" x14ac:dyDescent="0.2">
      <c r="A63" s="38"/>
      <c r="B63" s="38"/>
      <c r="C63" s="38"/>
      <c r="D63" s="38"/>
      <c r="E63" s="38"/>
      <c r="G63" s="30"/>
      <c r="H63" s="30"/>
    </row>
    <row r="64" spans="1:8" s="27" customFormat="1" x14ac:dyDescent="0.2">
      <c r="A64" s="38"/>
      <c r="B64" s="38"/>
      <c r="C64" s="38"/>
      <c r="D64" s="38"/>
      <c r="E64" s="38"/>
      <c r="G64" s="30"/>
      <c r="H64" s="30"/>
    </row>
    <row r="65" spans="1:8" s="27" customFormat="1" x14ac:dyDescent="0.2">
      <c r="A65" s="38"/>
      <c r="B65" s="38"/>
      <c r="C65" s="38"/>
      <c r="D65" s="38"/>
      <c r="E65" s="38"/>
      <c r="G65" s="30"/>
      <c r="H65" s="30"/>
    </row>
    <row r="66" spans="1:8" s="27" customFormat="1" x14ac:dyDescent="0.2">
      <c r="A66" s="38"/>
      <c r="B66" s="38"/>
      <c r="C66" s="38"/>
      <c r="D66" s="38"/>
      <c r="E66" s="38"/>
      <c r="G66" s="30"/>
      <c r="H66" s="30"/>
    </row>
    <row r="67" spans="1:8" s="27" customFormat="1" ht="13.5" thickBot="1" x14ac:dyDescent="0.25">
      <c r="A67" s="38"/>
      <c r="B67" s="38"/>
      <c r="C67" s="38"/>
      <c r="D67" s="38"/>
      <c r="E67" s="38"/>
      <c r="G67" s="30"/>
      <c r="H67" s="30"/>
    </row>
    <row r="68" spans="1:8" s="36" customFormat="1" ht="16.5" thickBot="1" x14ac:dyDescent="0.3">
      <c r="A68" s="37"/>
      <c r="B68" s="37"/>
      <c r="C68" s="39" t="s">
        <v>419</v>
      </c>
      <c r="D68" s="37"/>
      <c r="E68" s="37"/>
      <c r="G68" s="41"/>
      <c r="H68" s="41"/>
    </row>
    <row r="69" spans="1:8" s="36" customFormat="1" ht="15.75" thickBot="1" x14ac:dyDescent="0.25">
      <c r="G69" s="41"/>
      <c r="H69" s="41"/>
    </row>
    <row r="70" spans="1:8" s="36" customFormat="1" ht="16.5" thickBot="1" x14ac:dyDescent="0.3">
      <c r="A70" s="5" t="s">
        <v>403</v>
      </c>
      <c r="B70" s="6">
        <f>Data!D424</f>
        <v>823852</v>
      </c>
      <c r="C70" s="7" t="s">
        <v>401</v>
      </c>
      <c r="D70" s="7" t="s">
        <v>408</v>
      </c>
      <c r="E70" s="8" t="s">
        <v>409</v>
      </c>
      <c r="G70" s="41"/>
      <c r="H70" s="41"/>
    </row>
    <row r="71" spans="1:8" s="36" customFormat="1" ht="15.75" x14ac:dyDescent="0.25">
      <c r="A71" s="9" t="s">
        <v>3</v>
      </c>
      <c r="B71" s="10"/>
      <c r="C71" s="11">
        <f>Data!E424</f>
        <v>6739079527.1800022</v>
      </c>
      <c r="D71" s="12">
        <f t="shared" ref="D71:D77" si="2">C71/$C$78</f>
        <v>0.53363300536607283</v>
      </c>
      <c r="E71" s="13">
        <f t="shared" ref="E71:E77" si="3">C71/$B$70</f>
        <v>8179.9637886173759</v>
      </c>
      <c r="G71" s="41"/>
      <c r="H71" s="41"/>
    </row>
    <row r="72" spans="1:8" s="36" customFormat="1" ht="15.75" x14ac:dyDescent="0.25">
      <c r="A72" s="9" t="s">
        <v>404</v>
      </c>
      <c r="B72" s="10"/>
      <c r="C72" s="11">
        <f>Data!F424</f>
        <v>1323522486.2299998</v>
      </c>
      <c r="D72" s="12">
        <f t="shared" si="2"/>
        <v>0.10480293030345578</v>
      </c>
      <c r="E72" s="13">
        <f t="shared" si="3"/>
        <v>1606.5051565451074</v>
      </c>
      <c r="G72" s="41"/>
      <c r="H72" s="41"/>
    </row>
    <row r="73" spans="1:8" s="36" customFormat="1" ht="15.75" x14ac:dyDescent="0.25">
      <c r="A73" s="9" t="s">
        <v>437</v>
      </c>
      <c r="B73" s="10"/>
      <c r="C73" s="11">
        <f>Data!G424</f>
        <v>953657279.14000034</v>
      </c>
      <c r="D73" s="12">
        <f t="shared" si="2"/>
        <v>7.5515209147511406E-2</v>
      </c>
      <c r="E73" s="13">
        <f t="shared" si="3"/>
        <v>1157.5589779960483</v>
      </c>
      <c r="G73" s="41"/>
      <c r="H73" s="41"/>
    </row>
    <row r="74" spans="1:8" s="36" customFormat="1" ht="15.75" x14ac:dyDescent="0.25">
      <c r="A74" s="9" t="s">
        <v>439</v>
      </c>
      <c r="B74" s="10"/>
      <c r="C74" s="11">
        <f>Data!H424</f>
        <v>1635133056.6399999</v>
      </c>
      <c r="D74" s="12">
        <f t="shared" si="2"/>
        <v>0.12947776675865155</v>
      </c>
      <c r="E74" s="13">
        <f t="shared" si="3"/>
        <v>1984.7412601292463</v>
      </c>
      <c r="G74" s="41"/>
      <c r="H74" s="41"/>
    </row>
    <row r="75" spans="1:8" s="36" customFormat="1" ht="15.75" x14ac:dyDescent="0.25">
      <c r="A75" s="9" t="s">
        <v>405</v>
      </c>
      <c r="B75" s="10"/>
      <c r="C75" s="11">
        <f>Data!I424</f>
        <v>379595762.64999938</v>
      </c>
      <c r="D75" s="12">
        <f t="shared" si="2"/>
        <v>3.0058233743964997E-2</v>
      </c>
      <c r="E75" s="13">
        <f t="shared" si="3"/>
        <v>460.7572266013791</v>
      </c>
      <c r="G75" s="41"/>
      <c r="H75" s="41"/>
    </row>
    <row r="76" spans="1:8" s="36" customFormat="1" ht="15.75" x14ac:dyDescent="0.25">
      <c r="A76" s="9" t="s">
        <v>406</v>
      </c>
      <c r="B76" s="10"/>
      <c r="C76" s="11">
        <f>Data!J424</f>
        <v>1109003264.96</v>
      </c>
      <c r="D76" s="12">
        <f t="shared" si="2"/>
        <v>8.7816257821939317E-2</v>
      </c>
      <c r="E76" s="13">
        <f t="shared" si="3"/>
        <v>1346.1195274879469</v>
      </c>
      <c r="G76" s="41"/>
      <c r="H76" s="41"/>
    </row>
    <row r="77" spans="1:8" s="36" customFormat="1" ht="15.75" x14ac:dyDescent="0.25">
      <c r="A77" s="9" t="s">
        <v>407</v>
      </c>
      <c r="B77" s="10"/>
      <c r="C77" s="14">
        <f>Data!K424</f>
        <v>488686871.00999951</v>
      </c>
      <c r="D77" s="15">
        <f t="shared" si="2"/>
        <v>3.8696596858404E-2</v>
      </c>
      <c r="E77" s="16">
        <f t="shared" si="3"/>
        <v>593.17313183678561</v>
      </c>
      <c r="G77" s="41"/>
      <c r="H77" s="41"/>
    </row>
    <row r="78" spans="1:8" s="36" customFormat="1" ht="16.5" thickBot="1" x14ac:dyDescent="0.3">
      <c r="A78" s="17" t="s">
        <v>402</v>
      </c>
      <c r="B78" s="18"/>
      <c r="C78" s="24">
        <f>SUM(C71:C77)</f>
        <v>12628678247.810003</v>
      </c>
      <c r="D78" s="25">
        <f>SUM(D71:D77)</f>
        <v>0.99999999999999989</v>
      </c>
      <c r="E78" s="26">
        <f>C78/B70</f>
        <v>15328.819069213892</v>
      </c>
      <c r="G78" s="41"/>
      <c r="H78" s="41"/>
    </row>
    <row r="80" spans="1:8" s="46" customFormat="1" ht="12" x14ac:dyDescent="0.2">
      <c r="A80" s="46" t="s">
        <v>435</v>
      </c>
      <c r="G80" s="47"/>
      <c r="H80" s="47"/>
    </row>
  </sheetData>
  <mergeCells count="4">
    <mergeCell ref="A2:E2"/>
    <mergeCell ref="A4:E4"/>
    <mergeCell ref="A3:E3"/>
    <mergeCell ref="A41:E41"/>
  </mergeCells>
  <phoneticPr fontId="2" type="noConversion"/>
  <printOptions horizontalCentered="1"/>
  <pageMargins left="0.75" right="0.75" top="0.38" bottom="0.55000000000000004" header="0.28000000000000003" footer="0.27"/>
  <pageSetup scale="97" orientation="portrait" r:id="rId1"/>
  <headerFooter alignWithMargins="0"/>
  <rowBreaks count="1" manualBreakCount="1">
    <brk id="40" max="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locked="0" defaultSize="0" print="0" autoFill="0" autoLine="0" autoPict="0">
                <anchor moveWithCells="1" sizeWithCells="1">
                  <from>
                    <xdr:col>1</xdr:col>
                    <xdr:colOff>1762125</xdr:colOff>
                    <xdr:row>0</xdr:row>
                    <xdr:rowOff>47625</xdr:rowOff>
                  </from>
                  <to>
                    <xdr:col>3</xdr:col>
                    <xdr:colOff>2333625</xdr:colOff>
                    <xdr:row>0</xdr:row>
                    <xdr:rowOff>1514475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locked="0" defaultSize="0" print="0" autoFill="0" autoLine="0" autoPict="0">
                <anchor moveWithCells="1" sizeWithCells="1">
                  <from>
                    <xdr:col>3</xdr:col>
                    <xdr:colOff>2371725</xdr:colOff>
                    <xdr:row>0</xdr:row>
                    <xdr:rowOff>47625</xdr:rowOff>
                  </from>
                  <to>
                    <xdr:col>4</xdr:col>
                    <xdr:colOff>2486025</xdr:colOff>
                    <xdr:row>0</xdr:row>
                    <xdr:rowOff>1514475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"/>
  <sheetViews>
    <sheetView tabSelected="1" workbookViewId="0">
      <pane xSplit="2" ySplit="2" topLeftCell="C3" activePane="bottomRight" state="frozenSplit"/>
      <selection pane="topRight" activeCell="B1" sqref="B1"/>
      <selection pane="bottomLeft" activeCell="A2" sqref="A2"/>
      <selection pane="bottomRight"/>
    </sheetView>
  </sheetViews>
  <sheetFormatPr defaultRowHeight="12.75" x14ac:dyDescent="0.2"/>
  <cols>
    <col min="1" max="1" width="6.28515625" style="4" bestFit="1" customWidth="1"/>
    <col min="2" max="2" width="30.7109375" style="4" bestFit="1" customWidth="1"/>
    <col min="3" max="3" width="13.7109375" style="29" bestFit="1" customWidth="1"/>
    <col min="4" max="4" width="7.7109375" style="22" bestFit="1" customWidth="1"/>
    <col min="5" max="5" width="12.7109375" style="22" bestFit="1" customWidth="1"/>
    <col min="6" max="6" width="17.5703125" style="22" bestFit="1" customWidth="1"/>
    <col min="7" max="8" width="17.5703125" style="22" customWidth="1"/>
    <col min="9" max="9" width="17.5703125" style="22" bestFit="1" customWidth="1"/>
    <col min="10" max="10" width="12" style="22" bestFit="1" customWidth="1"/>
    <col min="11" max="11" width="23" style="22" bestFit="1" customWidth="1"/>
    <col min="12" max="16384" width="9.140625" style="4"/>
  </cols>
  <sheetData>
    <row r="1" spans="1:11" x14ac:dyDescent="0.2">
      <c r="A1" s="3">
        <v>423</v>
      </c>
      <c r="B1" s="2" t="s">
        <v>1</v>
      </c>
      <c r="C1" s="43" t="s">
        <v>2</v>
      </c>
      <c r="D1" s="23" t="s">
        <v>416</v>
      </c>
      <c r="E1" s="20" t="s">
        <v>3</v>
      </c>
      <c r="F1" s="20" t="s">
        <v>4</v>
      </c>
      <c r="G1" s="48" t="s">
        <v>437</v>
      </c>
      <c r="H1" s="48" t="s">
        <v>438</v>
      </c>
      <c r="I1" s="20" t="s">
        <v>5</v>
      </c>
      <c r="J1" s="20" t="s">
        <v>6</v>
      </c>
      <c r="K1" s="20" t="s">
        <v>7</v>
      </c>
    </row>
    <row r="2" spans="1:11" x14ac:dyDescent="0.2">
      <c r="A2" s="3" t="s">
        <v>0</v>
      </c>
      <c r="B2" s="3" t="s">
        <v>399</v>
      </c>
      <c r="C2" s="43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</row>
    <row r="3" spans="1:11" x14ac:dyDescent="0.2">
      <c r="A3">
        <v>7</v>
      </c>
      <c r="B3" t="s">
        <v>8</v>
      </c>
      <c r="C3">
        <v>2021</v>
      </c>
      <c r="D3">
        <v>795</v>
      </c>
      <c r="E3">
        <v>5864021.7699999996</v>
      </c>
      <c r="F3">
        <v>561306.41</v>
      </c>
      <c r="G3">
        <v>951675.18</v>
      </c>
      <c r="H3">
        <v>1306162.74</v>
      </c>
      <c r="I3">
        <v>284588.19</v>
      </c>
      <c r="J3">
        <v>713053.29</v>
      </c>
      <c r="K3">
        <v>674102.51</v>
      </c>
    </row>
    <row r="4" spans="1:11" x14ac:dyDescent="0.2">
      <c r="A4">
        <v>14</v>
      </c>
      <c r="B4" t="s">
        <v>9</v>
      </c>
      <c r="C4">
        <v>2021</v>
      </c>
      <c r="D4">
        <v>1403</v>
      </c>
      <c r="E4">
        <v>11976390.800000001</v>
      </c>
      <c r="F4">
        <v>2655612.4</v>
      </c>
      <c r="G4">
        <v>1895886.72</v>
      </c>
      <c r="H4">
        <v>2863801.83</v>
      </c>
      <c r="I4">
        <v>964664.79</v>
      </c>
      <c r="J4">
        <v>172144.3</v>
      </c>
      <c r="K4">
        <v>1277857.45</v>
      </c>
    </row>
    <row r="5" spans="1:11" x14ac:dyDescent="0.2">
      <c r="A5">
        <v>63</v>
      </c>
      <c r="B5" t="s">
        <v>10</v>
      </c>
      <c r="C5">
        <v>2021</v>
      </c>
      <c r="D5">
        <v>410</v>
      </c>
      <c r="E5">
        <v>4036545.03</v>
      </c>
      <c r="F5">
        <v>654396.92000000004</v>
      </c>
      <c r="G5">
        <v>523224.33</v>
      </c>
      <c r="H5">
        <v>804264.88</v>
      </c>
      <c r="I5">
        <v>234252.94</v>
      </c>
      <c r="J5">
        <v>476722.23</v>
      </c>
      <c r="K5">
        <v>136182.85999999999</v>
      </c>
    </row>
    <row r="6" spans="1:11" x14ac:dyDescent="0.2">
      <c r="A6">
        <v>70</v>
      </c>
      <c r="B6" t="s">
        <v>11</v>
      </c>
      <c r="C6">
        <v>2021</v>
      </c>
      <c r="D6">
        <v>696</v>
      </c>
      <c r="E6">
        <v>4956397.67</v>
      </c>
      <c r="F6">
        <v>724594.5</v>
      </c>
      <c r="G6">
        <v>806362.25</v>
      </c>
      <c r="H6">
        <v>1722076.68</v>
      </c>
      <c r="I6">
        <v>222379.63</v>
      </c>
      <c r="J6">
        <v>1026480.71</v>
      </c>
      <c r="K6">
        <v>719352.65</v>
      </c>
    </row>
    <row r="7" spans="1:11" x14ac:dyDescent="0.2">
      <c r="A7">
        <v>84</v>
      </c>
      <c r="B7" t="s">
        <v>12</v>
      </c>
      <c r="C7">
        <v>2021</v>
      </c>
      <c r="D7">
        <v>222</v>
      </c>
      <c r="E7">
        <v>1898624.45</v>
      </c>
      <c r="F7">
        <v>300178.05</v>
      </c>
      <c r="G7">
        <v>441734.72</v>
      </c>
      <c r="H7">
        <v>467461.02</v>
      </c>
      <c r="I7">
        <v>192826.79</v>
      </c>
      <c r="J7">
        <v>326482.3</v>
      </c>
      <c r="K7">
        <v>176462.82</v>
      </c>
    </row>
    <row r="8" spans="1:11" x14ac:dyDescent="0.2">
      <c r="A8">
        <v>91</v>
      </c>
      <c r="B8" t="s">
        <v>13</v>
      </c>
      <c r="C8">
        <v>2021</v>
      </c>
      <c r="D8">
        <v>533</v>
      </c>
      <c r="E8">
        <v>4531126.8899999997</v>
      </c>
      <c r="F8">
        <v>448422.88</v>
      </c>
      <c r="G8">
        <v>800960.61</v>
      </c>
      <c r="H8">
        <v>1227637.49</v>
      </c>
      <c r="I8">
        <v>267997.34000000003</v>
      </c>
      <c r="J8">
        <v>1093982.93</v>
      </c>
      <c r="K8">
        <v>400919.89</v>
      </c>
    </row>
    <row r="9" spans="1:11" x14ac:dyDescent="0.2">
      <c r="A9">
        <v>105</v>
      </c>
      <c r="B9" t="s">
        <v>14</v>
      </c>
      <c r="C9">
        <v>2021</v>
      </c>
      <c r="D9">
        <v>438</v>
      </c>
      <c r="E9">
        <v>3701741.38</v>
      </c>
      <c r="F9">
        <v>436248.71</v>
      </c>
      <c r="G9">
        <v>503816.46</v>
      </c>
      <c r="H9">
        <v>787122.47</v>
      </c>
      <c r="I9">
        <v>373966.98</v>
      </c>
      <c r="J9">
        <v>267355.63</v>
      </c>
      <c r="K9">
        <v>234469.71</v>
      </c>
    </row>
    <row r="10" spans="1:11" x14ac:dyDescent="0.2">
      <c r="A10">
        <v>112</v>
      </c>
      <c r="B10" t="s">
        <v>15</v>
      </c>
      <c r="C10">
        <v>2021</v>
      </c>
      <c r="D10">
        <v>1581</v>
      </c>
      <c r="E10">
        <v>11290980.5</v>
      </c>
      <c r="F10">
        <v>2439957.9700000002</v>
      </c>
      <c r="G10">
        <v>1820544.68</v>
      </c>
      <c r="H10">
        <v>3099387.65</v>
      </c>
      <c r="I10">
        <v>872175.88</v>
      </c>
      <c r="J10">
        <v>1844914.95</v>
      </c>
      <c r="K10">
        <v>1127206.57</v>
      </c>
    </row>
    <row r="11" spans="1:11" x14ac:dyDescent="0.2">
      <c r="A11">
        <v>119</v>
      </c>
      <c r="B11" t="s">
        <v>16</v>
      </c>
      <c r="C11">
        <v>2021</v>
      </c>
      <c r="D11">
        <v>1456</v>
      </c>
      <c r="E11">
        <v>12893951.869999999</v>
      </c>
      <c r="F11">
        <v>2048231.25</v>
      </c>
      <c r="G11">
        <v>1891074.78</v>
      </c>
      <c r="H11">
        <v>3479792.35</v>
      </c>
      <c r="I11">
        <v>696789.85</v>
      </c>
      <c r="J11">
        <v>1881477.61</v>
      </c>
      <c r="K11">
        <v>1920012.2</v>
      </c>
    </row>
    <row r="12" spans="1:11" x14ac:dyDescent="0.2">
      <c r="A12">
        <v>140</v>
      </c>
      <c r="B12" t="s">
        <v>18</v>
      </c>
      <c r="C12">
        <v>2021</v>
      </c>
      <c r="D12">
        <v>2175</v>
      </c>
      <c r="E12">
        <v>17339584.329999998</v>
      </c>
      <c r="F12">
        <v>3521548.05</v>
      </c>
      <c r="G12">
        <v>2826528.65</v>
      </c>
      <c r="H12">
        <v>4300995.33</v>
      </c>
      <c r="I12">
        <v>1336893.55</v>
      </c>
      <c r="J12">
        <v>1322070.18</v>
      </c>
      <c r="K12">
        <v>1400180.42</v>
      </c>
    </row>
    <row r="13" spans="1:11" x14ac:dyDescent="0.2">
      <c r="A13">
        <v>147</v>
      </c>
      <c r="B13" t="s">
        <v>19</v>
      </c>
      <c r="C13">
        <v>2021</v>
      </c>
      <c r="D13">
        <v>14581</v>
      </c>
      <c r="E13">
        <v>116708915.56999999</v>
      </c>
      <c r="F13">
        <v>22912798.25</v>
      </c>
      <c r="G13">
        <v>12259891.029999999</v>
      </c>
      <c r="H13">
        <v>28757779.620000001</v>
      </c>
      <c r="I13">
        <v>4670983.5599999996</v>
      </c>
      <c r="J13">
        <v>12121117.880000001</v>
      </c>
      <c r="K13">
        <v>6806006.9699999997</v>
      </c>
    </row>
    <row r="14" spans="1:11" x14ac:dyDescent="0.2">
      <c r="A14">
        <v>154</v>
      </c>
      <c r="B14" t="s">
        <v>20</v>
      </c>
      <c r="C14">
        <v>2021</v>
      </c>
      <c r="D14">
        <v>1255</v>
      </c>
      <c r="E14">
        <v>10517650.630000001</v>
      </c>
      <c r="F14">
        <v>2178670.1800000002</v>
      </c>
      <c r="G14">
        <v>1322284.4099999999</v>
      </c>
      <c r="H14">
        <v>2436294.04</v>
      </c>
      <c r="I14">
        <v>520891.85</v>
      </c>
      <c r="J14">
        <v>2536580.4900000002</v>
      </c>
      <c r="K14">
        <v>1228991.76</v>
      </c>
    </row>
    <row r="15" spans="1:11" x14ac:dyDescent="0.2">
      <c r="A15">
        <v>161</v>
      </c>
      <c r="B15" t="s">
        <v>21</v>
      </c>
      <c r="C15">
        <v>2021</v>
      </c>
      <c r="D15">
        <v>286</v>
      </c>
      <c r="E15">
        <v>2582968.5099999998</v>
      </c>
      <c r="F15">
        <v>218540.06</v>
      </c>
      <c r="G15">
        <v>546424.36</v>
      </c>
      <c r="H15">
        <v>484082.65</v>
      </c>
      <c r="I15">
        <v>235615.6</v>
      </c>
      <c r="J15">
        <v>591330.77</v>
      </c>
      <c r="K15">
        <v>203220.17</v>
      </c>
    </row>
    <row r="16" spans="1:11" x14ac:dyDescent="0.2">
      <c r="A16">
        <v>2450</v>
      </c>
      <c r="B16" t="s">
        <v>143</v>
      </c>
      <c r="C16">
        <v>2021</v>
      </c>
      <c r="D16">
        <v>2040</v>
      </c>
      <c r="E16">
        <v>15125042.789999999</v>
      </c>
      <c r="F16">
        <v>2984533.57</v>
      </c>
      <c r="G16">
        <v>1979224.38</v>
      </c>
      <c r="H16">
        <v>3672626.19</v>
      </c>
      <c r="I16">
        <v>895912.48</v>
      </c>
      <c r="J16">
        <v>2439653.37</v>
      </c>
      <c r="K16">
        <v>811325.71</v>
      </c>
    </row>
    <row r="17" spans="1:11" x14ac:dyDescent="0.2">
      <c r="A17">
        <v>170</v>
      </c>
      <c r="B17" t="s">
        <v>22</v>
      </c>
      <c r="C17">
        <v>2021</v>
      </c>
      <c r="D17">
        <v>2008</v>
      </c>
      <c r="E17">
        <v>15092350.35</v>
      </c>
      <c r="F17">
        <v>3744621.33</v>
      </c>
      <c r="G17">
        <v>2395204.89</v>
      </c>
      <c r="H17">
        <v>5225110.78</v>
      </c>
      <c r="I17">
        <v>1279484.6000000001</v>
      </c>
      <c r="J17">
        <v>3220097.1</v>
      </c>
      <c r="K17">
        <v>963996.72</v>
      </c>
    </row>
    <row r="18" spans="1:11" x14ac:dyDescent="0.2">
      <c r="A18">
        <v>182</v>
      </c>
      <c r="B18" t="s">
        <v>23</v>
      </c>
      <c r="C18">
        <v>2021</v>
      </c>
      <c r="D18">
        <v>2186</v>
      </c>
      <c r="E18">
        <v>16165556.439999999</v>
      </c>
      <c r="F18">
        <v>3978389.44</v>
      </c>
      <c r="G18">
        <v>2720240.97</v>
      </c>
      <c r="H18">
        <v>4720733.87</v>
      </c>
      <c r="I18">
        <v>994274.1</v>
      </c>
      <c r="J18">
        <v>1558694.94</v>
      </c>
      <c r="K18">
        <v>1844929.07</v>
      </c>
    </row>
    <row r="19" spans="1:11" x14ac:dyDescent="0.2">
      <c r="A19">
        <v>196</v>
      </c>
      <c r="B19" t="s">
        <v>24</v>
      </c>
      <c r="C19">
        <v>2021</v>
      </c>
      <c r="D19">
        <v>403</v>
      </c>
      <c r="E19">
        <v>4203618.4000000004</v>
      </c>
      <c r="F19">
        <v>667386.31999999995</v>
      </c>
      <c r="G19">
        <v>770713.85</v>
      </c>
      <c r="H19">
        <v>832882.72</v>
      </c>
      <c r="I19">
        <v>500717.83</v>
      </c>
      <c r="J19">
        <v>134445.6</v>
      </c>
      <c r="K19">
        <v>241741.05</v>
      </c>
    </row>
    <row r="20" spans="1:11" x14ac:dyDescent="0.2">
      <c r="A20">
        <v>203</v>
      </c>
      <c r="B20" t="s">
        <v>25</v>
      </c>
      <c r="C20">
        <v>2021</v>
      </c>
      <c r="D20">
        <v>748</v>
      </c>
      <c r="E20">
        <v>6226475.6299999999</v>
      </c>
      <c r="F20">
        <v>737685.92</v>
      </c>
      <c r="G20">
        <v>1067272.49</v>
      </c>
      <c r="H20">
        <v>1108115.51</v>
      </c>
      <c r="I20">
        <v>648352.43000000005</v>
      </c>
      <c r="J20">
        <v>-59642.55</v>
      </c>
      <c r="K20">
        <v>412915.62</v>
      </c>
    </row>
    <row r="21" spans="1:11" x14ac:dyDescent="0.2">
      <c r="A21">
        <v>217</v>
      </c>
      <c r="B21" t="s">
        <v>26</v>
      </c>
      <c r="C21">
        <v>2021</v>
      </c>
      <c r="D21">
        <v>601</v>
      </c>
      <c r="E21">
        <v>5132244.08</v>
      </c>
      <c r="F21">
        <v>1267718.72</v>
      </c>
      <c r="G21">
        <v>980004.52</v>
      </c>
      <c r="H21">
        <v>1673546.01</v>
      </c>
      <c r="I21">
        <v>417957.86</v>
      </c>
      <c r="J21">
        <v>345025</v>
      </c>
      <c r="K21">
        <v>725500.18</v>
      </c>
    </row>
    <row r="22" spans="1:11" x14ac:dyDescent="0.2">
      <c r="A22">
        <v>231</v>
      </c>
      <c r="B22" t="s">
        <v>27</v>
      </c>
      <c r="C22">
        <v>2021</v>
      </c>
      <c r="D22">
        <v>1645</v>
      </c>
      <c r="E22">
        <v>12011318.18</v>
      </c>
      <c r="F22">
        <v>2262363.56</v>
      </c>
      <c r="G22">
        <v>1674397.1</v>
      </c>
      <c r="H22">
        <v>2527104.23</v>
      </c>
      <c r="I22">
        <v>839565.64</v>
      </c>
      <c r="J22">
        <v>2993947.7</v>
      </c>
      <c r="K22">
        <v>1308107.33</v>
      </c>
    </row>
    <row r="23" spans="1:11" x14ac:dyDescent="0.2">
      <c r="A23">
        <v>245</v>
      </c>
      <c r="B23" t="s">
        <v>29</v>
      </c>
      <c r="C23">
        <v>2021</v>
      </c>
      <c r="D23">
        <v>604</v>
      </c>
      <c r="E23">
        <v>5297783.8099999996</v>
      </c>
      <c r="F23">
        <v>718476.03</v>
      </c>
      <c r="G23">
        <v>821926.15</v>
      </c>
      <c r="H23">
        <v>1018960.88</v>
      </c>
      <c r="I23">
        <v>332098.40999999997</v>
      </c>
      <c r="J23">
        <v>879243.64</v>
      </c>
      <c r="K23">
        <v>310507.2</v>
      </c>
    </row>
    <row r="24" spans="1:11" x14ac:dyDescent="0.2">
      <c r="A24">
        <v>280</v>
      </c>
      <c r="B24" t="s">
        <v>30</v>
      </c>
      <c r="C24">
        <v>2021</v>
      </c>
      <c r="D24">
        <v>2890</v>
      </c>
      <c r="E24">
        <v>22431754.030000001</v>
      </c>
      <c r="F24">
        <v>4973242.82</v>
      </c>
      <c r="G24">
        <v>2773763.47</v>
      </c>
      <c r="H24">
        <v>4348842.5999999996</v>
      </c>
      <c r="I24">
        <v>1278795.8999999999</v>
      </c>
      <c r="J24">
        <v>7235291.3899999997</v>
      </c>
      <c r="K24">
        <v>1656038.14</v>
      </c>
    </row>
    <row r="25" spans="1:11" x14ac:dyDescent="0.2">
      <c r="A25">
        <v>287</v>
      </c>
      <c r="B25" t="s">
        <v>31</v>
      </c>
      <c r="C25">
        <v>2021</v>
      </c>
      <c r="D25">
        <v>412</v>
      </c>
      <c r="E25">
        <v>3285588.9</v>
      </c>
      <c r="F25">
        <v>678991.35</v>
      </c>
      <c r="G25">
        <v>522266.98</v>
      </c>
      <c r="H25">
        <v>836850.39</v>
      </c>
      <c r="I25">
        <v>94930.1</v>
      </c>
      <c r="J25">
        <v>1449052.35</v>
      </c>
      <c r="K25">
        <v>148942.76999999999</v>
      </c>
    </row>
    <row r="26" spans="1:11" x14ac:dyDescent="0.2">
      <c r="A26">
        <v>308</v>
      </c>
      <c r="B26" t="s">
        <v>32</v>
      </c>
      <c r="C26">
        <v>2021</v>
      </c>
      <c r="D26">
        <v>1336</v>
      </c>
      <c r="E26">
        <v>11934746.289999999</v>
      </c>
      <c r="F26">
        <v>1614533.52</v>
      </c>
      <c r="G26">
        <v>1582627.55</v>
      </c>
      <c r="H26">
        <v>2987534.13</v>
      </c>
      <c r="I26">
        <v>695609.5</v>
      </c>
      <c r="J26">
        <v>1147785.5</v>
      </c>
      <c r="K26">
        <v>1073784.6299999999</v>
      </c>
    </row>
    <row r="27" spans="1:11" x14ac:dyDescent="0.2">
      <c r="A27">
        <v>315</v>
      </c>
      <c r="B27" t="s">
        <v>33</v>
      </c>
      <c r="C27">
        <v>2021</v>
      </c>
      <c r="D27">
        <v>431</v>
      </c>
      <c r="E27">
        <v>5949271.5300000003</v>
      </c>
      <c r="F27">
        <v>1487354.24</v>
      </c>
      <c r="G27">
        <v>1334146.6399999999</v>
      </c>
      <c r="H27">
        <v>1472201.65</v>
      </c>
      <c r="I27">
        <v>444457.67</v>
      </c>
      <c r="J27">
        <v>499388.24</v>
      </c>
      <c r="K27">
        <v>491049.73</v>
      </c>
    </row>
    <row r="28" spans="1:11" x14ac:dyDescent="0.2">
      <c r="A28">
        <v>336</v>
      </c>
      <c r="B28" t="s">
        <v>34</v>
      </c>
      <c r="C28">
        <v>2021</v>
      </c>
      <c r="D28">
        <v>3456</v>
      </c>
      <c r="E28">
        <v>25830569.77</v>
      </c>
      <c r="F28">
        <v>4706030.9800000004</v>
      </c>
      <c r="G28">
        <v>3425331</v>
      </c>
      <c r="H28">
        <v>6296835.6699999999</v>
      </c>
      <c r="I28">
        <v>1333033.8400000001</v>
      </c>
      <c r="J28">
        <v>8001476.8899999997</v>
      </c>
      <c r="K28">
        <v>2209877.81</v>
      </c>
    </row>
    <row r="29" spans="1:11" x14ac:dyDescent="0.2">
      <c r="A29">
        <v>4263</v>
      </c>
      <c r="B29" t="s">
        <v>265</v>
      </c>
      <c r="C29">
        <v>2021</v>
      </c>
      <c r="D29">
        <v>241</v>
      </c>
      <c r="E29">
        <v>2853123.63</v>
      </c>
      <c r="F29">
        <v>555836.92000000004</v>
      </c>
      <c r="G29">
        <v>679867.7</v>
      </c>
      <c r="H29">
        <v>697370.33</v>
      </c>
      <c r="I29">
        <v>174654.26</v>
      </c>
      <c r="J29">
        <v>17714.990000000002</v>
      </c>
      <c r="K29">
        <v>239847.46</v>
      </c>
    </row>
    <row r="30" spans="1:11" x14ac:dyDescent="0.2">
      <c r="A30">
        <v>350</v>
      </c>
      <c r="B30" t="s">
        <v>35</v>
      </c>
      <c r="C30">
        <v>2021</v>
      </c>
      <c r="D30">
        <v>918</v>
      </c>
      <c r="E30">
        <v>6547472.7000000002</v>
      </c>
      <c r="F30">
        <v>1310723.24</v>
      </c>
      <c r="G30">
        <v>1245067.07</v>
      </c>
      <c r="H30">
        <v>1734662.17</v>
      </c>
      <c r="I30">
        <v>224151.43</v>
      </c>
      <c r="J30">
        <v>2806876.65</v>
      </c>
      <c r="K30">
        <v>438623.38</v>
      </c>
    </row>
    <row r="31" spans="1:11" x14ac:dyDescent="0.2">
      <c r="A31">
        <v>364</v>
      </c>
      <c r="B31" t="s">
        <v>36</v>
      </c>
      <c r="C31">
        <v>2021</v>
      </c>
      <c r="D31">
        <v>349</v>
      </c>
      <c r="E31">
        <v>2798804.78</v>
      </c>
      <c r="F31">
        <v>567009.24</v>
      </c>
      <c r="G31">
        <v>508999.9</v>
      </c>
      <c r="H31">
        <v>881084.05</v>
      </c>
      <c r="I31">
        <v>145645.56</v>
      </c>
      <c r="J31">
        <v>630600</v>
      </c>
      <c r="K31">
        <v>230691.76</v>
      </c>
    </row>
    <row r="32" spans="1:11" x14ac:dyDescent="0.2">
      <c r="A32">
        <v>413</v>
      </c>
      <c r="B32" t="s">
        <v>37</v>
      </c>
      <c r="C32">
        <v>2021</v>
      </c>
      <c r="D32">
        <v>6484</v>
      </c>
      <c r="E32">
        <v>58937600.310000002</v>
      </c>
      <c r="F32">
        <v>13109925.76</v>
      </c>
      <c r="G32">
        <v>7818802.21</v>
      </c>
      <c r="H32">
        <v>14133451.23</v>
      </c>
      <c r="I32">
        <v>2354071.58</v>
      </c>
      <c r="J32">
        <v>13165865.720000001</v>
      </c>
      <c r="K32">
        <v>3906024.39</v>
      </c>
    </row>
    <row r="33" spans="1:11" x14ac:dyDescent="0.2">
      <c r="A33">
        <v>422</v>
      </c>
      <c r="B33" t="s">
        <v>38</v>
      </c>
      <c r="C33">
        <v>2021</v>
      </c>
      <c r="D33">
        <v>1195</v>
      </c>
      <c r="E33">
        <v>6820218.1299999999</v>
      </c>
      <c r="F33">
        <v>2536980.1800000002</v>
      </c>
      <c r="G33">
        <v>1380007.43</v>
      </c>
      <c r="H33">
        <v>3078048.25</v>
      </c>
      <c r="I33">
        <v>577869.03</v>
      </c>
      <c r="J33">
        <v>4219132.22</v>
      </c>
      <c r="K33">
        <v>580475.88</v>
      </c>
    </row>
    <row r="34" spans="1:11" x14ac:dyDescent="0.2">
      <c r="A34">
        <v>427</v>
      </c>
      <c r="B34" t="s">
        <v>39</v>
      </c>
      <c r="C34">
        <v>2021</v>
      </c>
      <c r="D34">
        <v>236</v>
      </c>
      <c r="E34">
        <v>2105292.29</v>
      </c>
      <c r="F34">
        <v>193954.59</v>
      </c>
      <c r="G34">
        <v>542348.31999999995</v>
      </c>
      <c r="H34">
        <v>523428.65</v>
      </c>
      <c r="I34">
        <v>104796.32</v>
      </c>
      <c r="J34">
        <v>43007.95</v>
      </c>
      <c r="K34">
        <v>221877.16</v>
      </c>
    </row>
    <row r="35" spans="1:11" x14ac:dyDescent="0.2">
      <c r="A35">
        <v>434</v>
      </c>
      <c r="B35" t="s">
        <v>40</v>
      </c>
      <c r="C35">
        <v>2021</v>
      </c>
      <c r="D35">
        <v>1534</v>
      </c>
      <c r="E35">
        <v>12444173.32</v>
      </c>
      <c r="F35">
        <v>2523940.36</v>
      </c>
      <c r="G35">
        <v>1507368.26</v>
      </c>
      <c r="H35">
        <v>2530674.62</v>
      </c>
      <c r="I35">
        <v>880524.72</v>
      </c>
      <c r="J35">
        <v>1582040</v>
      </c>
      <c r="K35">
        <v>1164324.94</v>
      </c>
    </row>
    <row r="36" spans="1:11" x14ac:dyDescent="0.2">
      <c r="A36">
        <v>6013</v>
      </c>
      <c r="B36" t="s">
        <v>356</v>
      </c>
      <c r="C36">
        <v>2021</v>
      </c>
      <c r="D36">
        <v>505</v>
      </c>
      <c r="E36">
        <v>3613358.85</v>
      </c>
      <c r="F36">
        <v>629401.15</v>
      </c>
      <c r="G36">
        <v>914034.23</v>
      </c>
      <c r="H36">
        <v>2110626.5499999998</v>
      </c>
      <c r="I36">
        <v>309960.52</v>
      </c>
      <c r="J36">
        <v>1528033.54</v>
      </c>
      <c r="K36">
        <v>879815.49</v>
      </c>
    </row>
    <row r="37" spans="1:11" x14ac:dyDescent="0.2">
      <c r="A37">
        <v>441</v>
      </c>
      <c r="B37" t="s">
        <v>41</v>
      </c>
      <c r="C37">
        <v>2021</v>
      </c>
      <c r="D37">
        <v>204</v>
      </c>
      <c r="E37">
        <v>1649380.34</v>
      </c>
      <c r="F37">
        <v>326728.18</v>
      </c>
      <c r="G37">
        <v>643912.5</v>
      </c>
      <c r="H37">
        <v>464296.45</v>
      </c>
      <c r="I37">
        <v>296376.61</v>
      </c>
      <c r="J37">
        <v>1044225.04</v>
      </c>
      <c r="K37">
        <v>295979.52000000002</v>
      </c>
    </row>
    <row r="38" spans="1:11" x14ac:dyDescent="0.2">
      <c r="A38">
        <v>2240</v>
      </c>
      <c r="B38" t="s">
        <v>133</v>
      </c>
      <c r="C38">
        <v>2021</v>
      </c>
      <c r="D38">
        <v>397</v>
      </c>
      <c r="E38">
        <v>3639153.4</v>
      </c>
      <c r="F38">
        <v>428649.57</v>
      </c>
      <c r="G38">
        <v>569790.22</v>
      </c>
      <c r="H38">
        <v>1580936.34</v>
      </c>
      <c r="I38">
        <v>370541.48</v>
      </c>
      <c r="J38">
        <v>202526.33</v>
      </c>
      <c r="K38">
        <v>226222.34</v>
      </c>
    </row>
    <row r="39" spans="1:11" x14ac:dyDescent="0.2">
      <c r="A39">
        <v>476</v>
      </c>
      <c r="B39" t="s">
        <v>43</v>
      </c>
      <c r="C39">
        <v>2021</v>
      </c>
      <c r="D39">
        <v>1713</v>
      </c>
      <c r="E39">
        <v>14591386.52</v>
      </c>
      <c r="F39">
        <v>2482938.65</v>
      </c>
      <c r="G39">
        <v>2169999.14</v>
      </c>
      <c r="H39">
        <v>2602606.9</v>
      </c>
      <c r="I39">
        <v>781514.48</v>
      </c>
      <c r="J39">
        <v>6339301.4000000004</v>
      </c>
      <c r="K39">
        <v>1393231.32</v>
      </c>
    </row>
    <row r="40" spans="1:11" x14ac:dyDescent="0.2">
      <c r="A40">
        <v>485</v>
      </c>
      <c r="B40" t="s">
        <v>44</v>
      </c>
      <c r="C40">
        <v>2021</v>
      </c>
      <c r="D40">
        <v>633</v>
      </c>
      <c r="E40">
        <v>5116868.3</v>
      </c>
      <c r="F40">
        <v>982071.98</v>
      </c>
      <c r="G40">
        <v>833677.69</v>
      </c>
      <c r="H40">
        <v>1210895.44</v>
      </c>
      <c r="I40">
        <v>455399.64</v>
      </c>
      <c r="J40">
        <v>1416689.79</v>
      </c>
      <c r="K40">
        <v>492620.16</v>
      </c>
    </row>
    <row r="41" spans="1:11" x14ac:dyDescent="0.2">
      <c r="A41">
        <v>497</v>
      </c>
      <c r="B41" t="s">
        <v>46</v>
      </c>
      <c r="C41">
        <v>2021</v>
      </c>
      <c r="D41">
        <v>1197</v>
      </c>
      <c r="E41">
        <v>9058867.2100000009</v>
      </c>
      <c r="F41">
        <v>1752323.54</v>
      </c>
      <c r="G41">
        <v>1683700.74</v>
      </c>
      <c r="H41">
        <v>1757655.95</v>
      </c>
      <c r="I41">
        <v>869696.34</v>
      </c>
      <c r="J41">
        <v>2190484.88</v>
      </c>
      <c r="K41">
        <v>528439.21</v>
      </c>
    </row>
    <row r="42" spans="1:11" x14ac:dyDescent="0.2">
      <c r="A42">
        <v>602</v>
      </c>
      <c r="B42" t="s">
        <v>47</v>
      </c>
      <c r="C42">
        <v>2021</v>
      </c>
      <c r="D42">
        <v>760</v>
      </c>
      <c r="E42">
        <v>6306422.2000000002</v>
      </c>
      <c r="F42">
        <v>910884.61</v>
      </c>
      <c r="G42">
        <v>1162546.44</v>
      </c>
      <c r="H42">
        <v>1268037.3799999999</v>
      </c>
      <c r="I42">
        <v>514426.05</v>
      </c>
      <c r="J42">
        <v>852212</v>
      </c>
      <c r="K42">
        <v>406763.19</v>
      </c>
    </row>
    <row r="43" spans="1:11" x14ac:dyDescent="0.2">
      <c r="A43">
        <v>609</v>
      </c>
      <c r="B43" t="s">
        <v>420</v>
      </c>
      <c r="C43">
        <v>2021</v>
      </c>
      <c r="D43">
        <v>772</v>
      </c>
      <c r="E43">
        <v>7349632.3799999999</v>
      </c>
      <c r="F43">
        <v>849317.92</v>
      </c>
      <c r="G43">
        <v>957688.85</v>
      </c>
      <c r="H43">
        <v>1303478.3400000001</v>
      </c>
      <c r="I43">
        <v>370308.02</v>
      </c>
      <c r="J43">
        <v>79550</v>
      </c>
      <c r="K43">
        <v>342088.27</v>
      </c>
    </row>
    <row r="44" spans="1:11" x14ac:dyDescent="0.2">
      <c r="A44">
        <v>623</v>
      </c>
      <c r="B44" t="s">
        <v>48</v>
      </c>
      <c r="C44">
        <v>2021</v>
      </c>
      <c r="D44">
        <v>390</v>
      </c>
      <c r="E44">
        <v>3769225.23</v>
      </c>
      <c r="F44">
        <v>685313.61</v>
      </c>
      <c r="G44">
        <v>711391.86</v>
      </c>
      <c r="H44">
        <v>1138277.02</v>
      </c>
      <c r="I44">
        <v>383495.85</v>
      </c>
      <c r="J44">
        <v>85969.56</v>
      </c>
      <c r="K44">
        <v>301996.08</v>
      </c>
    </row>
    <row r="45" spans="1:11" x14ac:dyDescent="0.2">
      <c r="A45">
        <v>637</v>
      </c>
      <c r="B45" t="s">
        <v>49</v>
      </c>
      <c r="C45">
        <v>2021</v>
      </c>
      <c r="D45">
        <v>700</v>
      </c>
      <c r="E45">
        <v>5965582.8499999996</v>
      </c>
      <c r="F45">
        <v>920050.6</v>
      </c>
      <c r="G45">
        <v>1011836.6</v>
      </c>
      <c r="H45">
        <v>1388376.33</v>
      </c>
      <c r="I45">
        <v>424903.69</v>
      </c>
      <c r="J45">
        <v>989750</v>
      </c>
      <c r="K45">
        <v>484423.35</v>
      </c>
    </row>
    <row r="46" spans="1:11" x14ac:dyDescent="0.2">
      <c r="A46">
        <v>657</v>
      </c>
      <c r="B46" t="s">
        <v>50</v>
      </c>
      <c r="C46">
        <v>2021</v>
      </c>
      <c r="D46">
        <v>127</v>
      </c>
      <c r="E46">
        <v>678170.94</v>
      </c>
      <c r="F46">
        <v>192854.58</v>
      </c>
      <c r="G46">
        <v>272370.21000000002</v>
      </c>
      <c r="H46">
        <v>421929.98</v>
      </c>
      <c r="I46">
        <v>100898.28</v>
      </c>
      <c r="J46">
        <v>169620</v>
      </c>
      <c r="K46">
        <v>85397.92</v>
      </c>
    </row>
    <row r="47" spans="1:11" x14ac:dyDescent="0.2">
      <c r="A47">
        <v>658</v>
      </c>
      <c r="B47" t="s">
        <v>51</v>
      </c>
      <c r="C47">
        <v>2021</v>
      </c>
      <c r="D47">
        <v>878</v>
      </c>
      <c r="E47">
        <v>6359710.0599999996</v>
      </c>
      <c r="F47">
        <v>1062773.55</v>
      </c>
      <c r="G47">
        <v>1172691.3</v>
      </c>
      <c r="H47">
        <v>1453383.69</v>
      </c>
      <c r="I47">
        <v>345487.46</v>
      </c>
      <c r="J47">
        <v>1905410.97</v>
      </c>
      <c r="K47">
        <v>789835.96</v>
      </c>
    </row>
    <row r="48" spans="1:11" x14ac:dyDescent="0.2">
      <c r="A48">
        <v>665</v>
      </c>
      <c r="B48" t="s">
        <v>52</v>
      </c>
      <c r="C48">
        <v>2021</v>
      </c>
      <c r="D48">
        <v>736</v>
      </c>
      <c r="E48">
        <v>5044410.6100000003</v>
      </c>
      <c r="F48">
        <v>696878.15</v>
      </c>
      <c r="G48">
        <v>1104661.45</v>
      </c>
      <c r="H48">
        <v>1222371.4099999999</v>
      </c>
      <c r="I48">
        <v>315944.45</v>
      </c>
      <c r="J48">
        <v>1631096.61</v>
      </c>
      <c r="K48">
        <v>251283.22</v>
      </c>
    </row>
    <row r="49" spans="1:11" x14ac:dyDescent="0.2">
      <c r="A49">
        <v>700</v>
      </c>
      <c r="B49" t="s">
        <v>53</v>
      </c>
      <c r="C49">
        <v>2021</v>
      </c>
      <c r="D49">
        <v>970</v>
      </c>
      <c r="E49">
        <v>8381718.9199999999</v>
      </c>
      <c r="F49">
        <v>1109885.52</v>
      </c>
      <c r="G49">
        <v>1469825.67</v>
      </c>
      <c r="H49">
        <v>2016596.92</v>
      </c>
      <c r="I49">
        <v>501131.81</v>
      </c>
      <c r="J49">
        <v>0</v>
      </c>
      <c r="K49">
        <v>577234.79</v>
      </c>
    </row>
    <row r="50" spans="1:11" x14ac:dyDescent="0.2">
      <c r="A50">
        <v>721</v>
      </c>
      <c r="B50" t="s">
        <v>55</v>
      </c>
      <c r="C50">
        <v>2021</v>
      </c>
      <c r="D50">
        <v>1677</v>
      </c>
      <c r="E50">
        <v>14175129.5</v>
      </c>
      <c r="F50">
        <v>2426423.67</v>
      </c>
      <c r="G50">
        <v>2704615.12</v>
      </c>
      <c r="H50">
        <v>3789960.94</v>
      </c>
      <c r="I50">
        <v>547272.56000000006</v>
      </c>
      <c r="J50">
        <v>3047549.88</v>
      </c>
      <c r="K50">
        <v>643635.52</v>
      </c>
    </row>
    <row r="51" spans="1:11" x14ac:dyDescent="0.2">
      <c r="A51">
        <v>735</v>
      </c>
      <c r="B51" t="s">
        <v>56</v>
      </c>
      <c r="C51">
        <v>2021</v>
      </c>
      <c r="D51">
        <v>503</v>
      </c>
      <c r="E51">
        <v>4357793.66</v>
      </c>
      <c r="F51">
        <v>405934.11</v>
      </c>
      <c r="G51">
        <v>710054.82</v>
      </c>
      <c r="H51">
        <v>1117498.22</v>
      </c>
      <c r="I51">
        <v>429330.79</v>
      </c>
      <c r="J51">
        <v>3575</v>
      </c>
      <c r="K51">
        <v>361788.09</v>
      </c>
    </row>
    <row r="52" spans="1:11" x14ac:dyDescent="0.2">
      <c r="A52">
        <v>777</v>
      </c>
      <c r="B52" t="s">
        <v>57</v>
      </c>
      <c r="C52">
        <v>2021</v>
      </c>
      <c r="D52">
        <v>3367</v>
      </c>
      <c r="E52">
        <v>29332771.25</v>
      </c>
      <c r="F52">
        <v>3798209.82</v>
      </c>
      <c r="G52">
        <v>2864119.03</v>
      </c>
      <c r="H52">
        <v>5880920.6100000003</v>
      </c>
      <c r="I52">
        <v>2196988.34</v>
      </c>
      <c r="J52">
        <v>4323012.22</v>
      </c>
      <c r="K52">
        <v>1419931.14</v>
      </c>
    </row>
    <row r="53" spans="1:11" x14ac:dyDescent="0.2">
      <c r="A53">
        <v>840</v>
      </c>
      <c r="B53" t="s">
        <v>58</v>
      </c>
      <c r="C53">
        <v>2021</v>
      </c>
      <c r="D53">
        <v>134</v>
      </c>
      <c r="E53">
        <v>1438712.21</v>
      </c>
      <c r="F53">
        <v>378376.95</v>
      </c>
      <c r="G53">
        <v>361702.14</v>
      </c>
      <c r="H53">
        <v>359618.72</v>
      </c>
      <c r="I53">
        <v>123628.1</v>
      </c>
      <c r="J53">
        <v>91626</v>
      </c>
      <c r="K53">
        <v>148868.64000000001</v>
      </c>
    </row>
    <row r="54" spans="1:11" x14ac:dyDescent="0.2">
      <c r="A54">
        <v>870</v>
      </c>
      <c r="B54" t="s">
        <v>59</v>
      </c>
      <c r="C54">
        <v>2021</v>
      </c>
      <c r="D54">
        <v>831</v>
      </c>
      <c r="E54">
        <v>7842722.5300000003</v>
      </c>
      <c r="F54">
        <v>1314453.4099999999</v>
      </c>
      <c r="G54">
        <v>1267187.3500000001</v>
      </c>
      <c r="H54">
        <v>1157749.83</v>
      </c>
      <c r="I54">
        <v>766698.27</v>
      </c>
      <c r="J54">
        <v>1450541.06</v>
      </c>
      <c r="K54">
        <v>504533.49</v>
      </c>
    </row>
    <row r="55" spans="1:11" x14ac:dyDescent="0.2">
      <c r="A55">
        <v>882</v>
      </c>
      <c r="B55" t="s">
        <v>60</v>
      </c>
      <c r="C55">
        <v>2021</v>
      </c>
      <c r="D55">
        <v>344</v>
      </c>
      <c r="E55">
        <v>4100542.18</v>
      </c>
      <c r="F55">
        <v>612846.67000000004</v>
      </c>
      <c r="G55">
        <v>634937.81999999995</v>
      </c>
      <c r="H55">
        <v>844930.04</v>
      </c>
      <c r="I55">
        <v>230070.55</v>
      </c>
      <c r="J55">
        <v>66446.100000000006</v>
      </c>
      <c r="K55">
        <v>503654.08</v>
      </c>
    </row>
    <row r="56" spans="1:11" x14ac:dyDescent="0.2">
      <c r="A56">
        <v>896</v>
      </c>
      <c r="B56" t="s">
        <v>61</v>
      </c>
      <c r="C56">
        <v>2021</v>
      </c>
      <c r="D56">
        <v>870</v>
      </c>
      <c r="E56">
        <v>6419345.7400000002</v>
      </c>
      <c r="F56">
        <v>1196951.99</v>
      </c>
      <c r="G56">
        <v>1587125.54</v>
      </c>
      <c r="H56">
        <v>2158641.5299999998</v>
      </c>
      <c r="I56">
        <v>624807.02</v>
      </c>
      <c r="J56">
        <v>402278.78</v>
      </c>
      <c r="K56">
        <v>928726.84</v>
      </c>
    </row>
    <row r="57" spans="1:11" x14ac:dyDescent="0.2">
      <c r="A57">
        <v>903</v>
      </c>
      <c r="B57" t="s">
        <v>62</v>
      </c>
      <c r="C57">
        <v>2021</v>
      </c>
      <c r="D57">
        <v>872</v>
      </c>
      <c r="E57">
        <v>6438203.4699999997</v>
      </c>
      <c r="F57">
        <v>1244132.7</v>
      </c>
      <c r="G57">
        <v>1485028</v>
      </c>
      <c r="H57">
        <v>1578194.34</v>
      </c>
      <c r="I57">
        <v>451279.78</v>
      </c>
      <c r="J57">
        <v>1762687.12</v>
      </c>
      <c r="K57">
        <v>720626.9</v>
      </c>
    </row>
    <row r="58" spans="1:11" x14ac:dyDescent="0.2">
      <c r="A58">
        <v>910</v>
      </c>
      <c r="B58" t="s">
        <v>63</v>
      </c>
      <c r="C58">
        <v>2021</v>
      </c>
      <c r="D58">
        <v>1325</v>
      </c>
      <c r="E58">
        <v>10122677.550000001</v>
      </c>
      <c r="F58">
        <v>1857557.03</v>
      </c>
      <c r="G58">
        <v>1477203.68</v>
      </c>
      <c r="H58">
        <v>3198452.26</v>
      </c>
      <c r="I58">
        <v>1105806.73</v>
      </c>
      <c r="J58">
        <v>2230914.12</v>
      </c>
      <c r="K58">
        <v>462294.37</v>
      </c>
    </row>
    <row r="59" spans="1:11" x14ac:dyDescent="0.2">
      <c r="A59">
        <v>980</v>
      </c>
      <c r="B59" t="s">
        <v>64</v>
      </c>
      <c r="C59">
        <v>2021</v>
      </c>
      <c r="D59">
        <v>563</v>
      </c>
      <c r="E59">
        <v>4606023.1500000004</v>
      </c>
      <c r="F59">
        <v>670386.35</v>
      </c>
      <c r="G59">
        <v>735318.01</v>
      </c>
      <c r="H59">
        <v>870803.21</v>
      </c>
      <c r="I59">
        <v>542504.9</v>
      </c>
      <c r="J59">
        <v>894418.48</v>
      </c>
      <c r="K59">
        <v>434626.95</v>
      </c>
    </row>
    <row r="60" spans="1:11" x14ac:dyDescent="0.2">
      <c r="A60">
        <v>994</v>
      </c>
      <c r="B60" t="s">
        <v>65</v>
      </c>
      <c r="C60">
        <v>2021</v>
      </c>
      <c r="D60">
        <v>236</v>
      </c>
      <c r="E60">
        <v>2553951.96</v>
      </c>
      <c r="F60">
        <v>207980.08</v>
      </c>
      <c r="G60">
        <v>370883.47</v>
      </c>
      <c r="H60">
        <v>635012.48</v>
      </c>
      <c r="I60">
        <v>184252.66</v>
      </c>
      <c r="J60">
        <v>0</v>
      </c>
      <c r="K60">
        <v>220539.38</v>
      </c>
    </row>
    <row r="61" spans="1:11" x14ac:dyDescent="0.2">
      <c r="A61">
        <v>1029</v>
      </c>
      <c r="B61" t="s">
        <v>67</v>
      </c>
      <c r="C61">
        <v>2021</v>
      </c>
      <c r="D61">
        <v>974</v>
      </c>
      <c r="E61">
        <v>7176271.75</v>
      </c>
      <c r="F61">
        <v>1078431.6200000001</v>
      </c>
      <c r="G61">
        <v>1356200.76</v>
      </c>
      <c r="H61">
        <v>1548147.07</v>
      </c>
      <c r="I61">
        <v>392206.59</v>
      </c>
      <c r="J61">
        <v>1152521.74</v>
      </c>
      <c r="K61">
        <v>418579.92</v>
      </c>
    </row>
    <row r="62" spans="1:11" s="29" customFormat="1" x14ac:dyDescent="0.2">
      <c r="A62">
        <v>1015</v>
      </c>
      <c r="B62" t="s">
        <v>66</v>
      </c>
      <c r="C62">
        <v>2021</v>
      </c>
      <c r="D62">
        <v>3076</v>
      </c>
      <c r="E62">
        <v>21444509.710000001</v>
      </c>
      <c r="F62">
        <v>4161234.48</v>
      </c>
      <c r="G62">
        <v>3149647.7</v>
      </c>
      <c r="H62">
        <v>6064734.2400000002</v>
      </c>
      <c r="I62">
        <v>1136860.6499999999</v>
      </c>
      <c r="J62">
        <v>5268542.78</v>
      </c>
      <c r="K62">
        <v>1155465.57</v>
      </c>
    </row>
    <row r="63" spans="1:11" s="29" customFormat="1" x14ac:dyDescent="0.2">
      <c r="A63">
        <v>5054</v>
      </c>
      <c r="B63" t="s">
        <v>307</v>
      </c>
      <c r="C63">
        <v>2021</v>
      </c>
      <c r="D63">
        <v>1141</v>
      </c>
      <c r="E63">
        <v>8401378.0099999998</v>
      </c>
      <c r="F63">
        <v>1751119.62</v>
      </c>
      <c r="G63">
        <v>1655180.68</v>
      </c>
      <c r="H63">
        <v>2326929.39</v>
      </c>
      <c r="I63">
        <v>401158.34</v>
      </c>
      <c r="J63">
        <v>1072870.2</v>
      </c>
      <c r="K63">
        <v>423548.14</v>
      </c>
    </row>
    <row r="64" spans="1:11" s="28" customFormat="1" x14ac:dyDescent="0.2">
      <c r="A64">
        <v>1071</v>
      </c>
      <c r="B64" t="s">
        <v>415</v>
      </c>
      <c r="C64">
        <v>2021</v>
      </c>
      <c r="D64">
        <v>741</v>
      </c>
      <c r="E64">
        <v>6872402.6600000001</v>
      </c>
      <c r="F64">
        <v>1033455.75</v>
      </c>
      <c r="G64">
        <v>1271193.1100000001</v>
      </c>
      <c r="H64">
        <v>1828540.89</v>
      </c>
      <c r="I64">
        <v>595379.91</v>
      </c>
      <c r="J64">
        <v>334559</v>
      </c>
      <c r="K64">
        <v>612882.68999999994</v>
      </c>
    </row>
    <row r="65" spans="1:11" x14ac:dyDescent="0.2">
      <c r="A65">
        <v>1080</v>
      </c>
      <c r="B65" t="s">
        <v>421</v>
      </c>
      <c r="C65">
        <v>2021</v>
      </c>
      <c r="D65">
        <v>1056</v>
      </c>
      <c r="E65">
        <v>8969638.6099999994</v>
      </c>
      <c r="F65">
        <v>962289.95</v>
      </c>
      <c r="G65">
        <v>1361973.19</v>
      </c>
      <c r="H65">
        <v>2030375.71</v>
      </c>
      <c r="I65">
        <v>1126811.1499999999</v>
      </c>
      <c r="J65">
        <v>367316.52</v>
      </c>
      <c r="K65">
        <v>1021823.85</v>
      </c>
    </row>
    <row r="66" spans="1:11" x14ac:dyDescent="0.2">
      <c r="A66">
        <v>1085</v>
      </c>
      <c r="B66" t="s">
        <v>68</v>
      </c>
      <c r="C66">
        <v>2021</v>
      </c>
      <c r="D66">
        <v>1082</v>
      </c>
      <c r="E66">
        <v>7401207.21</v>
      </c>
      <c r="F66">
        <v>1078120.2</v>
      </c>
      <c r="G66">
        <v>1501307.59</v>
      </c>
      <c r="H66">
        <v>1654222.5</v>
      </c>
      <c r="I66">
        <v>379900.04</v>
      </c>
      <c r="J66">
        <v>2429363.2799999998</v>
      </c>
      <c r="K66">
        <v>923895.68</v>
      </c>
    </row>
    <row r="67" spans="1:11" x14ac:dyDescent="0.2">
      <c r="A67">
        <v>1092</v>
      </c>
      <c r="B67" t="s">
        <v>69</v>
      </c>
      <c r="C67">
        <v>2021</v>
      </c>
      <c r="D67">
        <v>5057</v>
      </c>
      <c r="E67">
        <v>40620662.090000004</v>
      </c>
      <c r="F67">
        <v>6530672.2199999997</v>
      </c>
      <c r="G67">
        <v>5887948.3700000001</v>
      </c>
      <c r="H67">
        <v>7139586.8300000001</v>
      </c>
      <c r="I67">
        <v>3905671.17</v>
      </c>
      <c r="J67">
        <v>5654292.5300000003</v>
      </c>
      <c r="K67">
        <v>2489800.35</v>
      </c>
    </row>
    <row r="68" spans="1:11" x14ac:dyDescent="0.2">
      <c r="A68">
        <v>1120</v>
      </c>
      <c r="B68" t="s">
        <v>70</v>
      </c>
      <c r="C68">
        <v>2021</v>
      </c>
      <c r="D68">
        <v>300</v>
      </c>
      <c r="E68">
        <v>2992082.57</v>
      </c>
      <c r="F68">
        <v>324589.44</v>
      </c>
      <c r="G68">
        <v>448497.17</v>
      </c>
      <c r="H68">
        <v>930833.76</v>
      </c>
      <c r="I68">
        <v>167802.04</v>
      </c>
      <c r="J68">
        <v>66063.929999999993</v>
      </c>
      <c r="K68">
        <v>426731.14</v>
      </c>
    </row>
    <row r="69" spans="1:11" x14ac:dyDescent="0.2">
      <c r="A69">
        <v>1127</v>
      </c>
      <c r="B69" t="s">
        <v>71</v>
      </c>
      <c r="C69">
        <v>2021</v>
      </c>
      <c r="D69">
        <v>589</v>
      </c>
      <c r="E69">
        <v>4435514.7699999996</v>
      </c>
      <c r="F69">
        <v>569190.81000000006</v>
      </c>
      <c r="G69">
        <v>933732.7</v>
      </c>
      <c r="H69">
        <v>1023947.39</v>
      </c>
      <c r="I69">
        <v>350250.17</v>
      </c>
      <c r="J69">
        <v>1401801.88</v>
      </c>
      <c r="K69">
        <v>574132.06000000006</v>
      </c>
    </row>
    <row r="70" spans="1:11" x14ac:dyDescent="0.2">
      <c r="A70">
        <v>1134</v>
      </c>
      <c r="B70" t="s">
        <v>72</v>
      </c>
      <c r="C70">
        <v>2021</v>
      </c>
      <c r="D70">
        <v>975</v>
      </c>
      <c r="E70">
        <v>6652141.8099999996</v>
      </c>
      <c r="F70">
        <v>1209177.79</v>
      </c>
      <c r="G70">
        <v>1489211.02</v>
      </c>
      <c r="H70">
        <v>3132730.45</v>
      </c>
      <c r="I70">
        <v>591463.07999999996</v>
      </c>
      <c r="J70">
        <v>22757102.510000002</v>
      </c>
      <c r="K70">
        <v>611045.46</v>
      </c>
    </row>
    <row r="71" spans="1:11" x14ac:dyDescent="0.2">
      <c r="A71">
        <v>1141</v>
      </c>
      <c r="B71" t="s">
        <v>73</v>
      </c>
      <c r="C71">
        <v>2021</v>
      </c>
      <c r="D71">
        <v>1231</v>
      </c>
      <c r="E71">
        <v>11157265.220000001</v>
      </c>
      <c r="F71">
        <v>1987362.29</v>
      </c>
      <c r="G71">
        <v>1719970.97</v>
      </c>
      <c r="H71">
        <v>2494487.54</v>
      </c>
      <c r="I71">
        <v>496330.05</v>
      </c>
      <c r="J71">
        <v>2610040.71</v>
      </c>
      <c r="K71">
        <v>1553042.94</v>
      </c>
    </row>
    <row r="72" spans="1:11" x14ac:dyDescent="0.2">
      <c r="A72">
        <v>1155</v>
      </c>
      <c r="B72" t="s">
        <v>74</v>
      </c>
      <c r="C72">
        <v>2021</v>
      </c>
      <c r="D72">
        <v>581</v>
      </c>
      <c r="E72">
        <v>4238504.72</v>
      </c>
      <c r="F72">
        <v>402065.68</v>
      </c>
      <c r="G72">
        <v>809655.54</v>
      </c>
      <c r="H72">
        <v>1318294.6399999999</v>
      </c>
      <c r="I72">
        <v>566471.36</v>
      </c>
      <c r="J72">
        <v>825700</v>
      </c>
      <c r="K72">
        <v>339270.78</v>
      </c>
    </row>
    <row r="73" spans="1:11" x14ac:dyDescent="0.2">
      <c r="A73">
        <v>1162</v>
      </c>
      <c r="B73" t="s">
        <v>75</v>
      </c>
      <c r="C73">
        <v>2021</v>
      </c>
      <c r="D73">
        <v>990</v>
      </c>
      <c r="E73">
        <v>7296576.2599999998</v>
      </c>
      <c r="F73">
        <v>1141523.8799999999</v>
      </c>
      <c r="G73">
        <v>1147240.3</v>
      </c>
      <c r="H73">
        <v>1723840.81</v>
      </c>
      <c r="I73">
        <v>655024.65</v>
      </c>
      <c r="J73">
        <v>894398.66</v>
      </c>
      <c r="K73">
        <v>565522.27</v>
      </c>
    </row>
    <row r="74" spans="1:11" x14ac:dyDescent="0.2">
      <c r="A74">
        <v>1169</v>
      </c>
      <c r="B74" t="s">
        <v>76</v>
      </c>
      <c r="C74">
        <v>2021</v>
      </c>
      <c r="D74">
        <v>689</v>
      </c>
      <c r="E74">
        <v>5162703.7699999996</v>
      </c>
      <c r="F74">
        <v>972814.02</v>
      </c>
      <c r="G74">
        <v>674639.24</v>
      </c>
      <c r="H74">
        <v>1069491.1299999999</v>
      </c>
      <c r="I74">
        <v>510979.07</v>
      </c>
      <c r="J74">
        <v>1608160.7</v>
      </c>
      <c r="K74">
        <v>387416.54</v>
      </c>
    </row>
    <row r="75" spans="1:11" x14ac:dyDescent="0.2">
      <c r="A75">
        <v>1176</v>
      </c>
      <c r="B75" t="s">
        <v>77</v>
      </c>
      <c r="C75">
        <v>2021</v>
      </c>
      <c r="D75">
        <v>757</v>
      </c>
      <c r="E75">
        <v>5767704.2999999998</v>
      </c>
      <c r="F75">
        <v>725331.38</v>
      </c>
      <c r="G75">
        <v>1064989.8500000001</v>
      </c>
      <c r="H75">
        <v>1460154.99</v>
      </c>
      <c r="I75">
        <v>499248.6</v>
      </c>
      <c r="J75">
        <v>591946.41</v>
      </c>
      <c r="K75">
        <v>377979.72</v>
      </c>
    </row>
    <row r="76" spans="1:11" x14ac:dyDescent="0.2">
      <c r="A76">
        <v>1183</v>
      </c>
      <c r="B76" t="s">
        <v>78</v>
      </c>
      <c r="C76">
        <v>2021</v>
      </c>
      <c r="D76">
        <v>1231</v>
      </c>
      <c r="E76">
        <v>8675255.9299999997</v>
      </c>
      <c r="F76">
        <v>2183279.5299999998</v>
      </c>
      <c r="G76">
        <v>1280674.93</v>
      </c>
      <c r="H76">
        <v>2275625.73</v>
      </c>
      <c r="I76">
        <v>696230.6</v>
      </c>
      <c r="J76">
        <v>2128929.58</v>
      </c>
      <c r="K76">
        <v>708298.59</v>
      </c>
    </row>
    <row r="77" spans="1:11" x14ac:dyDescent="0.2">
      <c r="A77">
        <v>1204</v>
      </c>
      <c r="B77" t="s">
        <v>79</v>
      </c>
      <c r="C77">
        <v>2021</v>
      </c>
      <c r="D77">
        <v>405</v>
      </c>
      <c r="E77">
        <v>3786448.59</v>
      </c>
      <c r="F77">
        <v>415074.67</v>
      </c>
      <c r="G77">
        <v>647412.53</v>
      </c>
      <c r="H77">
        <v>679028.34</v>
      </c>
      <c r="I77">
        <v>326405.49</v>
      </c>
      <c r="J77">
        <v>0</v>
      </c>
      <c r="K77">
        <v>412002.91</v>
      </c>
    </row>
    <row r="78" spans="1:11" x14ac:dyDescent="0.2">
      <c r="A78">
        <v>1218</v>
      </c>
      <c r="B78" t="s">
        <v>80</v>
      </c>
      <c r="C78">
        <v>2021</v>
      </c>
      <c r="D78">
        <v>897</v>
      </c>
      <c r="E78">
        <v>7851561.3499999996</v>
      </c>
      <c r="F78">
        <v>1304184.75</v>
      </c>
      <c r="G78">
        <v>1153152.1000000001</v>
      </c>
      <c r="H78">
        <v>1808745.58</v>
      </c>
      <c r="I78">
        <v>442900.44</v>
      </c>
      <c r="J78">
        <v>111146.74</v>
      </c>
      <c r="K78">
        <v>552067.68000000005</v>
      </c>
    </row>
    <row r="79" spans="1:11" x14ac:dyDescent="0.2">
      <c r="A79">
        <v>1232</v>
      </c>
      <c r="B79" t="s">
        <v>81</v>
      </c>
      <c r="C79">
        <v>2021</v>
      </c>
      <c r="D79">
        <v>753</v>
      </c>
      <c r="E79">
        <v>5041198.59</v>
      </c>
      <c r="F79">
        <v>895547.36</v>
      </c>
      <c r="G79">
        <v>1000845.42</v>
      </c>
      <c r="H79">
        <v>1548799.92</v>
      </c>
      <c r="I79">
        <v>476651.32</v>
      </c>
      <c r="J79">
        <v>104186.59</v>
      </c>
      <c r="K79">
        <v>397975.15</v>
      </c>
    </row>
    <row r="80" spans="1:11" x14ac:dyDescent="0.2">
      <c r="A80">
        <v>1246</v>
      </c>
      <c r="B80" t="s">
        <v>82</v>
      </c>
      <c r="C80">
        <v>2021</v>
      </c>
      <c r="D80">
        <v>611</v>
      </c>
      <c r="E80">
        <v>5538627.04</v>
      </c>
      <c r="F80">
        <v>909815.33</v>
      </c>
      <c r="G80">
        <v>943892.09</v>
      </c>
      <c r="H80">
        <v>1400569.12</v>
      </c>
      <c r="I80">
        <v>376866.28</v>
      </c>
      <c r="J80">
        <v>701823.39</v>
      </c>
      <c r="K80">
        <v>547939.55000000005</v>
      </c>
    </row>
    <row r="81" spans="1:11" x14ac:dyDescent="0.2">
      <c r="A81">
        <v>1253</v>
      </c>
      <c r="B81" t="s">
        <v>83</v>
      </c>
      <c r="C81">
        <v>2021</v>
      </c>
      <c r="D81">
        <v>2345</v>
      </c>
      <c r="E81">
        <v>22266699.949999999</v>
      </c>
      <c r="F81">
        <v>3091184.47</v>
      </c>
      <c r="G81">
        <v>3093434.49</v>
      </c>
      <c r="H81">
        <v>5485974.79</v>
      </c>
      <c r="I81">
        <v>222887.69</v>
      </c>
      <c r="J81">
        <v>3351432.02</v>
      </c>
      <c r="K81">
        <v>1600470</v>
      </c>
    </row>
    <row r="82" spans="1:11" x14ac:dyDescent="0.2">
      <c r="A82">
        <v>1260</v>
      </c>
      <c r="B82" t="s">
        <v>84</v>
      </c>
      <c r="C82">
        <v>2021</v>
      </c>
      <c r="D82">
        <v>912</v>
      </c>
      <c r="E82">
        <v>7665670.3600000003</v>
      </c>
      <c r="F82">
        <v>1272295.75</v>
      </c>
      <c r="G82">
        <v>1545325.32</v>
      </c>
      <c r="H82">
        <v>1417289.93</v>
      </c>
      <c r="I82">
        <v>861356.69</v>
      </c>
      <c r="J82">
        <v>65000</v>
      </c>
      <c r="K82">
        <v>840386.79</v>
      </c>
    </row>
    <row r="83" spans="1:11" x14ac:dyDescent="0.2">
      <c r="A83">
        <v>4970</v>
      </c>
      <c r="B83" t="s">
        <v>304</v>
      </c>
      <c r="C83">
        <v>2021</v>
      </c>
      <c r="D83">
        <v>5883</v>
      </c>
      <c r="E83">
        <v>50964325.909999996</v>
      </c>
      <c r="F83">
        <v>8344428.8600000003</v>
      </c>
      <c r="G83">
        <v>4640581.59</v>
      </c>
      <c r="H83">
        <v>6670074.1699999999</v>
      </c>
      <c r="I83">
        <v>2962171.16</v>
      </c>
      <c r="J83">
        <v>8356767.6900000004</v>
      </c>
      <c r="K83">
        <v>3739690.29</v>
      </c>
    </row>
    <row r="84" spans="1:11" x14ac:dyDescent="0.2">
      <c r="A84">
        <v>1295</v>
      </c>
      <c r="B84" t="s">
        <v>85</v>
      </c>
      <c r="C84">
        <v>2021</v>
      </c>
      <c r="D84">
        <v>865</v>
      </c>
      <c r="E84">
        <v>7038570.2599999998</v>
      </c>
      <c r="F84">
        <v>1144189.26</v>
      </c>
      <c r="G84">
        <v>887484.71</v>
      </c>
      <c r="H84">
        <v>1550540.36</v>
      </c>
      <c r="I84">
        <v>506098.61</v>
      </c>
      <c r="J84">
        <v>721214.91</v>
      </c>
      <c r="K84">
        <v>445077.04</v>
      </c>
    </row>
    <row r="85" spans="1:11" x14ac:dyDescent="0.2">
      <c r="A85">
        <v>1421</v>
      </c>
      <c r="B85" t="s">
        <v>441</v>
      </c>
      <c r="C85">
        <v>2021</v>
      </c>
      <c r="D85">
        <v>528</v>
      </c>
      <c r="E85">
        <v>4320839.72</v>
      </c>
      <c r="F85">
        <v>487874.14</v>
      </c>
      <c r="G85">
        <v>826296.83</v>
      </c>
      <c r="H85">
        <v>1429754.9</v>
      </c>
      <c r="I85">
        <v>542393.49</v>
      </c>
      <c r="J85">
        <v>539807.42000000004</v>
      </c>
      <c r="K85">
        <v>355289.89</v>
      </c>
    </row>
    <row r="86" spans="1:11" x14ac:dyDescent="0.2">
      <c r="A86">
        <v>1309</v>
      </c>
      <c r="B86" t="s">
        <v>86</v>
      </c>
      <c r="C86">
        <v>2021</v>
      </c>
      <c r="D86">
        <v>740</v>
      </c>
      <c r="E86">
        <v>5816349.9299999997</v>
      </c>
      <c r="F86">
        <v>981365.88</v>
      </c>
      <c r="G86">
        <v>964609.64</v>
      </c>
      <c r="H86">
        <v>1446845.36</v>
      </c>
      <c r="I86">
        <v>250973.31</v>
      </c>
      <c r="J86">
        <v>1193650</v>
      </c>
      <c r="K86">
        <v>373175.62</v>
      </c>
    </row>
    <row r="87" spans="1:11" x14ac:dyDescent="0.2">
      <c r="A87">
        <v>1316</v>
      </c>
      <c r="B87" t="s">
        <v>422</v>
      </c>
      <c r="C87">
        <v>2021</v>
      </c>
      <c r="D87">
        <v>3847</v>
      </c>
      <c r="E87">
        <v>27186952.32</v>
      </c>
      <c r="F87">
        <v>6373601.7400000002</v>
      </c>
      <c r="G87">
        <v>3711344.29</v>
      </c>
      <c r="H87">
        <v>7614529.7800000003</v>
      </c>
      <c r="I87">
        <v>1615908.07</v>
      </c>
      <c r="J87">
        <v>14173694.279999999</v>
      </c>
      <c r="K87">
        <v>1329903.17</v>
      </c>
    </row>
    <row r="88" spans="1:11" x14ac:dyDescent="0.2">
      <c r="A88">
        <v>1380</v>
      </c>
      <c r="B88" t="s">
        <v>88</v>
      </c>
      <c r="C88">
        <v>2021</v>
      </c>
      <c r="D88">
        <v>2526</v>
      </c>
      <c r="E88">
        <v>20723004.73</v>
      </c>
      <c r="F88">
        <v>3961791.64</v>
      </c>
      <c r="G88">
        <v>2566753.88</v>
      </c>
      <c r="H88">
        <v>4560528.2</v>
      </c>
      <c r="I88">
        <v>1185789.05</v>
      </c>
      <c r="J88">
        <v>1738720.79</v>
      </c>
      <c r="K88">
        <v>1222974.29</v>
      </c>
    </row>
    <row r="89" spans="1:11" x14ac:dyDescent="0.2">
      <c r="A89">
        <v>1407</v>
      </c>
      <c r="B89" t="s">
        <v>89</v>
      </c>
      <c r="C89">
        <v>2021</v>
      </c>
      <c r="D89">
        <v>1461</v>
      </c>
      <c r="E89">
        <v>10608561.24</v>
      </c>
      <c r="F89">
        <v>1763995.04</v>
      </c>
      <c r="G89">
        <v>1620636.52</v>
      </c>
      <c r="H89">
        <v>3340032.85</v>
      </c>
      <c r="I89">
        <v>771926.35</v>
      </c>
      <c r="J89">
        <v>1080445.8600000001</v>
      </c>
      <c r="K89">
        <v>976838.74</v>
      </c>
    </row>
    <row r="90" spans="1:11" x14ac:dyDescent="0.2">
      <c r="A90">
        <v>1414</v>
      </c>
      <c r="B90" t="s">
        <v>423</v>
      </c>
      <c r="C90">
        <v>2021</v>
      </c>
      <c r="D90">
        <v>4129</v>
      </c>
      <c r="E90">
        <v>30284394.73</v>
      </c>
      <c r="F90">
        <v>5219614.6100000003</v>
      </c>
      <c r="G90">
        <v>3855518.95</v>
      </c>
      <c r="H90">
        <v>6800657.8899999997</v>
      </c>
      <c r="I90">
        <v>1311416.1200000001</v>
      </c>
      <c r="J90">
        <v>4859832.34</v>
      </c>
      <c r="K90">
        <v>1934976.06</v>
      </c>
    </row>
    <row r="91" spans="1:11" x14ac:dyDescent="0.2">
      <c r="A91">
        <v>2744</v>
      </c>
      <c r="B91" t="s">
        <v>166</v>
      </c>
      <c r="C91">
        <v>2021</v>
      </c>
      <c r="D91">
        <v>695</v>
      </c>
      <c r="E91">
        <v>5838622.3200000003</v>
      </c>
      <c r="F91">
        <v>1156208.31</v>
      </c>
      <c r="G91">
        <v>995924.26</v>
      </c>
      <c r="H91">
        <v>1748873.19</v>
      </c>
      <c r="I91">
        <v>516498.77</v>
      </c>
      <c r="J91">
        <v>920439.31</v>
      </c>
      <c r="K91">
        <v>415872.31</v>
      </c>
    </row>
    <row r="92" spans="1:11" x14ac:dyDescent="0.2">
      <c r="A92">
        <v>1428</v>
      </c>
      <c r="B92" t="s">
        <v>90</v>
      </c>
      <c r="C92">
        <v>2021</v>
      </c>
      <c r="D92">
        <v>1221</v>
      </c>
      <c r="E92">
        <v>10180688.01</v>
      </c>
      <c r="F92">
        <v>1643996.14</v>
      </c>
      <c r="G92">
        <v>1792284.37</v>
      </c>
      <c r="H92">
        <v>2327304.9300000002</v>
      </c>
      <c r="I92">
        <v>698335.34</v>
      </c>
      <c r="J92">
        <v>2654644.02</v>
      </c>
      <c r="K92">
        <v>619194.43000000005</v>
      </c>
    </row>
    <row r="93" spans="1:11" x14ac:dyDescent="0.2">
      <c r="A93">
        <v>1449</v>
      </c>
      <c r="B93" t="s">
        <v>91</v>
      </c>
      <c r="C93">
        <v>2021</v>
      </c>
      <c r="D93">
        <v>91</v>
      </c>
      <c r="E93">
        <v>719942.49</v>
      </c>
      <c r="F93">
        <v>123803.39</v>
      </c>
      <c r="G93">
        <v>162302.99</v>
      </c>
      <c r="H93">
        <v>131145.03</v>
      </c>
      <c r="I93">
        <v>53830.97</v>
      </c>
      <c r="J93">
        <v>9180.25</v>
      </c>
      <c r="K93">
        <v>29003.66</v>
      </c>
    </row>
    <row r="94" spans="1:11" x14ac:dyDescent="0.2">
      <c r="A94">
        <v>1491</v>
      </c>
      <c r="B94" t="s">
        <v>424</v>
      </c>
      <c r="C94">
        <v>2021</v>
      </c>
      <c r="D94">
        <v>368</v>
      </c>
      <c r="E94">
        <v>3669864.61</v>
      </c>
      <c r="F94">
        <v>373089.76</v>
      </c>
      <c r="G94">
        <v>527573.75</v>
      </c>
      <c r="H94">
        <v>573657.30000000005</v>
      </c>
      <c r="I94">
        <v>541388.81000000006</v>
      </c>
      <c r="J94">
        <v>84939.27</v>
      </c>
      <c r="K94">
        <v>219367.79</v>
      </c>
    </row>
    <row r="95" spans="1:11" x14ac:dyDescent="0.2">
      <c r="A95">
        <v>1499</v>
      </c>
      <c r="B95" t="s">
        <v>436</v>
      </c>
      <c r="C95">
        <v>2021</v>
      </c>
      <c r="D95">
        <v>1010</v>
      </c>
      <c r="E95">
        <v>6803731.0899999999</v>
      </c>
      <c r="F95">
        <v>1523943.16</v>
      </c>
      <c r="G95">
        <v>980822.05</v>
      </c>
      <c r="H95">
        <v>1700769</v>
      </c>
      <c r="I95">
        <v>1034127.14</v>
      </c>
      <c r="J95">
        <v>1270089.46</v>
      </c>
      <c r="K95">
        <v>453160.95</v>
      </c>
    </row>
    <row r="96" spans="1:11" x14ac:dyDescent="0.2">
      <c r="A96">
        <v>1540</v>
      </c>
      <c r="B96" t="s">
        <v>93</v>
      </c>
      <c r="C96">
        <v>2021</v>
      </c>
      <c r="D96">
        <v>1665</v>
      </c>
      <c r="E96">
        <v>12308563.720000001</v>
      </c>
      <c r="F96">
        <v>2685451.68</v>
      </c>
      <c r="G96">
        <v>1850089.71</v>
      </c>
      <c r="H96">
        <v>3595332.59</v>
      </c>
      <c r="I96">
        <v>858231.02</v>
      </c>
      <c r="J96">
        <v>2602583.0699999998</v>
      </c>
      <c r="K96">
        <v>774196.55</v>
      </c>
    </row>
    <row r="97" spans="1:11" x14ac:dyDescent="0.2">
      <c r="A97">
        <v>1554</v>
      </c>
      <c r="B97" t="s">
        <v>94</v>
      </c>
      <c r="C97">
        <v>2021</v>
      </c>
      <c r="D97">
        <v>11279</v>
      </c>
      <c r="E97">
        <v>96283477.209999993</v>
      </c>
      <c r="F97">
        <v>13758520.43</v>
      </c>
      <c r="G97">
        <v>8310465.7199999997</v>
      </c>
      <c r="H97">
        <v>18617021.710000001</v>
      </c>
      <c r="I97">
        <v>5572562.7800000003</v>
      </c>
      <c r="J97">
        <v>8709322.75</v>
      </c>
      <c r="K97">
        <v>4446075.49</v>
      </c>
    </row>
    <row r="98" spans="1:11" x14ac:dyDescent="0.2">
      <c r="A98">
        <v>1561</v>
      </c>
      <c r="B98" t="s">
        <v>95</v>
      </c>
      <c r="C98">
        <v>2021</v>
      </c>
      <c r="D98">
        <v>586</v>
      </c>
      <c r="E98">
        <v>5139454.87</v>
      </c>
      <c r="F98">
        <v>1055269.56</v>
      </c>
      <c r="G98">
        <v>739245.83</v>
      </c>
      <c r="H98">
        <v>830954.87</v>
      </c>
      <c r="I98">
        <v>527511.94999999995</v>
      </c>
      <c r="J98">
        <v>1008162.91</v>
      </c>
      <c r="K98">
        <v>394004.86</v>
      </c>
    </row>
    <row r="99" spans="1:11" x14ac:dyDescent="0.2">
      <c r="A99">
        <v>1568</v>
      </c>
      <c r="B99" t="s">
        <v>96</v>
      </c>
      <c r="C99">
        <v>2021</v>
      </c>
      <c r="D99">
        <v>1950</v>
      </c>
      <c r="E99">
        <v>14490054.710000001</v>
      </c>
      <c r="F99">
        <v>2745058.31</v>
      </c>
      <c r="G99">
        <v>2207663.54</v>
      </c>
      <c r="H99">
        <v>4314418.6100000003</v>
      </c>
      <c r="I99">
        <v>983919.8</v>
      </c>
      <c r="J99">
        <v>4501299.9000000004</v>
      </c>
      <c r="K99">
        <v>786563.79</v>
      </c>
    </row>
    <row r="100" spans="1:11" x14ac:dyDescent="0.2">
      <c r="A100">
        <v>1582</v>
      </c>
      <c r="B100" t="s">
        <v>97</v>
      </c>
      <c r="C100">
        <v>2021</v>
      </c>
      <c r="D100">
        <v>284</v>
      </c>
      <c r="E100">
        <v>2802394.74</v>
      </c>
      <c r="F100">
        <v>291030.83</v>
      </c>
      <c r="G100">
        <v>820789.31</v>
      </c>
      <c r="H100">
        <v>860290.47</v>
      </c>
      <c r="I100">
        <v>352807.73</v>
      </c>
      <c r="J100">
        <v>1309447.57</v>
      </c>
      <c r="K100">
        <v>622062.36</v>
      </c>
    </row>
    <row r="101" spans="1:11" x14ac:dyDescent="0.2">
      <c r="A101">
        <v>1600</v>
      </c>
      <c r="B101" t="s">
        <v>98</v>
      </c>
      <c r="C101">
        <v>2021</v>
      </c>
      <c r="D101">
        <v>621</v>
      </c>
      <c r="E101">
        <v>4715161.6399999997</v>
      </c>
      <c r="F101">
        <v>1278084.3999999999</v>
      </c>
      <c r="G101">
        <v>889411.9</v>
      </c>
      <c r="H101">
        <v>1073569.95</v>
      </c>
      <c r="I101">
        <v>395043.45</v>
      </c>
      <c r="J101">
        <v>1441785.12</v>
      </c>
      <c r="K101">
        <v>311125.09999999998</v>
      </c>
    </row>
    <row r="102" spans="1:11" x14ac:dyDescent="0.2">
      <c r="A102">
        <v>1645</v>
      </c>
      <c r="B102" t="s">
        <v>101</v>
      </c>
      <c r="C102">
        <v>2021</v>
      </c>
      <c r="D102">
        <v>1059</v>
      </c>
      <c r="E102">
        <v>7642472.2800000003</v>
      </c>
      <c r="F102">
        <v>1054194.5900000001</v>
      </c>
      <c r="G102">
        <v>1221033.33</v>
      </c>
      <c r="H102">
        <v>1803171.4</v>
      </c>
      <c r="I102">
        <v>489195.97</v>
      </c>
      <c r="J102">
        <v>1137310.95</v>
      </c>
      <c r="K102">
        <v>611995.66</v>
      </c>
    </row>
    <row r="103" spans="1:11" x14ac:dyDescent="0.2">
      <c r="A103">
        <v>1631</v>
      </c>
      <c r="B103" t="s">
        <v>99</v>
      </c>
      <c r="C103">
        <v>2021</v>
      </c>
      <c r="D103">
        <v>430</v>
      </c>
      <c r="E103">
        <v>3712642.35</v>
      </c>
      <c r="F103">
        <v>726265.7</v>
      </c>
      <c r="G103">
        <v>858151.53</v>
      </c>
      <c r="H103">
        <v>980960.01</v>
      </c>
      <c r="I103">
        <v>251534.65</v>
      </c>
      <c r="J103">
        <v>668990.55000000005</v>
      </c>
      <c r="K103">
        <v>285793.24</v>
      </c>
    </row>
    <row r="104" spans="1:11" x14ac:dyDescent="0.2">
      <c r="A104">
        <v>1638</v>
      </c>
      <c r="B104" t="s">
        <v>100</v>
      </c>
      <c r="C104">
        <v>2021</v>
      </c>
      <c r="D104">
        <v>3064</v>
      </c>
      <c r="E104">
        <v>21863957.530000001</v>
      </c>
      <c r="F104">
        <v>4412299.83</v>
      </c>
      <c r="G104">
        <v>3931495.19</v>
      </c>
      <c r="H104">
        <v>5349856.4800000004</v>
      </c>
      <c r="I104">
        <v>2116905.2000000002</v>
      </c>
      <c r="J104">
        <v>3992997.92</v>
      </c>
      <c r="K104">
        <v>1808765.72</v>
      </c>
    </row>
    <row r="105" spans="1:11" x14ac:dyDescent="0.2">
      <c r="A105">
        <v>1659</v>
      </c>
      <c r="B105" t="s">
        <v>102</v>
      </c>
      <c r="C105">
        <v>2021</v>
      </c>
      <c r="D105">
        <v>1670</v>
      </c>
      <c r="E105">
        <v>12071905.439999999</v>
      </c>
      <c r="F105">
        <v>2110437.13</v>
      </c>
      <c r="G105">
        <v>2047157.68</v>
      </c>
      <c r="H105">
        <v>3043884.25</v>
      </c>
      <c r="I105">
        <v>1452544.06</v>
      </c>
      <c r="J105">
        <v>2660782.11</v>
      </c>
      <c r="K105">
        <v>1276619.8500000001</v>
      </c>
    </row>
    <row r="106" spans="1:11" x14ac:dyDescent="0.2">
      <c r="A106">
        <v>714</v>
      </c>
      <c r="B106" t="s">
        <v>54</v>
      </c>
      <c r="C106">
        <v>2021</v>
      </c>
      <c r="D106">
        <v>7367</v>
      </c>
      <c r="E106">
        <v>58987297.710000001</v>
      </c>
      <c r="F106">
        <v>11179283.539999999</v>
      </c>
      <c r="G106">
        <v>6201165.8399999999</v>
      </c>
      <c r="H106">
        <v>11607318.57</v>
      </c>
      <c r="I106">
        <v>4218294.01</v>
      </c>
      <c r="J106">
        <v>14035872.539999999</v>
      </c>
      <c r="K106">
        <v>3131223.86</v>
      </c>
    </row>
    <row r="107" spans="1:11" x14ac:dyDescent="0.2">
      <c r="A107">
        <v>1666</v>
      </c>
      <c r="B107" t="s">
        <v>103</v>
      </c>
      <c r="C107">
        <v>2021</v>
      </c>
      <c r="D107">
        <v>316</v>
      </c>
      <c r="E107">
        <v>2707080.79</v>
      </c>
      <c r="F107">
        <v>366812.23</v>
      </c>
      <c r="G107">
        <v>559892.80000000005</v>
      </c>
      <c r="H107">
        <v>771697.25</v>
      </c>
      <c r="I107">
        <v>275722.86</v>
      </c>
      <c r="J107">
        <v>184.06</v>
      </c>
      <c r="K107">
        <v>419048.45</v>
      </c>
    </row>
    <row r="108" spans="1:11" x14ac:dyDescent="0.2">
      <c r="A108">
        <v>1687</v>
      </c>
      <c r="B108" t="s">
        <v>105</v>
      </c>
      <c r="C108">
        <v>2021</v>
      </c>
      <c r="D108">
        <v>229</v>
      </c>
      <c r="E108">
        <v>1423480.44</v>
      </c>
      <c r="F108">
        <v>345776.56</v>
      </c>
      <c r="G108">
        <v>402669.9</v>
      </c>
      <c r="H108">
        <v>536492.25</v>
      </c>
      <c r="I108">
        <v>158491.81</v>
      </c>
      <c r="J108">
        <v>337211.39</v>
      </c>
      <c r="K108">
        <v>239476.28</v>
      </c>
    </row>
    <row r="109" spans="1:11" x14ac:dyDescent="0.2">
      <c r="A109">
        <v>1694</v>
      </c>
      <c r="B109" t="s">
        <v>106</v>
      </c>
      <c r="C109">
        <v>2021</v>
      </c>
      <c r="D109">
        <v>1721</v>
      </c>
      <c r="E109">
        <v>13813687.01</v>
      </c>
      <c r="F109">
        <v>2682386.16</v>
      </c>
      <c r="G109">
        <v>1898731.32</v>
      </c>
      <c r="H109">
        <v>3797679.17</v>
      </c>
      <c r="I109">
        <v>688430.82</v>
      </c>
      <c r="J109">
        <v>4454126.4000000004</v>
      </c>
      <c r="K109">
        <v>696606.53</v>
      </c>
    </row>
    <row r="110" spans="1:11" x14ac:dyDescent="0.2">
      <c r="A110">
        <v>1729</v>
      </c>
      <c r="B110" t="s">
        <v>107</v>
      </c>
      <c r="C110">
        <v>2021</v>
      </c>
      <c r="D110">
        <v>748</v>
      </c>
      <c r="E110">
        <v>5469214.1299999999</v>
      </c>
      <c r="F110">
        <v>692380.57</v>
      </c>
      <c r="G110">
        <v>935730.91</v>
      </c>
      <c r="H110">
        <v>1491245.03</v>
      </c>
      <c r="I110">
        <v>356882.66</v>
      </c>
      <c r="J110">
        <v>1675777.7</v>
      </c>
      <c r="K110">
        <v>391135.62</v>
      </c>
    </row>
    <row r="111" spans="1:11" x14ac:dyDescent="0.2">
      <c r="A111">
        <v>1736</v>
      </c>
      <c r="B111" t="s">
        <v>108</v>
      </c>
      <c r="C111">
        <v>2021</v>
      </c>
      <c r="D111">
        <v>500</v>
      </c>
      <c r="E111">
        <v>3760286.44</v>
      </c>
      <c r="F111">
        <v>524230.46</v>
      </c>
      <c r="G111">
        <v>638744.85</v>
      </c>
      <c r="H111">
        <v>1087109.03</v>
      </c>
      <c r="I111">
        <v>142505.03</v>
      </c>
      <c r="J111">
        <v>570963.76</v>
      </c>
      <c r="K111">
        <v>251179.59</v>
      </c>
    </row>
    <row r="112" spans="1:11" x14ac:dyDescent="0.2">
      <c r="A112">
        <v>1813</v>
      </c>
      <c r="B112" t="s">
        <v>109</v>
      </c>
      <c r="C112">
        <v>2021</v>
      </c>
      <c r="D112">
        <v>715</v>
      </c>
      <c r="E112">
        <v>6269390.96</v>
      </c>
      <c r="F112">
        <v>1016101.2</v>
      </c>
      <c r="G112">
        <v>1007694.35</v>
      </c>
      <c r="H112">
        <v>1281430.75</v>
      </c>
      <c r="I112">
        <v>404458.72</v>
      </c>
      <c r="J112">
        <v>1661118.44</v>
      </c>
      <c r="K112">
        <v>482409.39</v>
      </c>
    </row>
    <row r="113" spans="1:11" x14ac:dyDescent="0.2">
      <c r="A113">
        <v>5757</v>
      </c>
      <c r="B113" t="s">
        <v>345</v>
      </c>
      <c r="C113">
        <v>2021</v>
      </c>
      <c r="D113">
        <v>551</v>
      </c>
      <c r="E113">
        <v>4782305.3899999997</v>
      </c>
      <c r="F113">
        <v>856294.74</v>
      </c>
      <c r="G113">
        <v>734127.58</v>
      </c>
      <c r="H113">
        <v>1173658.42</v>
      </c>
      <c r="I113">
        <v>409524.7</v>
      </c>
      <c r="J113">
        <v>873.65</v>
      </c>
      <c r="K113">
        <v>477626.41</v>
      </c>
    </row>
    <row r="114" spans="1:11" x14ac:dyDescent="0.2">
      <c r="A114">
        <v>1855</v>
      </c>
      <c r="B114" t="s">
        <v>110</v>
      </c>
      <c r="C114">
        <v>2021</v>
      </c>
      <c r="D114">
        <v>455</v>
      </c>
      <c r="E114">
        <v>4697784.87</v>
      </c>
      <c r="F114">
        <v>839618</v>
      </c>
      <c r="G114">
        <v>848715.38</v>
      </c>
      <c r="H114">
        <v>1368995.69</v>
      </c>
      <c r="I114">
        <v>313884.96000000002</v>
      </c>
      <c r="J114">
        <v>875187.5</v>
      </c>
      <c r="K114">
        <v>173779.41</v>
      </c>
    </row>
    <row r="115" spans="1:11" x14ac:dyDescent="0.2">
      <c r="A115">
        <v>1862</v>
      </c>
      <c r="B115" t="s">
        <v>426</v>
      </c>
      <c r="C115">
        <v>2021</v>
      </c>
      <c r="D115">
        <v>7256</v>
      </c>
      <c r="E115">
        <v>59920939.759999998</v>
      </c>
      <c r="F115">
        <v>9993163.5999999996</v>
      </c>
      <c r="G115">
        <v>7082464.3200000003</v>
      </c>
      <c r="H115">
        <v>12724052.539999999</v>
      </c>
      <c r="I115">
        <v>1335086.47</v>
      </c>
      <c r="J115">
        <v>6181443.2699999996</v>
      </c>
      <c r="K115">
        <v>4100479.28</v>
      </c>
    </row>
    <row r="116" spans="1:11" x14ac:dyDescent="0.2">
      <c r="A116">
        <v>1870</v>
      </c>
      <c r="B116" t="s">
        <v>111</v>
      </c>
      <c r="C116">
        <v>2021</v>
      </c>
      <c r="D116">
        <v>151</v>
      </c>
      <c r="E116">
        <v>1588804.4</v>
      </c>
      <c r="F116">
        <v>414853.27</v>
      </c>
      <c r="G116">
        <v>462528.71</v>
      </c>
      <c r="H116">
        <v>848518.35</v>
      </c>
      <c r="I116">
        <v>117259.92</v>
      </c>
      <c r="J116">
        <v>346787.5</v>
      </c>
      <c r="K116">
        <v>341072.2</v>
      </c>
    </row>
    <row r="117" spans="1:11" x14ac:dyDescent="0.2">
      <c r="A117">
        <v>1883</v>
      </c>
      <c r="B117" t="s">
        <v>112</v>
      </c>
      <c r="C117">
        <v>2021</v>
      </c>
      <c r="D117">
        <v>2628</v>
      </c>
      <c r="E117">
        <v>26046952.109999999</v>
      </c>
      <c r="F117">
        <v>4337981.62</v>
      </c>
      <c r="G117">
        <v>2900172.12</v>
      </c>
      <c r="H117">
        <v>5243552</v>
      </c>
      <c r="I117">
        <v>913677.63</v>
      </c>
      <c r="J117">
        <v>2997926.06</v>
      </c>
      <c r="K117">
        <v>1139204.17</v>
      </c>
    </row>
    <row r="118" spans="1:11" x14ac:dyDescent="0.2">
      <c r="A118">
        <v>1890</v>
      </c>
      <c r="B118" t="s">
        <v>113</v>
      </c>
      <c r="C118">
        <v>2021</v>
      </c>
      <c r="D118">
        <v>728</v>
      </c>
      <c r="E118">
        <v>6516332.1399999997</v>
      </c>
      <c r="F118">
        <v>1464062.57</v>
      </c>
      <c r="G118">
        <v>1719533.28</v>
      </c>
      <c r="H118">
        <v>2578554.6800000002</v>
      </c>
      <c r="I118">
        <v>367428.37</v>
      </c>
      <c r="J118">
        <v>82494.490000000005</v>
      </c>
      <c r="K118">
        <v>158072.93</v>
      </c>
    </row>
    <row r="119" spans="1:11" x14ac:dyDescent="0.2">
      <c r="A119">
        <v>1900</v>
      </c>
      <c r="B119" t="s">
        <v>115</v>
      </c>
      <c r="C119">
        <v>2021</v>
      </c>
      <c r="D119">
        <v>4410</v>
      </c>
      <c r="E119">
        <v>35655406.450000003</v>
      </c>
      <c r="F119">
        <v>4724001.3499999996</v>
      </c>
      <c r="G119">
        <v>4900395.6500000004</v>
      </c>
      <c r="H119">
        <v>9032341.3900000006</v>
      </c>
      <c r="I119">
        <v>2147953.7400000002</v>
      </c>
      <c r="J119">
        <v>6229485.9800000004</v>
      </c>
      <c r="K119">
        <v>2435504.31</v>
      </c>
    </row>
    <row r="120" spans="1:11" x14ac:dyDescent="0.2">
      <c r="A120">
        <v>1939</v>
      </c>
      <c r="B120" t="s">
        <v>116</v>
      </c>
      <c r="C120">
        <v>2021</v>
      </c>
      <c r="D120">
        <v>508</v>
      </c>
      <c r="E120">
        <v>3944787.16</v>
      </c>
      <c r="F120">
        <v>764166.7</v>
      </c>
      <c r="G120">
        <v>816550.51</v>
      </c>
      <c r="H120">
        <v>1164506.82</v>
      </c>
      <c r="I120">
        <v>356608.58</v>
      </c>
      <c r="J120">
        <v>1053707.78</v>
      </c>
      <c r="K120">
        <v>917859.61</v>
      </c>
    </row>
    <row r="121" spans="1:11" x14ac:dyDescent="0.2">
      <c r="A121">
        <v>1953</v>
      </c>
      <c r="B121" t="s">
        <v>118</v>
      </c>
      <c r="C121">
        <v>2021</v>
      </c>
      <c r="D121">
        <v>1614</v>
      </c>
      <c r="E121">
        <v>12946210.34</v>
      </c>
      <c r="F121">
        <v>1435179.92</v>
      </c>
      <c r="G121">
        <v>1567984.59</v>
      </c>
      <c r="H121">
        <v>2633732.52</v>
      </c>
      <c r="I121">
        <v>771414.25</v>
      </c>
      <c r="J121">
        <v>5040</v>
      </c>
      <c r="K121">
        <v>427042.34</v>
      </c>
    </row>
    <row r="122" spans="1:11" x14ac:dyDescent="0.2">
      <c r="A122">
        <v>2009</v>
      </c>
      <c r="B122" t="s">
        <v>442</v>
      </c>
      <c r="C122">
        <v>2021</v>
      </c>
      <c r="D122">
        <v>1412</v>
      </c>
      <c r="E122">
        <v>10773507.630000001</v>
      </c>
      <c r="F122">
        <v>1883797.78</v>
      </c>
      <c r="G122">
        <v>1603640.59</v>
      </c>
      <c r="H122">
        <v>3482931.3</v>
      </c>
      <c r="I122">
        <v>668634.03</v>
      </c>
      <c r="J122">
        <v>1999360</v>
      </c>
      <c r="K122">
        <v>717911.29</v>
      </c>
    </row>
    <row r="123" spans="1:11" x14ac:dyDescent="0.2">
      <c r="A123">
        <v>2044</v>
      </c>
      <c r="B123" t="s">
        <v>120</v>
      </c>
      <c r="C123">
        <v>2021</v>
      </c>
      <c r="D123">
        <v>108</v>
      </c>
      <c r="E123">
        <v>857734.7</v>
      </c>
      <c r="F123">
        <v>295068.42</v>
      </c>
      <c r="G123">
        <v>401338.23</v>
      </c>
      <c r="H123">
        <v>473134.42</v>
      </c>
      <c r="I123">
        <v>66337.119999999995</v>
      </c>
      <c r="J123">
        <v>314150</v>
      </c>
      <c r="K123">
        <v>35196.300000000003</v>
      </c>
    </row>
    <row r="124" spans="1:11" x14ac:dyDescent="0.2">
      <c r="A124">
        <v>2051</v>
      </c>
      <c r="B124" t="s">
        <v>121</v>
      </c>
      <c r="C124">
        <v>2021</v>
      </c>
      <c r="D124">
        <v>591</v>
      </c>
      <c r="E124">
        <v>4388730.51</v>
      </c>
      <c r="F124">
        <v>876889.37</v>
      </c>
      <c r="G124">
        <v>823524.81</v>
      </c>
      <c r="H124">
        <v>1165357.98</v>
      </c>
      <c r="I124">
        <v>274681.84999999998</v>
      </c>
      <c r="J124">
        <v>2446200.91</v>
      </c>
      <c r="K124">
        <v>39190.949999999997</v>
      </c>
    </row>
    <row r="125" spans="1:11" x14ac:dyDescent="0.2">
      <c r="A125">
        <v>2058</v>
      </c>
      <c r="B125" t="s">
        <v>122</v>
      </c>
      <c r="C125">
        <v>2021</v>
      </c>
      <c r="D125">
        <v>3887</v>
      </c>
      <c r="E125">
        <v>28546749.510000002</v>
      </c>
      <c r="F125">
        <v>4438527.12</v>
      </c>
      <c r="G125">
        <v>3315585.16</v>
      </c>
      <c r="H125">
        <v>8435208.8000000007</v>
      </c>
      <c r="I125">
        <v>2207678.19</v>
      </c>
      <c r="J125">
        <v>8056418.5099999998</v>
      </c>
      <c r="K125">
        <v>1209284.26</v>
      </c>
    </row>
    <row r="126" spans="1:11" x14ac:dyDescent="0.2">
      <c r="A126">
        <v>2114</v>
      </c>
      <c r="B126" t="s">
        <v>123</v>
      </c>
      <c r="C126">
        <v>2021</v>
      </c>
      <c r="D126">
        <v>501</v>
      </c>
      <c r="E126">
        <v>7820674.3700000001</v>
      </c>
      <c r="F126">
        <v>1122484.51</v>
      </c>
      <c r="G126">
        <v>1185074.18</v>
      </c>
      <c r="H126">
        <v>1791638.56</v>
      </c>
      <c r="I126">
        <v>430615.16</v>
      </c>
      <c r="J126">
        <v>1197549.78</v>
      </c>
      <c r="K126">
        <v>247569.3</v>
      </c>
    </row>
    <row r="127" spans="1:11" x14ac:dyDescent="0.2">
      <c r="A127">
        <v>2128</v>
      </c>
      <c r="B127" t="s">
        <v>124</v>
      </c>
      <c r="C127">
        <v>2021</v>
      </c>
      <c r="D127">
        <v>561</v>
      </c>
      <c r="E127">
        <v>4640561.47</v>
      </c>
      <c r="F127">
        <v>868725.45</v>
      </c>
      <c r="G127">
        <v>786721.74</v>
      </c>
      <c r="H127">
        <v>1305291.32</v>
      </c>
      <c r="I127">
        <v>442583.55</v>
      </c>
      <c r="J127">
        <v>798072.98</v>
      </c>
      <c r="K127">
        <v>253657.03</v>
      </c>
    </row>
    <row r="128" spans="1:11" x14ac:dyDescent="0.2">
      <c r="A128">
        <v>2135</v>
      </c>
      <c r="B128" t="s">
        <v>125</v>
      </c>
      <c r="C128">
        <v>2021</v>
      </c>
      <c r="D128">
        <v>334</v>
      </c>
      <c r="E128">
        <v>2721511.85</v>
      </c>
      <c r="F128">
        <v>469119.24</v>
      </c>
      <c r="G128">
        <v>612455.52</v>
      </c>
      <c r="H128">
        <v>984728.96</v>
      </c>
      <c r="I128">
        <v>444469.72</v>
      </c>
      <c r="J128">
        <v>391171.04</v>
      </c>
      <c r="K128">
        <v>285483.2</v>
      </c>
    </row>
    <row r="129" spans="1:11" x14ac:dyDescent="0.2">
      <c r="A129">
        <v>2142</v>
      </c>
      <c r="B129" t="s">
        <v>126</v>
      </c>
      <c r="C129">
        <v>2021</v>
      </c>
      <c r="D129">
        <v>163</v>
      </c>
      <c r="E129">
        <v>1398015.47</v>
      </c>
      <c r="F129">
        <v>257603.45</v>
      </c>
      <c r="G129">
        <v>362053.58</v>
      </c>
      <c r="H129">
        <v>446230.25</v>
      </c>
      <c r="I129">
        <v>141156.16</v>
      </c>
      <c r="J129">
        <v>0</v>
      </c>
      <c r="K129">
        <v>116505.89</v>
      </c>
    </row>
    <row r="130" spans="1:11" x14ac:dyDescent="0.2">
      <c r="A130">
        <v>2184</v>
      </c>
      <c r="B130" t="s">
        <v>127</v>
      </c>
      <c r="C130">
        <v>2021</v>
      </c>
      <c r="D130">
        <v>928</v>
      </c>
      <c r="E130">
        <v>8304031.8499999996</v>
      </c>
      <c r="F130">
        <v>1968399.77</v>
      </c>
      <c r="G130">
        <v>1557717.41</v>
      </c>
      <c r="H130">
        <v>2409114.6800000002</v>
      </c>
      <c r="I130">
        <v>684725.24</v>
      </c>
      <c r="J130">
        <v>95550.62</v>
      </c>
      <c r="K130">
        <v>694488.49</v>
      </c>
    </row>
    <row r="131" spans="1:11" x14ac:dyDescent="0.2">
      <c r="A131">
        <v>2198</v>
      </c>
      <c r="B131" t="s">
        <v>128</v>
      </c>
      <c r="C131">
        <v>2021</v>
      </c>
      <c r="D131">
        <v>699</v>
      </c>
      <c r="E131">
        <v>4636399.29</v>
      </c>
      <c r="F131">
        <v>581607.66</v>
      </c>
      <c r="G131">
        <v>1047129.2</v>
      </c>
      <c r="H131">
        <v>1267383.78</v>
      </c>
      <c r="I131">
        <v>295228.69</v>
      </c>
      <c r="J131">
        <v>726412.5</v>
      </c>
      <c r="K131">
        <v>596272.43000000005</v>
      </c>
    </row>
    <row r="132" spans="1:11" x14ac:dyDescent="0.2">
      <c r="A132">
        <v>2212</v>
      </c>
      <c r="B132" t="s">
        <v>129</v>
      </c>
      <c r="C132">
        <v>2021</v>
      </c>
      <c r="D132">
        <v>105</v>
      </c>
      <c r="E132">
        <v>1362765.24</v>
      </c>
      <c r="F132">
        <v>234019.93</v>
      </c>
      <c r="G132">
        <v>293179.84999999998</v>
      </c>
      <c r="H132">
        <v>370735.78</v>
      </c>
      <c r="I132">
        <v>61444.32</v>
      </c>
      <c r="J132">
        <v>0</v>
      </c>
      <c r="K132">
        <v>117583.72</v>
      </c>
    </row>
    <row r="133" spans="1:11" x14ac:dyDescent="0.2">
      <c r="A133">
        <v>2217</v>
      </c>
      <c r="B133" t="s">
        <v>130</v>
      </c>
      <c r="C133">
        <v>2021</v>
      </c>
      <c r="D133">
        <v>1963</v>
      </c>
      <c r="E133">
        <v>15273019.77</v>
      </c>
      <c r="F133">
        <v>2611037.63</v>
      </c>
      <c r="G133">
        <v>2392052.86</v>
      </c>
      <c r="H133">
        <v>4173118.39</v>
      </c>
      <c r="I133">
        <v>898865.37</v>
      </c>
      <c r="J133">
        <v>3775827.61</v>
      </c>
      <c r="K133">
        <v>956785.61</v>
      </c>
    </row>
    <row r="134" spans="1:11" x14ac:dyDescent="0.2">
      <c r="A134">
        <v>2226</v>
      </c>
      <c r="B134" t="s">
        <v>131</v>
      </c>
      <c r="C134">
        <v>2021</v>
      </c>
      <c r="D134">
        <v>241</v>
      </c>
      <c r="E134">
        <v>2169321.0099999998</v>
      </c>
      <c r="F134">
        <v>716111.51</v>
      </c>
      <c r="G134">
        <v>615948.23</v>
      </c>
      <c r="H134">
        <v>687658.84</v>
      </c>
      <c r="I134">
        <v>117084.75</v>
      </c>
      <c r="J134">
        <v>215090</v>
      </c>
      <c r="K134">
        <v>428464.18</v>
      </c>
    </row>
    <row r="135" spans="1:11" x14ac:dyDescent="0.2">
      <c r="A135">
        <v>2233</v>
      </c>
      <c r="B135" t="s">
        <v>132</v>
      </c>
      <c r="C135">
        <v>2021</v>
      </c>
      <c r="D135">
        <v>835</v>
      </c>
      <c r="E135">
        <v>1355451.8</v>
      </c>
      <c r="F135">
        <v>1396453.15</v>
      </c>
      <c r="G135">
        <v>3344536.47</v>
      </c>
      <c r="H135">
        <v>1932758.79</v>
      </c>
      <c r="I135">
        <v>708571.92</v>
      </c>
      <c r="J135">
        <v>22249.5</v>
      </c>
      <c r="K135">
        <v>594948.81000000006</v>
      </c>
    </row>
    <row r="136" spans="1:11" x14ac:dyDescent="0.2">
      <c r="A136">
        <v>2289</v>
      </c>
      <c r="B136" t="s">
        <v>134</v>
      </c>
      <c r="C136">
        <v>2021</v>
      </c>
      <c r="D136">
        <v>21423</v>
      </c>
      <c r="E136">
        <v>183677172.46000001</v>
      </c>
      <c r="F136">
        <v>39448430.640000001</v>
      </c>
      <c r="G136">
        <v>22485516.859999999</v>
      </c>
      <c r="H136">
        <v>36841255.299999997</v>
      </c>
      <c r="I136">
        <v>7808514.21</v>
      </c>
      <c r="J136">
        <v>33871126.25</v>
      </c>
      <c r="K136">
        <v>12136397.84</v>
      </c>
    </row>
    <row r="137" spans="1:11" x14ac:dyDescent="0.2">
      <c r="A137">
        <v>2310</v>
      </c>
      <c r="B137" t="s">
        <v>137</v>
      </c>
      <c r="C137">
        <v>2021</v>
      </c>
      <c r="D137">
        <v>275</v>
      </c>
      <c r="E137">
        <v>2132101.58</v>
      </c>
      <c r="F137">
        <v>658049.9</v>
      </c>
      <c r="G137">
        <v>808116.11</v>
      </c>
      <c r="H137">
        <v>881313.97</v>
      </c>
      <c r="I137">
        <v>115293.42</v>
      </c>
      <c r="J137">
        <v>275203.51</v>
      </c>
      <c r="K137">
        <v>328278.93</v>
      </c>
    </row>
    <row r="138" spans="1:11" x14ac:dyDescent="0.2">
      <c r="A138">
        <v>2296</v>
      </c>
      <c r="B138" t="s">
        <v>135</v>
      </c>
      <c r="C138">
        <v>2021</v>
      </c>
      <c r="D138">
        <v>2564</v>
      </c>
      <c r="E138">
        <v>21631711.809999999</v>
      </c>
      <c r="F138">
        <v>3163581.41</v>
      </c>
      <c r="G138">
        <v>3059482.13</v>
      </c>
      <c r="H138">
        <v>5271343.88</v>
      </c>
      <c r="I138">
        <v>329028.2</v>
      </c>
      <c r="J138">
        <v>3048286.97</v>
      </c>
      <c r="K138">
        <v>1865061.21</v>
      </c>
    </row>
    <row r="139" spans="1:11" x14ac:dyDescent="0.2">
      <c r="A139">
        <v>2303</v>
      </c>
      <c r="B139" t="s">
        <v>136</v>
      </c>
      <c r="C139">
        <v>2021</v>
      </c>
      <c r="D139">
        <v>3471</v>
      </c>
      <c r="E139">
        <v>29149114.449999999</v>
      </c>
      <c r="F139">
        <v>4081837.28</v>
      </c>
      <c r="G139">
        <v>3670137.47</v>
      </c>
      <c r="H139">
        <v>6298642.9699999997</v>
      </c>
      <c r="I139">
        <v>1161710.82</v>
      </c>
      <c r="J139">
        <v>5519073</v>
      </c>
      <c r="K139">
        <v>2101722.0099999998</v>
      </c>
    </row>
    <row r="140" spans="1:11" x14ac:dyDescent="0.2">
      <c r="A140">
        <v>2394</v>
      </c>
      <c r="B140" t="s">
        <v>138</v>
      </c>
      <c r="C140">
        <v>2021</v>
      </c>
      <c r="D140">
        <v>384</v>
      </c>
      <c r="E140">
        <v>3799634.67</v>
      </c>
      <c r="F140">
        <v>602009.63</v>
      </c>
      <c r="G140">
        <v>724678.16</v>
      </c>
      <c r="H140">
        <v>1087414.82</v>
      </c>
      <c r="I140">
        <v>425761.03</v>
      </c>
      <c r="J140">
        <v>59713.36</v>
      </c>
      <c r="K140">
        <v>276849.90000000002</v>
      </c>
    </row>
    <row r="141" spans="1:11" x14ac:dyDescent="0.2">
      <c r="A141">
        <v>2415</v>
      </c>
      <c r="B141" t="s">
        <v>411</v>
      </c>
      <c r="C141">
        <v>2021</v>
      </c>
      <c r="D141">
        <v>241</v>
      </c>
      <c r="E141">
        <v>2504639.77</v>
      </c>
      <c r="F141">
        <v>377255.32</v>
      </c>
      <c r="G141">
        <v>640725.42000000004</v>
      </c>
      <c r="H141">
        <v>542544.85</v>
      </c>
      <c r="I141">
        <v>192032.35</v>
      </c>
      <c r="J141">
        <v>258967.53</v>
      </c>
      <c r="K141">
        <v>235050.98</v>
      </c>
    </row>
    <row r="142" spans="1:11" x14ac:dyDescent="0.2">
      <c r="A142">
        <v>2420</v>
      </c>
      <c r="B142" t="s">
        <v>139</v>
      </c>
      <c r="C142">
        <v>2021</v>
      </c>
      <c r="D142">
        <v>4950</v>
      </c>
      <c r="E142">
        <v>38549924.859999999</v>
      </c>
      <c r="F142">
        <v>5227217.4400000004</v>
      </c>
      <c r="G142">
        <v>5600212.2400000002</v>
      </c>
      <c r="H142">
        <v>9743141.9800000004</v>
      </c>
      <c r="I142">
        <v>3139105.23</v>
      </c>
      <c r="J142">
        <v>3965326.21</v>
      </c>
      <c r="K142">
        <v>1305383.5</v>
      </c>
    </row>
    <row r="143" spans="1:11" x14ac:dyDescent="0.2">
      <c r="A143">
        <v>2443</v>
      </c>
      <c r="B143" t="s">
        <v>142</v>
      </c>
      <c r="C143">
        <v>2021</v>
      </c>
      <c r="D143">
        <v>1927</v>
      </c>
      <c r="E143">
        <v>15674838.619999999</v>
      </c>
      <c r="F143">
        <v>2020266.53</v>
      </c>
      <c r="G143">
        <v>2106207.46</v>
      </c>
      <c r="H143">
        <v>2062433.2</v>
      </c>
      <c r="I143">
        <v>450863.58</v>
      </c>
      <c r="J143">
        <v>1658987.12</v>
      </c>
      <c r="K143">
        <v>1197415.44</v>
      </c>
    </row>
    <row r="144" spans="1:11" x14ac:dyDescent="0.2">
      <c r="A144">
        <v>2436</v>
      </c>
      <c r="B144" t="s">
        <v>141</v>
      </c>
      <c r="C144">
        <v>2021</v>
      </c>
      <c r="D144">
        <v>1517</v>
      </c>
      <c r="E144">
        <v>11658730.23</v>
      </c>
      <c r="F144">
        <v>1949478.61</v>
      </c>
      <c r="G144">
        <v>1955843.79</v>
      </c>
      <c r="H144">
        <v>4047954.83</v>
      </c>
      <c r="I144">
        <v>646745.07999999996</v>
      </c>
      <c r="J144">
        <v>2383162.21</v>
      </c>
      <c r="K144">
        <v>763752.74</v>
      </c>
    </row>
    <row r="145" spans="1:11" x14ac:dyDescent="0.2">
      <c r="A145">
        <v>2460</v>
      </c>
      <c r="B145" t="s">
        <v>144</v>
      </c>
      <c r="C145">
        <v>2021</v>
      </c>
      <c r="D145">
        <v>1166</v>
      </c>
      <c r="E145">
        <v>8734989.2599999998</v>
      </c>
      <c r="F145">
        <v>1253759.23</v>
      </c>
      <c r="G145">
        <v>1470480.12</v>
      </c>
      <c r="H145">
        <v>2425516.71</v>
      </c>
      <c r="I145">
        <v>436802.5</v>
      </c>
      <c r="J145">
        <v>0</v>
      </c>
      <c r="K145">
        <v>1126091.4099999999</v>
      </c>
    </row>
    <row r="146" spans="1:11" x14ac:dyDescent="0.2">
      <c r="A146">
        <v>2478</v>
      </c>
      <c r="B146" t="s">
        <v>145</v>
      </c>
      <c r="C146">
        <v>2021</v>
      </c>
      <c r="D146">
        <v>1751</v>
      </c>
      <c r="E146">
        <v>14342756.369999999</v>
      </c>
      <c r="F146">
        <v>3879983.84</v>
      </c>
      <c r="G146">
        <v>2288311.62</v>
      </c>
      <c r="H146">
        <v>2861060.02</v>
      </c>
      <c r="I146">
        <v>1370727.99</v>
      </c>
      <c r="J146">
        <v>1650724.77</v>
      </c>
      <c r="K146">
        <v>759561.04</v>
      </c>
    </row>
    <row r="147" spans="1:11" x14ac:dyDescent="0.2">
      <c r="A147">
        <v>2525</v>
      </c>
      <c r="B147" t="s">
        <v>440</v>
      </c>
      <c r="C147">
        <v>2021</v>
      </c>
      <c r="D147">
        <v>327</v>
      </c>
      <c r="E147">
        <v>2923808.44</v>
      </c>
      <c r="F147">
        <v>346654.92</v>
      </c>
      <c r="G147">
        <v>561270.44999999995</v>
      </c>
      <c r="H147">
        <v>574441.06999999995</v>
      </c>
      <c r="I147">
        <v>235975.93</v>
      </c>
      <c r="J147">
        <v>91.5</v>
      </c>
      <c r="K147">
        <v>144147.76</v>
      </c>
    </row>
    <row r="148" spans="1:11" x14ac:dyDescent="0.2">
      <c r="A148">
        <v>2527</v>
      </c>
      <c r="B148" t="s">
        <v>147</v>
      </c>
      <c r="C148">
        <v>2021</v>
      </c>
      <c r="D148">
        <v>311</v>
      </c>
      <c r="E148">
        <v>2680772.7200000002</v>
      </c>
      <c r="F148">
        <v>340538.05</v>
      </c>
      <c r="G148">
        <v>432166.77</v>
      </c>
      <c r="H148">
        <v>690166.29</v>
      </c>
      <c r="I148">
        <v>129738.58</v>
      </c>
      <c r="J148">
        <v>351112.5</v>
      </c>
      <c r="K148">
        <v>171288.83</v>
      </c>
    </row>
    <row r="149" spans="1:11" x14ac:dyDescent="0.2">
      <c r="A149">
        <v>2534</v>
      </c>
      <c r="B149" t="s">
        <v>148</v>
      </c>
      <c r="C149">
        <v>2021</v>
      </c>
      <c r="D149">
        <v>466</v>
      </c>
      <c r="E149">
        <v>3132293.69</v>
      </c>
      <c r="F149">
        <v>574637.73</v>
      </c>
      <c r="G149">
        <v>631766.57999999996</v>
      </c>
      <c r="H149">
        <v>949643.99</v>
      </c>
      <c r="I149">
        <v>220750.03</v>
      </c>
      <c r="J149">
        <v>1491173.41</v>
      </c>
      <c r="K149">
        <v>306343.34000000003</v>
      </c>
    </row>
    <row r="150" spans="1:11" x14ac:dyDescent="0.2">
      <c r="A150">
        <v>2541</v>
      </c>
      <c r="B150" t="s">
        <v>149</v>
      </c>
      <c r="C150">
        <v>2021</v>
      </c>
      <c r="D150">
        <v>498</v>
      </c>
      <c r="E150">
        <v>4564229.22</v>
      </c>
      <c r="F150">
        <v>941014.58</v>
      </c>
      <c r="G150">
        <v>932262.89</v>
      </c>
      <c r="H150">
        <v>1146719.33</v>
      </c>
      <c r="I150">
        <v>472013.21</v>
      </c>
      <c r="J150">
        <v>1162680.53</v>
      </c>
      <c r="K150">
        <v>352477.39</v>
      </c>
    </row>
    <row r="151" spans="1:11" x14ac:dyDescent="0.2">
      <c r="A151">
        <v>2562</v>
      </c>
      <c r="B151" t="s">
        <v>150</v>
      </c>
      <c r="C151">
        <v>2021</v>
      </c>
      <c r="D151">
        <v>4142</v>
      </c>
      <c r="E151">
        <v>32786087.899999999</v>
      </c>
      <c r="F151">
        <v>6813146.3200000003</v>
      </c>
      <c r="G151">
        <v>3556434.36</v>
      </c>
      <c r="H151">
        <v>6096664.6399999997</v>
      </c>
      <c r="I151">
        <v>1992156.87</v>
      </c>
      <c r="J151">
        <v>5109586.1500000004</v>
      </c>
      <c r="K151">
        <v>2545592.5499999998</v>
      </c>
    </row>
    <row r="152" spans="1:11" x14ac:dyDescent="0.2">
      <c r="A152">
        <v>2570</v>
      </c>
      <c r="B152" t="s">
        <v>443</v>
      </c>
      <c r="C152">
        <v>2021</v>
      </c>
      <c r="D152">
        <v>505</v>
      </c>
      <c r="E152">
        <v>3715576.49</v>
      </c>
      <c r="F152">
        <v>751137.5</v>
      </c>
      <c r="G152">
        <v>841796.94</v>
      </c>
      <c r="H152">
        <v>780331.66</v>
      </c>
      <c r="I152">
        <v>536873.94999999995</v>
      </c>
      <c r="J152">
        <v>334055.01</v>
      </c>
      <c r="K152">
        <v>180719.82</v>
      </c>
    </row>
    <row r="153" spans="1:11" x14ac:dyDescent="0.2">
      <c r="A153">
        <v>2576</v>
      </c>
      <c r="B153" t="s">
        <v>151</v>
      </c>
      <c r="C153">
        <v>2021</v>
      </c>
      <c r="D153">
        <v>812</v>
      </c>
      <c r="E153">
        <v>6673012.9400000004</v>
      </c>
      <c r="F153">
        <v>866730.59</v>
      </c>
      <c r="G153">
        <v>1299747.4099999999</v>
      </c>
      <c r="H153">
        <v>1369413.09</v>
      </c>
      <c r="I153">
        <v>323357.31</v>
      </c>
      <c r="J153">
        <v>1906224.01</v>
      </c>
      <c r="K153">
        <v>513584.53</v>
      </c>
    </row>
    <row r="154" spans="1:11" x14ac:dyDescent="0.2">
      <c r="A154">
        <v>2583</v>
      </c>
      <c r="B154" t="s">
        <v>152</v>
      </c>
      <c r="C154">
        <v>2021</v>
      </c>
      <c r="D154">
        <v>4062</v>
      </c>
      <c r="E154">
        <v>27886940.050000001</v>
      </c>
      <c r="F154">
        <v>3894865.69</v>
      </c>
      <c r="G154">
        <v>3720049.2</v>
      </c>
      <c r="H154">
        <v>6392525.8700000001</v>
      </c>
      <c r="I154">
        <v>2788213.87</v>
      </c>
      <c r="J154">
        <v>4295441.6399999997</v>
      </c>
      <c r="K154">
        <v>1427807.73</v>
      </c>
    </row>
    <row r="155" spans="1:11" x14ac:dyDescent="0.2">
      <c r="A155">
        <v>2605</v>
      </c>
      <c r="B155" t="s">
        <v>154</v>
      </c>
      <c r="C155">
        <v>2021</v>
      </c>
      <c r="D155">
        <v>813</v>
      </c>
      <c r="E155">
        <v>5427617.3300000001</v>
      </c>
      <c r="F155">
        <v>1015019.79</v>
      </c>
      <c r="G155">
        <v>1434672.53</v>
      </c>
      <c r="H155">
        <v>1470311.78</v>
      </c>
      <c r="I155">
        <v>605618.87</v>
      </c>
      <c r="J155">
        <v>1502313.62</v>
      </c>
      <c r="K155">
        <v>392683.85</v>
      </c>
    </row>
    <row r="156" spans="1:11" x14ac:dyDescent="0.2">
      <c r="A156">
        <v>2604</v>
      </c>
      <c r="B156" t="s">
        <v>153</v>
      </c>
      <c r="C156">
        <v>2021</v>
      </c>
      <c r="D156">
        <v>5535</v>
      </c>
      <c r="E156">
        <v>38183163.270000003</v>
      </c>
      <c r="F156">
        <v>9169958.2200000007</v>
      </c>
      <c r="G156">
        <v>5355458.25</v>
      </c>
      <c r="H156">
        <v>9252990.0899999999</v>
      </c>
      <c r="I156">
        <v>2884619.64</v>
      </c>
      <c r="J156">
        <v>11970358.939999999</v>
      </c>
      <c r="K156">
        <v>3807132.55</v>
      </c>
    </row>
    <row r="157" spans="1:11" x14ac:dyDescent="0.2">
      <c r="A157">
        <v>2611</v>
      </c>
      <c r="B157" t="s">
        <v>155</v>
      </c>
      <c r="C157">
        <v>2021</v>
      </c>
      <c r="D157">
        <v>5360</v>
      </c>
      <c r="E157">
        <v>43430537.729999997</v>
      </c>
      <c r="F157">
        <v>7061081.9900000002</v>
      </c>
      <c r="G157">
        <v>5175044.0999999996</v>
      </c>
      <c r="H157">
        <v>11863017.949999999</v>
      </c>
      <c r="I157">
        <v>3209898.36</v>
      </c>
      <c r="J157">
        <v>7965521.3799999999</v>
      </c>
      <c r="K157">
        <v>3248112.52</v>
      </c>
    </row>
    <row r="158" spans="1:11" x14ac:dyDescent="0.2">
      <c r="A158">
        <v>2618</v>
      </c>
      <c r="B158" t="s">
        <v>156</v>
      </c>
      <c r="C158">
        <v>2021</v>
      </c>
      <c r="D158">
        <v>503</v>
      </c>
      <c r="E158">
        <v>4048010.3</v>
      </c>
      <c r="F158">
        <v>422942.97</v>
      </c>
      <c r="G158">
        <v>823552.86</v>
      </c>
      <c r="H158">
        <v>1151200.8700000001</v>
      </c>
      <c r="I158">
        <v>577079.15</v>
      </c>
      <c r="J158">
        <v>129767.72</v>
      </c>
      <c r="K158">
        <v>290676.5</v>
      </c>
    </row>
    <row r="159" spans="1:11" x14ac:dyDescent="0.2">
      <c r="A159">
        <v>2625</v>
      </c>
      <c r="B159" t="s">
        <v>157</v>
      </c>
      <c r="C159">
        <v>2021</v>
      </c>
      <c r="D159">
        <v>391</v>
      </c>
      <c r="E159">
        <v>3612750.4</v>
      </c>
      <c r="F159">
        <v>432208.54</v>
      </c>
      <c r="G159">
        <v>798957.71</v>
      </c>
      <c r="H159">
        <v>826916.82</v>
      </c>
      <c r="I159">
        <v>296884.2</v>
      </c>
      <c r="J159">
        <v>29235.42</v>
      </c>
      <c r="K159">
        <v>222345.73</v>
      </c>
    </row>
    <row r="160" spans="1:11" x14ac:dyDescent="0.2">
      <c r="A160">
        <v>2632</v>
      </c>
      <c r="B160" t="s">
        <v>158</v>
      </c>
      <c r="C160">
        <v>2021</v>
      </c>
      <c r="D160">
        <v>473</v>
      </c>
      <c r="E160">
        <v>3942825.21</v>
      </c>
      <c r="F160">
        <v>973553.36</v>
      </c>
      <c r="G160">
        <v>639536.16</v>
      </c>
      <c r="H160">
        <v>785364.53</v>
      </c>
      <c r="I160">
        <v>350398.82</v>
      </c>
      <c r="J160">
        <v>89450.03</v>
      </c>
      <c r="K160">
        <v>227646.36</v>
      </c>
    </row>
    <row r="161" spans="1:11" x14ac:dyDescent="0.2">
      <c r="A161">
        <v>2639</v>
      </c>
      <c r="B161" t="s">
        <v>159</v>
      </c>
      <c r="C161">
        <v>2021</v>
      </c>
      <c r="D161">
        <v>649</v>
      </c>
      <c r="E161">
        <v>5369742.8799999999</v>
      </c>
      <c r="F161">
        <v>832466.39</v>
      </c>
      <c r="G161">
        <v>1015532.18</v>
      </c>
      <c r="H161">
        <v>1567274.24</v>
      </c>
      <c r="I161">
        <v>504963.37</v>
      </c>
      <c r="J161">
        <v>179360</v>
      </c>
      <c r="K161">
        <v>589315.04</v>
      </c>
    </row>
    <row r="162" spans="1:11" x14ac:dyDescent="0.2">
      <c r="A162">
        <v>2646</v>
      </c>
      <c r="B162" t="s">
        <v>160</v>
      </c>
      <c r="C162">
        <v>2021</v>
      </c>
      <c r="D162">
        <v>702</v>
      </c>
      <c r="E162">
        <v>6560930.8600000003</v>
      </c>
      <c r="F162">
        <v>668497.85</v>
      </c>
      <c r="G162">
        <v>1034242.05</v>
      </c>
      <c r="H162">
        <v>1835227.06</v>
      </c>
      <c r="I162">
        <v>414022.44</v>
      </c>
      <c r="J162">
        <v>345876.24</v>
      </c>
      <c r="K162">
        <v>457946.26</v>
      </c>
    </row>
    <row r="163" spans="1:11" x14ac:dyDescent="0.2">
      <c r="A163">
        <v>2660</v>
      </c>
      <c r="B163" t="s">
        <v>161</v>
      </c>
      <c r="C163">
        <v>2021</v>
      </c>
      <c r="D163">
        <v>295</v>
      </c>
      <c r="E163">
        <v>2505232.9700000002</v>
      </c>
      <c r="F163">
        <v>365427.59</v>
      </c>
      <c r="G163">
        <v>804793.5</v>
      </c>
      <c r="H163">
        <v>969008.14</v>
      </c>
      <c r="I163">
        <v>185893.86</v>
      </c>
      <c r="J163">
        <v>449823.63</v>
      </c>
      <c r="K163">
        <v>200827.02</v>
      </c>
    </row>
    <row r="164" spans="1:11" x14ac:dyDescent="0.2">
      <c r="A164">
        <v>2695</v>
      </c>
      <c r="B164" t="s">
        <v>162</v>
      </c>
      <c r="C164">
        <v>2021</v>
      </c>
      <c r="D164">
        <v>9130</v>
      </c>
      <c r="E164">
        <v>76511919.739999995</v>
      </c>
      <c r="F164">
        <v>14677708.630000001</v>
      </c>
      <c r="G164">
        <v>8574778.3000000007</v>
      </c>
      <c r="H164">
        <v>14316106.35</v>
      </c>
      <c r="I164">
        <v>1963501.14</v>
      </c>
      <c r="J164">
        <v>13582018.289999999</v>
      </c>
      <c r="K164">
        <v>5365697.9000000004</v>
      </c>
    </row>
    <row r="165" spans="1:11" x14ac:dyDescent="0.2">
      <c r="A165">
        <v>2702</v>
      </c>
      <c r="B165" t="s">
        <v>163</v>
      </c>
      <c r="C165">
        <v>2021</v>
      </c>
      <c r="D165">
        <v>1799</v>
      </c>
      <c r="E165">
        <v>14607622.92</v>
      </c>
      <c r="F165">
        <v>2142524.52</v>
      </c>
      <c r="G165">
        <v>2360502.83</v>
      </c>
      <c r="H165">
        <v>3661243.11</v>
      </c>
      <c r="I165">
        <v>821526.95</v>
      </c>
      <c r="J165">
        <v>4036079.13</v>
      </c>
      <c r="K165">
        <v>1282631.57</v>
      </c>
    </row>
    <row r="166" spans="1:11" x14ac:dyDescent="0.2">
      <c r="A166">
        <v>2730</v>
      </c>
      <c r="B166" t="s">
        <v>164</v>
      </c>
      <c r="C166">
        <v>2021</v>
      </c>
      <c r="D166">
        <v>684</v>
      </c>
      <c r="E166">
        <v>6235320.4100000001</v>
      </c>
      <c r="F166">
        <v>929888.74</v>
      </c>
      <c r="G166">
        <v>921753.97</v>
      </c>
      <c r="H166">
        <v>1283723.03</v>
      </c>
      <c r="I166">
        <v>313299.64</v>
      </c>
      <c r="J166">
        <v>3943304.28</v>
      </c>
      <c r="K166">
        <v>444051.94</v>
      </c>
    </row>
    <row r="167" spans="1:11" x14ac:dyDescent="0.2">
      <c r="A167">
        <v>2737</v>
      </c>
      <c r="B167" t="s">
        <v>165</v>
      </c>
      <c r="C167">
        <v>2021</v>
      </c>
      <c r="D167">
        <v>228</v>
      </c>
      <c r="E167">
        <v>2064071.14</v>
      </c>
      <c r="F167">
        <v>336393.85</v>
      </c>
      <c r="G167">
        <v>495314.51</v>
      </c>
      <c r="H167">
        <v>674063.58</v>
      </c>
      <c r="I167">
        <v>85694.86</v>
      </c>
      <c r="J167">
        <v>505559.34</v>
      </c>
      <c r="K167">
        <v>206703.14</v>
      </c>
    </row>
    <row r="168" spans="1:11" x14ac:dyDescent="0.2">
      <c r="A168">
        <v>2758</v>
      </c>
      <c r="B168" t="s">
        <v>167</v>
      </c>
      <c r="C168">
        <v>2021</v>
      </c>
      <c r="D168">
        <v>4790</v>
      </c>
      <c r="E168">
        <v>35393533.490000002</v>
      </c>
      <c r="F168">
        <v>6966780.5800000001</v>
      </c>
      <c r="G168">
        <v>3582753.21</v>
      </c>
      <c r="H168">
        <v>6685399.9400000004</v>
      </c>
      <c r="I168">
        <v>2331174.34</v>
      </c>
      <c r="J168">
        <v>6635157.5</v>
      </c>
      <c r="K168">
        <v>1627376.19</v>
      </c>
    </row>
    <row r="169" spans="1:11" x14ac:dyDescent="0.2">
      <c r="A169">
        <v>2793</v>
      </c>
      <c r="B169" t="s">
        <v>168</v>
      </c>
      <c r="C169">
        <v>2021</v>
      </c>
      <c r="D169">
        <v>20051</v>
      </c>
      <c r="E169">
        <v>173534167.96000001</v>
      </c>
      <c r="F169">
        <v>33575762.049999997</v>
      </c>
      <c r="G169">
        <v>20115631.550000001</v>
      </c>
      <c r="H169">
        <v>38097714.57</v>
      </c>
      <c r="I169">
        <v>7309411.0599999996</v>
      </c>
      <c r="J169">
        <v>20780915.16</v>
      </c>
      <c r="K169">
        <v>6266883.0700000003</v>
      </c>
    </row>
    <row r="170" spans="1:11" x14ac:dyDescent="0.2">
      <c r="A170">
        <v>1376</v>
      </c>
      <c r="B170" t="s">
        <v>87</v>
      </c>
      <c r="C170">
        <v>2021</v>
      </c>
      <c r="D170">
        <v>3397</v>
      </c>
      <c r="E170">
        <v>27003033.050000001</v>
      </c>
      <c r="F170">
        <v>4917755.83</v>
      </c>
      <c r="G170">
        <v>2682893.56</v>
      </c>
      <c r="H170">
        <v>6789435.5800000001</v>
      </c>
      <c r="I170">
        <v>2489492.2400000002</v>
      </c>
      <c r="J170">
        <v>12541606.279999999</v>
      </c>
      <c r="K170">
        <v>2336973.63</v>
      </c>
    </row>
    <row r="171" spans="1:11" x14ac:dyDescent="0.2">
      <c r="A171">
        <v>2800</v>
      </c>
      <c r="B171" t="s">
        <v>169</v>
      </c>
      <c r="C171">
        <v>2021</v>
      </c>
      <c r="D171">
        <v>1832</v>
      </c>
      <c r="E171">
        <v>12267769.949999999</v>
      </c>
      <c r="F171">
        <v>2944743.54</v>
      </c>
      <c r="G171">
        <v>2076685.88</v>
      </c>
      <c r="H171">
        <v>2817349.98</v>
      </c>
      <c r="I171">
        <v>1014627.88</v>
      </c>
      <c r="J171">
        <v>2404868.61</v>
      </c>
      <c r="K171">
        <v>1328473.77</v>
      </c>
    </row>
    <row r="172" spans="1:11" x14ac:dyDescent="0.2">
      <c r="A172">
        <v>2814</v>
      </c>
      <c r="B172" t="s">
        <v>170</v>
      </c>
      <c r="C172">
        <v>2021</v>
      </c>
      <c r="D172">
        <v>971</v>
      </c>
      <c r="E172">
        <v>7149347.3200000003</v>
      </c>
      <c r="F172">
        <v>1096323.8</v>
      </c>
      <c r="G172">
        <v>1027722.92</v>
      </c>
      <c r="H172">
        <v>3019865.78</v>
      </c>
      <c r="I172">
        <v>417058.44</v>
      </c>
      <c r="J172">
        <v>1240459.51</v>
      </c>
      <c r="K172">
        <v>570790.6</v>
      </c>
    </row>
    <row r="173" spans="1:11" x14ac:dyDescent="0.2">
      <c r="A173">
        <v>5960</v>
      </c>
      <c r="B173" t="s">
        <v>353</v>
      </c>
      <c r="C173">
        <v>2021</v>
      </c>
      <c r="D173">
        <v>429</v>
      </c>
      <c r="E173">
        <v>3545222.27</v>
      </c>
      <c r="F173">
        <v>500224.67</v>
      </c>
      <c r="G173">
        <v>800763.13</v>
      </c>
      <c r="H173">
        <v>1276879.27</v>
      </c>
      <c r="I173">
        <v>468528.85</v>
      </c>
      <c r="J173">
        <v>447169</v>
      </c>
      <c r="K173">
        <v>317725.03999999998</v>
      </c>
    </row>
    <row r="174" spans="1:11" x14ac:dyDescent="0.2">
      <c r="A174">
        <v>2828</v>
      </c>
      <c r="B174" t="s">
        <v>171</v>
      </c>
      <c r="C174">
        <v>2021</v>
      </c>
      <c r="D174">
        <v>1218</v>
      </c>
      <c r="E174">
        <v>8390435.5</v>
      </c>
      <c r="F174">
        <v>1409845.59</v>
      </c>
      <c r="G174">
        <v>1349368.3</v>
      </c>
      <c r="H174">
        <v>2041922.72</v>
      </c>
      <c r="I174">
        <v>586113.97</v>
      </c>
      <c r="J174">
        <v>1364613.76</v>
      </c>
      <c r="K174">
        <v>850537.56</v>
      </c>
    </row>
    <row r="175" spans="1:11" x14ac:dyDescent="0.2">
      <c r="A175">
        <v>2835</v>
      </c>
      <c r="B175" t="s">
        <v>172</v>
      </c>
      <c r="C175">
        <v>2021</v>
      </c>
      <c r="D175">
        <v>4773</v>
      </c>
      <c r="E175">
        <v>34751998.789999999</v>
      </c>
      <c r="F175">
        <v>5046397.1399999997</v>
      </c>
      <c r="G175">
        <v>4612525.72</v>
      </c>
      <c r="H175">
        <v>10041527.52</v>
      </c>
      <c r="I175">
        <v>1619534.04</v>
      </c>
      <c r="J175">
        <v>2785721.93</v>
      </c>
      <c r="K175">
        <v>1636624.6</v>
      </c>
    </row>
    <row r="176" spans="1:11" x14ac:dyDescent="0.2">
      <c r="A176">
        <v>2842</v>
      </c>
      <c r="B176" t="s">
        <v>173</v>
      </c>
      <c r="C176">
        <v>2021</v>
      </c>
      <c r="D176">
        <v>469</v>
      </c>
      <c r="E176">
        <v>3024874.88</v>
      </c>
      <c r="F176">
        <v>633536.98</v>
      </c>
      <c r="G176">
        <v>857812.14</v>
      </c>
      <c r="H176">
        <v>930463.88</v>
      </c>
      <c r="I176">
        <v>88415.51</v>
      </c>
      <c r="J176">
        <v>1566933.33</v>
      </c>
      <c r="K176">
        <v>381604.53</v>
      </c>
    </row>
    <row r="177" spans="1:11" x14ac:dyDescent="0.2">
      <c r="A177">
        <v>2849</v>
      </c>
      <c r="B177" t="s">
        <v>446</v>
      </c>
      <c r="C177">
        <v>2021</v>
      </c>
      <c r="D177">
        <v>6300</v>
      </c>
      <c r="E177">
        <v>62095586.700000003</v>
      </c>
      <c r="F177">
        <v>12896812.6</v>
      </c>
      <c r="G177">
        <v>6868009.6299999999</v>
      </c>
      <c r="H177">
        <v>10323361.82</v>
      </c>
      <c r="I177">
        <v>3473985.84</v>
      </c>
      <c r="J177">
        <v>6759782.0300000003</v>
      </c>
      <c r="K177">
        <v>4487643.59</v>
      </c>
    </row>
    <row r="178" spans="1:11" x14ac:dyDescent="0.2">
      <c r="A178">
        <v>1848</v>
      </c>
      <c r="B178" t="s">
        <v>425</v>
      </c>
      <c r="C178">
        <v>2021</v>
      </c>
      <c r="D178">
        <v>568</v>
      </c>
      <c r="E178">
        <v>8589829.2599999998</v>
      </c>
      <c r="F178">
        <v>1406149.76</v>
      </c>
      <c r="G178">
        <v>1217324.17</v>
      </c>
      <c r="H178">
        <v>2012666.85</v>
      </c>
      <c r="I178">
        <v>658462.54</v>
      </c>
      <c r="J178">
        <v>309783.03000000003</v>
      </c>
      <c r="K178">
        <v>635668.06000000006</v>
      </c>
    </row>
    <row r="179" spans="1:11" x14ac:dyDescent="0.2">
      <c r="A179">
        <v>2856</v>
      </c>
      <c r="B179" t="s">
        <v>414</v>
      </c>
      <c r="C179">
        <v>2021</v>
      </c>
      <c r="D179">
        <v>757</v>
      </c>
      <c r="E179">
        <v>5787827.8399999999</v>
      </c>
      <c r="F179">
        <v>951341.55</v>
      </c>
      <c r="G179">
        <v>1068698.97</v>
      </c>
      <c r="H179">
        <v>1812648.58</v>
      </c>
      <c r="I179">
        <v>605851.89</v>
      </c>
      <c r="J179">
        <v>2056609.88</v>
      </c>
      <c r="K179">
        <v>597124.59</v>
      </c>
    </row>
    <row r="180" spans="1:11" x14ac:dyDescent="0.2">
      <c r="A180">
        <v>2863</v>
      </c>
      <c r="B180" t="s">
        <v>427</v>
      </c>
      <c r="C180">
        <v>2021</v>
      </c>
      <c r="D180">
        <v>250</v>
      </c>
      <c r="E180">
        <v>2421855.8199999998</v>
      </c>
      <c r="F180">
        <v>451029.56</v>
      </c>
      <c r="G180">
        <v>650879.30000000005</v>
      </c>
      <c r="H180">
        <v>506670.2</v>
      </c>
      <c r="I180">
        <v>114992.04</v>
      </c>
      <c r="J180">
        <v>428273.68</v>
      </c>
      <c r="K180">
        <v>173270.42</v>
      </c>
    </row>
    <row r="181" spans="1:11" x14ac:dyDescent="0.2">
      <c r="A181">
        <v>3862</v>
      </c>
      <c r="B181" t="s">
        <v>233</v>
      </c>
      <c r="C181">
        <v>2021</v>
      </c>
      <c r="D181">
        <v>361</v>
      </c>
      <c r="E181">
        <v>3108554.81</v>
      </c>
      <c r="F181">
        <v>410790.06</v>
      </c>
      <c r="G181">
        <v>546903.68999999994</v>
      </c>
      <c r="H181">
        <v>708087.55</v>
      </c>
      <c r="I181">
        <v>202812.55</v>
      </c>
      <c r="J181">
        <v>22179.75</v>
      </c>
      <c r="K181">
        <v>254969.86</v>
      </c>
    </row>
    <row r="182" spans="1:11" x14ac:dyDescent="0.2">
      <c r="A182">
        <v>2885</v>
      </c>
      <c r="B182" t="s">
        <v>174</v>
      </c>
      <c r="C182">
        <v>2021</v>
      </c>
      <c r="D182">
        <v>1846</v>
      </c>
      <c r="E182">
        <v>16475386.810000001</v>
      </c>
      <c r="F182">
        <v>2665377.6800000002</v>
      </c>
      <c r="G182">
        <v>1732496.44</v>
      </c>
      <c r="H182">
        <v>2386945.96</v>
      </c>
      <c r="I182">
        <v>885939.01</v>
      </c>
      <c r="J182">
        <v>2413713.04</v>
      </c>
      <c r="K182">
        <v>1484228.23</v>
      </c>
    </row>
    <row r="183" spans="1:11" x14ac:dyDescent="0.2">
      <c r="A183">
        <v>2884</v>
      </c>
      <c r="B183" t="s">
        <v>428</v>
      </c>
      <c r="C183">
        <v>2021</v>
      </c>
      <c r="D183">
        <v>1281</v>
      </c>
      <c r="E183">
        <v>10776474.609999999</v>
      </c>
      <c r="F183">
        <v>1961970.66</v>
      </c>
      <c r="G183">
        <v>1284362.3400000001</v>
      </c>
      <c r="H183">
        <v>2894372.44</v>
      </c>
      <c r="I183">
        <v>832763.92</v>
      </c>
      <c r="J183">
        <v>1933450.29</v>
      </c>
      <c r="K183">
        <v>1283092.74</v>
      </c>
    </row>
    <row r="184" spans="1:11" x14ac:dyDescent="0.2">
      <c r="A184">
        <v>2891</v>
      </c>
      <c r="B184" t="s">
        <v>175</v>
      </c>
      <c r="C184">
        <v>2021</v>
      </c>
      <c r="D184">
        <v>283</v>
      </c>
      <c r="E184">
        <v>2930072.87</v>
      </c>
      <c r="F184">
        <v>505451.47</v>
      </c>
      <c r="G184">
        <v>561991.54</v>
      </c>
      <c r="H184">
        <v>903297.17</v>
      </c>
      <c r="I184">
        <v>446667.23</v>
      </c>
      <c r="J184">
        <v>0</v>
      </c>
      <c r="K184">
        <v>340190.46</v>
      </c>
    </row>
    <row r="185" spans="1:11" x14ac:dyDescent="0.2">
      <c r="A185">
        <v>2898</v>
      </c>
      <c r="B185" t="s">
        <v>176</v>
      </c>
      <c r="C185">
        <v>2021</v>
      </c>
      <c r="D185">
        <v>1583</v>
      </c>
      <c r="E185">
        <v>11019268.380000001</v>
      </c>
      <c r="F185">
        <v>2183814.66</v>
      </c>
      <c r="G185">
        <v>2006763.55</v>
      </c>
      <c r="H185">
        <v>2327189.94</v>
      </c>
      <c r="I185">
        <v>536544.43999999994</v>
      </c>
      <c r="J185">
        <v>3189542.98</v>
      </c>
      <c r="K185">
        <v>1004828.67</v>
      </c>
    </row>
    <row r="186" spans="1:11" x14ac:dyDescent="0.2">
      <c r="A186">
        <v>3647</v>
      </c>
      <c r="B186" t="s">
        <v>220</v>
      </c>
      <c r="C186">
        <v>2021</v>
      </c>
      <c r="D186">
        <v>731</v>
      </c>
      <c r="E186">
        <v>6907463.5800000001</v>
      </c>
      <c r="F186">
        <v>2540153.71</v>
      </c>
      <c r="G186">
        <v>1728299.22</v>
      </c>
      <c r="H186">
        <v>2497403.1800000002</v>
      </c>
      <c r="I186">
        <v>1036228.92</v>
      </c>
      <c r="J186">
        <v>1145741</v>
      </c>
      <c r="K186">
        <v>551065.22</v>
      </c>
    </row>
    <row r="187" spans="1:11" x14ac:dyDescent="0.2">
      <c r="A187">
        <v>2912</v>
      </c>
      <c r="B187" t="s">
        <v>177</v>
      </c>
      <c r="C187">
        <v>2021</v>
      </c>
      <c r="D187">
        <v>976</v>
      </c>
      <c r="E187">
        <v>8271299.2199999997</v>
      </c>
      <c r="F187">
        <v>854245.24</v>
      </c>
      <c r="G187">
        <v>1048038.6</v>
      </c>
      <c r="H187">
        <v>2727825.83</v>
      </c>
      <c r="I187">
        <v>415890.97</v>
      </c>
      <c r="J187">
        <v>0</v>
      </c>
      <c r="K187">
        <v>505733.77</v>
      </c>
    </row>
    <row r="188" spans="1:11" x14ac:dyDescent="0.2">
      <c r="A188">
        <v>2940</v>
      </c>
      <c r="B188" t="s">
        <v>178</v>
      </c>
      <c r="C188">
        <v>2021</v>
      </c>
      <c r="D188">
        <v>236</v>
      </c>
      <c r="E188">
        <v>1968854.39</v>
      </c>
      <c r="F188">
        <v>375510.99</v>
      </c>
      <c r="G188">
        <v>528226.74</v>
      </c>
      <c r="H188">
        <v>711884.71</v>
      </c>
      <c r="I188">
        <v>138296.16</v>
      </c>
      <c r="J188">
        <v>0</v>
      </c>
      <c r="K188">
        <v>350828.61</v>
      </c>
    </row>
    <row r="189" spans="1:11" x14ac:dyDescent="0.2">
      <c r="A189">
        <v>2961</v>
      </c>
      <c r="B189" t="s">
        <v>179</v>
      </c>
      <c r="C189">
        <v>2021</v>
      </c>
      <c r="D189">
        <v>400</v>
      </c>
      <c r="E189">
        <v>3281467.87</v>
      </c>
      <c r="F189">
        <v>553039.4</v>
      </c>
      <c r="G189">
        <v>533459.91</v>
      </c>
      <c r="H189">
        <v>869357.84</v>
      </c>
      <c r="I189">
        <v>201047.52</v>
      </c>
      <c r="J189">
        <v>254516</v>
      </c>
      <c r="K189">
        <v>238893.41</v>
      </c>
    </row>
    <row r="190" spans="1:11" x14ac:dyDescent="0.2">
      <c r="A190">
        <v>3087</v>
      </c>
      <c r="B190" t="s">
        <v>180</v>
      </c>
      <c r="C190">
        <v>2021</v>
      </c>
      <c r="D190">
        <v>102</v>
      </c>
      <c r="E190">
        <v>1230200.6299999999</v>
      </c>
      <c r="F190">
        <v>118814.79</v>
      </c>
      <c r="G190">
        <v>211976.49</v>
      </c>
      <c r="H190">
        <v>240402.7</v>
      </c>
      <c r="I190">
        <v>65825.83</v>
      </c>
      <c r="J190">
        <v>209075</v>
      </c>
      <c r="K190">
        <v>22248.35</v>
      </c>
    </row>
    <row r="191" spans="1:11" x14ac:dyDescent="0.2">
      <c r="A191">
        <v>3094</v>
      </c>
      <c r="B191" t="s">
        <v>181</v>
      </c>
      <c r="C191">
        <v>2021</v>
      </c>
      <c r="D191">
        <v>102</v>
      </c>
      <c r="E191">
        <v>667586.79</v>
      </c>
      <c r="F191">
        <v>128294.06</v>
      </c>
      <c r="G191">
        <v>371452.92</v>
      </c>
      <c r="H191">
        <v>257117.2</v>
      </c>
      <c r="I191">
        <v>94033.86</v>
      </c>
      <c r="J191">
        <v>305672.45</v>
      </c>
      <c r="K191">
        <v>93325.31</v>
      </c>
    </row>
    <row r="192" spans="1:11" x14ac:dyDescent="0.2">
      <c r="A192">
        <v>3129</v>
      </c>
      <c r="B192" t="s">
        <v>183</v>
      </c>
      <c r="C192">
        <v>2021</v>
      </c>
      <c r="D192">
        <v>1304</v>
      </c>
      <c r="E192">
        <v>8615159.1799999997</v>
      </c>
      <c r="F192">
        <v>2114065.35</v>
      </c>
      <c r="G192">
        <v>1828577.79</v>
      </c>
      <c r="H192">
        <v>2798422.74</v>
      </c>
      <c r="I192">
        <v>181926.87</v>
      </c>
      <c r="J192">
        <v>1628581.26</v>
      </c>
      <c r="K192">
        <v>651447</v>
      </c>
    </row>
    <row r="193" spans="1:11" x14ac:dyDescent="0.2">
      <c r="A193">
        <v>3150</v>
      </c>
      <c r="B193" t="s">
        <v>184</v>
      </c>
      <c r="C193">
        <v>2021</v>
      </c>
      <c r="D193">
        <v>1464</v>
      </c>
      <c r="E193">
        <v>11238303.210000001</v>
      </c>
      <c r="F193">
        <v>1816276.68</v>
      </c>
      <c r="G193">
        <v>1939983.62</v>
      </c>
      <c r="H193">
        <v>3423896.48</v>
      </c>
      <c r="I193">
        <v>996931.92</v>
      </c>
      <c r="J193">
        <v>3639548.31</v>
      </c>
      <c r="K193">
        <v>997291.35</v>
      </c>
    </row>
    <row r="194" spans="1:11" x14ac:dyDescent="0.2">
      <c r="A194">
        <v>3171</v>
      </c>
      <c r="B194" t="s">
        <v>185</v>
      </c>
      <c r="C194">
        <v>2021</v>
      </c>
      <c r="D194">
        <v>1064</v>
      </c>
      <c r="E194">
        <v>8308404.2999999998</v>
      </c>
      <c r="F194">
        <v>761307.68</v>
      </c>
      <c r="G194">
        <v>1116943.1599999999</v>
      </c>
      <c r="H194">
        <v>1719812.31</v>
      </c>
      <c r="I194">
        <v>375574.4</v>
      </c>
      <c r="J194">
        <v>1705020</v>
      </c>
      <c r="K194">
        <v>482958</v>
      </c>
    </row>
    <row r="195" spans="1:11" x14ac:dyDescent="0.2">
      <c r="A195">
        <v>3206</v>
      </c>
      <c r="B195" t="s">
        <v>186</v>
      </c>
      <c r="C195">
        <v>2021</v>
      </c>
      <c r="D195">
        <v>520</v>
      </c>
      <c r="E195">
        <v>4424588.79</v>
      </c>
      <c r="F195">
        <v>644515.62</v>
      </c>
      <c r="G195">
        <v>960711.52</v>
      </c>
      <c r="H195">
        <v>1723517.44</v>
      </c>
      <c r="I195">
        <v>332047.26</v>
      </c>
      <c r="J195">
        <v>0</v>
      </c>
      <c r="K195">
        <v>362076.96</v>
      </c>
    </row>
    <row r="196" spans="1:11" x14ac:dyDescent="0.2">
      <c r="A196">
        <v>3213</v>
      </c>
      <c r="B196" t="s">
        <v>187</v>
      </c>
      <c r="C196">
        <v>2021</v>
      </c>
      <c r="D196">
        <v>501</v>
      </c>
      <c r="E196">
        <v>4058318.42</v>
      </c>
      <c r="F196">
        <v>413836.3</v>
      </c>
      <c r="G196">
        <v>810960.68</v>
      </c>
      <c r="H196">
        <v>997429.34</v>
      </c>
      <c r="I196">
        <v>293430.49</v>
      </c>
      <c r="J196">
        <v>-66879.240000000005</v>
      </c>
      <c r="K196">
        <v>771345.25</v>
      </c>
    </row>
    <row r="197" spans="1:11" x14ac:dyDescent="0.2">
      <c r="A197">
        <v>3220</v>
      </c>
      <c r="B197" t="s">
        <v>188</v>
      </c>
      <c r="C197">
        <v>2021</v>
      </c>
      <c r="D197">
        <v>1773</v>
      </c>
      <c r="E197">
        <v>14027015.119999999</v>
      </c>
      <c r="F197">
        <v>2574494.2999999998</v>
      </c>
      <c r="G197">
        <v>1959952.85</v>
      </c>
      <c r="H197">
        <v>2942157.78</v>
      </c>
      <c r="I197">
        <v>1103501.7</v>
      </c>
      <c r="J197">
        <v>2652307.62</v>
      </c>
      <c r="K197">
        <v>1033589.32</v>
      </c>
    </row>
    <row r="198" spans="1:11" x14ac:dyDescent="0.2">
      <c r="A198">
        <v>3269</v>
      </c>
      <c r="B198" t="s">
        <v>189</v>
      </c>
      <c r="C198">
        <v>2021</v>
      </c>
      <c r="D198">
        <v>26962</v>
      </c>
      <c r="E198">
        <v>241234383.72999999</v>
      </c>
      <c r="F198">
        <v>62614367.909999996</v>
      </c>
      <c r="G198">
        <v>25590177.68</v>
      </c>
      <c r="H198">
        <v>73423514.109999999</v>
      </c>
      <c r="I198">
        <v>8687615.0099999998</v>
      </c>
      <c r="J198">
        <v>28590829.489999998</v>
      </c>
      <c r="K198">
        <v>22257667.809999999</v>
      </c>
    </row>
    <row r="199" spans="1:11" x14ac:dyDescent="0.2">
      <c r="A199">
        <v>3276</v>
      </c>
      <c r="B199" t="s">
        <v>190</v>
      </c>
      <c r="C199">
        <v>2021</v>
      </c>
      <c r="D199">
        <v>682</v>
      </c>
      <c r="E199">
        <v>5160456.5999999996</v>
      </c>
      <c r="F199">
        <v>804753.42</v>
      </c>
      <c r="G199">
        <v>876307.1</v>
      </c>
      <c r="H199">
        <v>1322331.3799999999</v>
      </c>
      <c r="I199">
        <v>512655.04</v>
      </c>
      <c r="J199">
        <v>1022340.61</v>
      </c>
      <c r="K199">
        <v>382870.2</v>
      </c>
    </row>
    <row r="200" spans="1:11" x14ac:dyDescent="0.2">
      <c r="A200">
        <v>3290</v>
      </c>
      <c r="B200" t="s">
        <v>191</v>
      </c>
      <c r="C200">
        <v>2021</v>
      </c>
      <c r="D200">
        <v>5136</v>
      </c>
      <c r="E200">
        <v>43437646.990000002</v>
      </c>
      <c r="F200">
        <v>8430319.6600000001</v>
      </c>
      <c r="G200">
        <v>4434891.68</v>
      </c>
      <c r="H200">
        <v>8066253.1799999997</v>
      </c>
      <c r="I200">
        <v>1669696.72</v>
      </c>
      <c r="J200">
        <v>1285404.68</v>
      </c>
      <c r="K200">
        <v>2024467.41</v>
      </c>
    </row>
    <row r="201" spans="1:11" x14ac:dyDescent="0.2">
      <c r="A201">
        <v>3297</v>
      </c>
      <c r="B201" t="s">
        <v>192</v>
      </c>
      <c r="C201">
        <v>2021</v>
      </c>
      <c r="D201">
        <v>1236</v>
      </c>
      <c r="E201">
        <v>8292829.75</v>
      </c>
      <c r="F201">
        <v>1351715.29</v>
      </c>
      <c r="G201">
        <v>1874595.81</v>
      </c>
      <c r="H201">
        <v>3193434.84</v>
      </c>
      <c r="I201">
        <v>1518368.94</v>
      </c>
      <c r="J201">
        <v>3455425.02</v>
      </c>
      <c r="K201">
        <v>711158.2</v>
      </c>
    </row>
    <row r="202" spans="1:11" x14ac:dyDescent="0.2">
      <c r="A202">
        <v>1897</v>
      </c>
      <c r="B202" t="s">
        <v>114</v>
      </c>
      <c r="C202">
        <v>2021</v>
      </c>
      <c r="D202">
        <v>400</v>
      </c>
      <c r="E202">
        <v>4091420.57</v>
      </c>
      <c r="F202">
        <v>807631.94</v>
      </c>
      <c r="G202">
        <v>1032047.06</v>
      </c>
      <c r="H202">
        <v>1326762.8700000001</v>
      </c>
      <c r="I202">
        <v>344290.94</v>
      </c>
      <c r="J202">
        <v>1324170.92</v>
      </c>
      <c r="K202">
        <v>154202.18</v>
      </c>
    </row>
    <row r="203" spans="1:11" x14ac:dyDescent="0.2">
      <c r="A203">
        <v>3304</v>
      </c>
      <c r="B203" t="s">
        <v>193</v>
      </c>
      <c r="C203">
        <v>2021</v>
      </c>
      <c r="D203">
        <v>674</v>
      </c>
      <c r="E203">
        <v>5325655.38</v>
      </c>
      <c r="F203">
        <v>727123.48</v>
      </c>
      <c r="G203">
        <v>924030.2</v>
      </c>
      <c r="H203">
        <v>1092860.6200000001</v>
      </c>
      <c r="I203">
        <v>623036.82999999996</v>
      </c>
      <c r="J203">
        <v>1231719.33</v>
      </c>
      <c r="K203">
        <v>234720.54</v>
      </c>
    </row>
    <row r="204" spans="1:11" x14ac:dyDescent="0.2">
      <c r="A204">
        <v>3311</v>
      </c>
      <c r="B204" t="s">
        <v>194</v>
      </c>
      <c r="C204">
        <v>2021</v>
      </c>
      <c r="D204">
        <v>2164</v>
      </c>
      <c r="E204">
        <v>15303341.08</v>
      </c>
      <c r="F204">
        <v>3968327.93</v>
      </c>
      <c r="G204">
        <v>2443655.35</v>
      </c>
      <c r="H204">
        <v>3700225.89</v>
      </c>
      <c r="I204">
        <v>925625.69</v>
      </c>
      <c r="J204">
        <v>3589146</v>
      </c>
      <c r="K204">
        <v>994519.15</v>
      </c>
    </row>
    <row r="205" spans="1:11" x14ac:dyDescent="0.2">
      <c r="A205">
        <v>3318</v>
      </c>
      <c r="B205" t="s">
        <v>195</v>
      </c>
      <c r="C205">
        <v>2021</v>
      </c>
      <c r="D205">
        <v>478</v>
      </c>
      <c r="E205">
        <v>3806345.21</v>
      </c>
      <c r="F205">
        <v>930486.22</v>
      </c>
      <c r="G205">
        <v>491504.71</v>
      </c>
      <c r="H205">
        <v>1014822.33</v>
      </c>
      <c r="I205">
        <v>280736.46999999997</v>
      </c>
      <c r="J205">
        <v>61406.95</v>
      </c>
      <c r="K205">
        <v>240427.5</v>
      </c>
    </row>
    <row r="206" spans="1:11" x14ac:dyDescent="0.2">
      <c r="A206">
        <v>3325</v>
      </c>
      <c r="B206" t="s">
        <v>196</v>
      </c>
      <c r="C206">
        <v>2021</v>
      </c>
      <c r="D206">
        <v>820</v>
      </c>
      <c r="E206">
        <v>6411124.3099999996</v>
      </c>
      <c r="F206">
        <v>1092928.54</v>
      </c>
      <c r="G206">
        <v>896643.68</v>
      </c>
      <c r="H206">
        <v>2458494.11</v>
      </c>
      <c r="I206">
        <v>542096.9</v>
      </c>
      <c r="J206">
        <v>658808.24</v>
      </c>
      <c r="K206">
        <v>492539.88</v>
      </c>
    </row>
    <row r="207" spans="1:11" x14ac:dyDescent="0.2">
      <c r="A207">
        <v>3332</v>
      </c>
      <c r="B207" t="s">
        <v>197</v>
      </c>
      <c r="C207">
        <v>2021</v>
      </c>
      <c r="D207">
        <v>1012</v>
      </c>
      <c r="E207">
        <v>8068128.7000000002</v>
      </c>
      <c r="F207">
        <v>1822722.52</v>
      </c>
      <c r="G207">
        <v>1393779.28</v>
      </c>
      <c r="H207">
        <v>2096235</v>
      </c>
      <c r="I207">
        <v>692402.65</v>
      </c>
      <c r="J207">
        <v>1415512.5</v>
      </c>
      <c r="K207">
        <v>444045.79</v>
      </c>
    </row>
    <row r="208" spans="1:11" x14ac:dyDescent="0.2">
      <c r="A208">
        <v>3339</v>
      </c>
      <c r="B208" t="s">
        <v>198</v>
      </c>
      <c r="C208">
        <v>2021</v>
      </c>
      <c r="D208">
        <v>3859</v>
      </c>
      <c r="E208">
        <v>28863626.23</v>
      </c>
      <c r="F208">
        <v>5465987.46</v>
      </c>
      <c r="G208">
        <v>3953071.95</v>
      </c>
      <c r="H208">
        <v>6687386.25</v>
      </c>
      <c r="I208">
        <v>1977073.06</v>
      </c>
      <c r="J208">
        <v>4473106.74</v>
      </c>
      <c r="K208">
        <v>1573623.82</v>
      </c>
    </row>
    <row r="209" spans="1:11" x14ac:dyDescent="0.2">
      <c r="A209">
        <v>3360</v>
      </c>
      <c r="B209" t="s">
        <v>199</v>
      </c>
      <c r="C209">
        <v>2021</v>
      </c>
      <c r="D209">
        <v>1391</v>
      </c>
      <c r="E209">
        <v>10478534.43</v>
      </c>
      <c r="F209">
        <v>2030965.91</v>
      </c>
      <c r="G209">
        <v>1932164.62</v>
      </c>
      <c r="H209">
        <v>3284560.52</v>
      </c>
      <c r="I209">
        <v>692976.96</v>
      </c>
      <c r="J209">
        <v>4867482.58</v>
      </c>
      <c r="K209">
        <v>1223984.95</v>
      </c>
    </row>
    <row r="210" spans="1:11" x14ac:dyDescent="0.2">
      <c r="A210">
        <v>3367</v>
      </c>
      <c r="B210" t="s">
        <v>200</v>
      </c>
      <c r="C210">
        <v>2021</v>
      </c>
      <c r="D210">
        <v>1052</v>
      </c>
      <c r="E210">
        <v>8607875.7300000004</v>
      </c>
      <c r="F210">
        <v>1022665.35</v>
      </c>
      <c r="G210">
        <v>1317758.3400000001</v>
      </c>
      <c r="H210">
        <v>2949315.85</v>
      </c>
      <c r="I210">
        <v>553808</v>
      </c>
      <c r="J210">
        <v>2137985.84</v>
      </c>
      <c r="K210">
        <v>777282.71</v>
      </c>
    </row>
    <row r="211" spans="1:11" x14ac:dyDescent="0.2">
      <c r="A211">
        <v>3381</v>
      </c>
      <c r="B211" t="s">
        <v>201</v>
      </c>
      <c r="C211">
        <v>2021</v>
      </c>
      <c r="D211">
        <v>2267</v>
      </c>
      <c r="E211">
        <v>17896719.210000001</v>
      </c>
      <c r="F211">
        <v>3337472.76</v>
      </c>
      <c r="G211">
        <v>3082076.02</v>
      </c>
      <c r="H211">
        <v>4953380.55</v>
      </c>
      <c r="I211">
        <v>927141.81</v>
      </c>
      <c r="J211">
        <v>4625901.5199999996</v>
      </c>
      <c r="K211">
        <v>1390620.15</v>
      </c>
    </row>
    <row r="212" spans="1:11" x14ac:dyDescent="0.2">
      <c r="A212">
        <v>3409</v>
      </c>
      <c r="B212" t="s">
        <v>202</v>
      </c>
      <c r="C212">
        <v>2021</v>
      </c>
      <c r="D212">
        <v>2096</v>
      </c>
      <c r="E212">
        <v>10098718.130000001</v>
      </c>
      <c r="F212">
        <v>3252744.44</v>
      </c>
      <c r="G212">
        <v>2120729.7200000002</v>
      </c>
      <c r="H212">
        <v>3017231.12</v>
      </c>
      <c r="I212">
        <v>1136759.5</v>
      </c>
      <c r="J212">
        <v>2826783.01</v>
      </c>
      <c r="K212">
        <v>1781147.41</v>
      </c>
    </row>
    <row r="213" spans="1:11" x14ac:dyDescent="0.2">
      <c r="A213">
        <v>3427</v>
      </c>
      <c r="B213" t="s">
        <v>203</v>
      </c>
      <c r="C213">
        <v>2021</v>
      </c>
      <c r="D213">
        <v>271</v>
      </c>
      <c r="E213">
        <v>2223250.29</v>
      </c>
      <c r="F213">
        <v>356651.56</v>
      </c>
      <c r="G213">
        <v>537565.85</v>
      </c>
      <c r="H213">
        <v>650705.06000000006</v>
      </c>
      <c r="I213">
        <v>190595.72</v>
      </c>
      <c r="J213">
        <v>186444.55</v>
      </c>
      <c r="K213">
        <v>169514.16</v>
      </c>
    </row>
    <row r="214" spans="1:11" x14ac:dyDescent="0.2">
      <c r="A214">
        <v>3428</v>
      </c>
      <c r="B214" t="s">
        <v>204</v>
      </c>
      <c r="C214">
        <v>2021</v>
      </c>
      <c r="D214">
        <v>729</v>
      </c>
      <c r="E214">
        <v>6067978.4500000002</v>
      </c>
      <c r="F214">
        <v>706537.43</v>
      </c>
      <c r="G214">
        <v>931390.9</v>
      </c>
      <c r="H214">
        <v>1768150.59</v>
      </c>
      <c r="I214">
        <v>990545.69</v>
      </c>
      <c r="J214">
        <v>1515537.5</v>
      </c>
      <c r="K214">
        <v>464015.64</v>
      </c>
    </row>
    <row r="215" spans="1:11" x14ac:dyDescent="0.2">
      <c r="A215">
        <v>3430</v>
      </c>
      <c r="B215" t="s">
        <v>205</v>
      </c>
      <c r="C215">
        <v>2021</v>
      </c>
      <c r="D215">
        <v>3507</v>
      </c>
      <c r="E215">
        <v>33177982.640000001</v>
      </c>
      <c r="F215">
        <v>6997328.04</v>
      </c>
      <c r="G215">
        <v>3677300.08</v>
      </c>
      <c r="H215">
        <v>5331090.82</v>
      </c>
      <c r="I215">
        <v>1192321.74</v>
      </c>
      <c r="J215">
        <v>8452106.9299999997</v>
      </c>
      <c r="K215">
        <v>2950948.58</v>
      </c>
    </row>
    <row r="216" spans="1:11" x14ac:dyDescent="0.2">
      <c r="A216">
        <v>3434</v>
      </c>
      <c r="B216" t="s">
        <v>206</v>
      </c>
      <c r="C216">
        <v>2021</v>
      </c>
      <c r="D216">
        <v>986</v>
      </c>
      <c r="E216">
        <v>10573906.67</v>
      </c>
      <c r="F216">
        <v>2835426.02</v>
      </c>
      <c r="G216">
        <v>2722868.01</v>
      </c>
      <c r="H216">
        <v>2544680.61</v>
      </c>
      <c r="I216">
        <v>1033188.94</v>
      </c>
      <c r="J216">
        <v>804395.78</v>
      </c>
      <c r="K216">
        <v>1056500.22</v>
      </c>
    </row>
    <row r="217" spans="1:11" x14ac:dyDescent="0.2">
      <c r="A217">
        <v>3437</v>
      </c>
      <c r="B217" t="s">
        <v>207</v>
      </c>
      <c r="C217">
        <v>2021</v>
      </c>
      <c r="D217">
        <v>3842</v>
      </c>
      <c r="E217">
        <v>28084961.52</v>
      </c>
      <c r="F217">
        <v>6193180.4199999999</v>
      </c>
      <c r="G217">
        <v>3826003.23</v>
      </c>
      <c r="H217">
        <v>8275133.1200000001</v>
      </c>
      <c r="I217">
        <v>2130995.1</v>
      </c>
      <c r="J217">
        <v>6000168.6200000001</v>
      </c>
      <c r="K217">
        <v>3042792.02</v>
      </c>
    </row>
    <row r="218" spans="1:11" x14ac:dyDescent="0.2">
      <c r="A218">
        <v>3444</v>
      </c>
      <c r="B218" t="s">
        <v>208</v>
      </c>
      <c r="C218">
        <v>2021</v>
      </c>
      <c r="D218">
        <v>3312</v>
      </c>
      <c r="E218">
        <v>26049593.039999999</v>
      </c>
      <c r="F218">
        <v>3407950.93</v>
      </c>
      <c r="G218">
        <v>4242032.78</v>
      </c>
      <c r="H218">
        <v>5403202.0599999996</v>
      </c>
      <c r="I218">
        <v>2128266.94</v>
      </c>
      <c r="J218">
        <v>5328998.38</v>
      </c>
      <c r="K218">
        <v>2227078.48</v>
      </c>
    </row>
    <row r="219" spans="1:11" x14ac:dyDescent="0.2">
      <c r="A219">
        <v>3479</v>
      </c>
      <c r="B219" t="s">
        <v>209</v>
      </c>
      <c r="C219">
        <v>2021</v>
      </c>
      <c r="D219">
        <v>3482</v>
      </c>
      <c r="E219">
        <v>27972617.34</v>
      </c>
      <c r="F219">
        <v>5667266.1799999997</v>
      </c>
      <c r="G219">
        <v>4107971.89</v>
      </c>
      <c r="H219">
        <v>7250744.3899999997</v>
      </c>
      <c r="I219">
        <v>2081368.46</v>
      </c>
      <c r="J219">
        <v>2343083.14</v>
      </c>
      <c r="K219">
        <v>2127503.7599999998</v>
      </c>
    </row>
    <row r="220" spans="1:11" x14ac:dyDescent="0.2">
      <c r="A220">
        <v>3484</v>
      </c>
      <c r="B220" t="s">
        <v>210</v>
      </c>
      <c r="C220">
        <v>2021</v>
      </c>
      <c r="D220">
        <v>144</v>
      </c>
      <c r="E220">
        <v>1783768</v>
      </c>
      <c r="F220">
        <v>260728.45</v>
      </c>
      <c r="G220">
        <v>365991.04</v>
      </c>
      <c r="H220">
        <v>354247.67</v>
      </c>
      <c r="I220">
        <v>165773.35</v>
      </c>
      <c r="J220">
        <v>32493.25</v>
      </c>
      <c r="K220">
        <v>199391.56</v>
      </c>
    </row>
    <row r="221" spans="1:11" x14ac:dyDescent="0.2">
      <c r="A221">
        <v>3500</v>
      </c>
      <c r="B221" t="s">
        <v>211</v>
      </c>
      <c r="C221">
        <v>2021</v>
      </c>
      <c r="D221">
        <v>2484</v>
      </c>
      <c r="E221">
        <v>17688612.75</v>
      </c>
      <c r="F221">
        <v>4193145.87</v>
      </c>
      <c r="G221">
        <v>3555819.56</v>
      </c>
      <c r="H221">
        <v>7265516.4100000001</v>
      </c>
      <c r="I221">
        <v>2218960.09</v>
      </c>
      <c r="J221">
        <v>784165.48</v>
      </c>
      <c r="K221">
        <v>1211045.42</v>
      </c>
    </row>
    <row r="222" spans="1:11" x14ac:dyDescent="0.2">
      <c r="A222">
        <v>3528</v>
      </c>
      <c r="B222" t="s">
        <v>214</v>
      </c>
      <c r="C222">
        <v>2021</v>
      </c>
      <c r="D222">
        <v>795</v>
      </c>
      <c r="E222">
        <v>5338950.92</v>
      </c>
      <c r="F222">
        <v>723219.41</v>
      </c>
      <c r="G222">
        <v>923912.01</v>
      </c>
      <c r="H222">
        <v>1213503.08</v>
      </c>
      <c r="I222">
        <v>279830.31</v>
      </c>
      <c r="J222">
        <v>1246139.46</v>
      </c>
      <c r="K222">
        <v>279561.63</v>
      </c>
    </row>
    <row r="223" spans="1:11" x14ac:dyDescent="0.2">
      <c r="A223">
        <v>3549</v>
      </c>
      <c r="B223" t="s">
        <v>215</v>
      </c>
      <c r="C223">
        <v>2021</v>
      </c>
      <c r="D223">
        <v>7367</v>
      </c>
      <c r="E223">
        <v>60262220.530000001</v>
      </c>
      <c r="F223">
        <v>13531880.699999999</v>
      </c>
      <c r="G223">
        <v>6455061.5300000003</v>
      </c>
      <c r="H223">
        <v>14073401.49</v>
      </c>
      <c r="I223">
        <v>2303389.6</v>
      </c>
      <c r="J223">
        <v>13663881.630000001</v>
      </c>
      <c r="K223">
        <v>1956850.4</v>
      </c>
    </row>
    <row r="224" spans="1:11" x14ac:dyDescent="0.2">
      <c r="A224">
        <v>3612</v>
      </c>
      <c r="B224" t="s">
        <v>216</v>
      </c>
      <c r="C224">
        <v>2021</v>
      </c>
      <c r="D224">
        <v>3517</v>
      </c>
      <c r="E224">
        <v>28732134.690000001</v>
      </c>
      <c r="F224">
        <v>3358928.21</v>
      </c>
      <c r="G224">
        <v>3701798.74</v>
      </c>
      <c r="H224">
        <v>4902507.96</v>
      </c>
      <c r="I224">
        <v>1827886.34</v>
      </c>
      <c r="J224">
        <v>4581210.7300000004</v>
      </c>
      <c r="K224">
        <v>1294614.57</v>
      </c>
    </row>
    <row r="225" spans="1:11" x14ac:dyDescent="0.2">
      <c r="A225">
        <v>3619</v>
      </c>
      <c r="B225" t="s">
        <v>217</v>
      </c>
      <c r="C225">
        <v>2021</v>
      </c>
      <c r="D225">
        <v>73395</v>
      </c>
      <c r="E225">
        <v>670040936.13</v>
      </c>
      <c r="F225">
        <v>197477310</v>
      </c>
      <c r="G225">
        <v>93488125</v>
      </c>
      <c r="H225">
        <v>170394454.68000001</v>
      </c>
      <c r="I225">
        <v>9246975</v>
      </c>
      <c r="J225">
        <v>24989294</v>
      </c>
      <c r="K225">
        <v>58067335</v>
      </c>
    </row>
    <row r="226" spans="1:11" x14ac:dyDescent="0.2">
      <c r="A226">
        <v>3633</v>
      </c>
      <c r="B226" t="s">
        <v>218</v>
      </c>
      <c r="C226">
        <v>2021</v>
      </c>
      <c r="D226">
        <v>706</v>
      </c>
      <c r="E226">
        <v>6818397.2400000002</v>
      </c>
      <c r="F226">
        <v>923086.72</v>
      </c>
      <c r="G226">
        <v>1023901.39</v>
      </c>
      <c r="H226">
        <v>1195421.06</v>
      </c>
      <c r="I226">
        <v>398203.96</v>
      </c>
      <c r="J226">
        <v>883442.22</v>
      </c>
      <c r="K226">
        <v>384287.2</v>
      </c>
    </row>
    <row r="227" spans="1:11" x14ac:dyDescent="0.2">
      <c r="A227">
        <v>3640</v>
      </c>
      <c r="B227" t="s">
        <v>219</v>
      </c>
      <c r="C227">
        <v>2021</v>
      </c>
      <c r="D227">
        <v>576</v>
      </c>
      <c r="E227">
        <v>4950450.0199999996</v>
      </c>
      <c r="F227">
        <v>1068645.55</v>
      </c>
      <c r="G227">
        <v>908801.22</v>
      </c>
      <c r="H227">
        <v>1035713.25</v>
      </c>
      <c r="I227">
        <v>561041.16</v>
      </c>
      <c r="J227">
        <v>175263.5</v>
      </c>
      <c r="K227">
        <v>416858.02</v>
      </c>
    </row>
    <row r="228" spans="1:11" x14ac:dyDescent="0.2">
      <c r="A228">
        <v>3661</v>
      </c>
      <c r="B228" t="s">
        <v>222</v>
      </c>
      <c r="C228">
        <v>2021</v>
      </c>
      <c r="D228">
        <v>826</v>
      </c>
      <c r="E228">
        <v>5573154.6699999999</v>
      </c>
      <c r="F228">
        <v>1248675.58</v>
      </c>
      <c r="G228">
        <v>1040921.2</v>
      </c>
      <c r="H228">
        <v>1412895.81</v>
      </c>
      <c r="I228">
        <v>453287.98</v>
      </c>
      <c r="J228">
        <v>1511529.67</v>
      </c>
      <c r="K228">
        <v>529378.56000000006</v>
      </c>
    </row>
    <row r="229" spans="1:11" x14ac:dyDescent="0.2">
      <c r="A229">
        <v>3668</v>
      </c>
      <c r="B229" t="s">
        <v>223</v>
      </c>
      <c r="C229">
        <v>2021</v>
      </c>
      <c r="D229">
        <v>877</v>
      </c>
      <c r="E229">
        <v>7143291.6699999999</v>
      </c>
      <c r="F229">
        <v>1195065.1299999999</v>
      </c>
      <c r="G229">
        <v>1084069.79</v>
      </c>
      <c r="H229">
        <v>1971179.66</v>
      </c>
      <c r="I229">
        <v>419800.04</v>
      </c>
      <c r="J229">
        <v>1521449.77</v>
      </c>
      <c r="K229">
        <v>647985.42000000004</v>
      </c>
    </row>
    <row r="230" spans="1:11" x14ac:dyDescent="0.2">
      <c r="A230">
        <v>3675</v>
      </c>
      <c r="B230" t="s">
        <v>224</v>
      </c>
      <c r="C230">
        <v>2021</v>
      </c>
      <c r="D230">
        <v>3133</v>
      </c>
      <c r="E230">
        <v>24389620.309999999</v>
      </c>
      <c r="F230">
        <v>4099420.1600000001</v>
      </c>
      <c r="G230">
        <v>4688265.7</v>
      </c>
      <c r="H230">
        <v>7699695.8700000001</v>
      </c>
      <c r="I230">
        <v>2221556.1800000002</v>
      </c>
      <c r="J230">
        <v>7222825.0999999996</v>
      </c>
      <c r="K230">
        <v>1634986.89</v>
      </c>
    </row>
    <row r="231" spans="1:11" x14ac:dyDescent="0.2">
      <c r="A231">
        <v>3682</v>
      </c>
      <c r="B231" t="s">
        <v>225</v>
      </c>
      <c r="C231">
        <v>2021</v>
      </c>
      <c r="D231">
        <v>2240</v>
      </c>
      <c r="E231">
        <v>19792552.960000001</v>
      </c>
      <c r="F231">
        <v>5062171.9800000004</v>
      </c>
      <c r="G231">
        <v>2579422.9700000002</v>
      </c>
      <c r="H231">
        <v>4321653.32</v>
      </c>
      <c r="I231">
        <v>972717.19</v>
      </c>
      <c r="J231">
        <v>1797093.16</v>
      </c>
      <c r="K231">
        <v>2227180.7799999998</v>
      </c>
    </row>
    <row r="232" spans="1:11" x14ac:dyDescent="0.2">
      <c r="A232">
        <v>3689</v>
      </c>
      <c r="B232" t="s">
        <v>226</v>
      </c>
      <c r="C232">
        <v>2021</v>
      </c>
      <c r="D232">
        <v>703</v>
      </c>
      <c r="E232">
        <v>6369039.2599999998</v>
      </c>
      <c r="F232">
        <v>1122548.3600000001</v>
      </c>
      <c r="G232">
        <v>875816.91</v>
      </c>
      <c r="H232">
        <v>1399579.84</v>
      </c>
      <c r="I232">
        <v>539590.56000000006</v>
      </c>
      <c r="J232">
        <v>477671.47</v>
      </c>
      <c r="K232">
        <v>353366.72</v>
      </c>
    </row>
    <row r="233" spans="1:11" x14ac:dyDescent="0.2">
      <c r="A233">
        <v>3696</v>
      </c>
      <c r="B233" t="s">
        <v>227</v>
      </c>
      <c r="C233">
        <v>2021</v>
      </c>
      <c r="D233">
        <v>356</v>
      </c>
      <c r="E233">
        <v>3246585.73</v>
      </c>
      <c r="F233">
        <v>657655.41</v>
      </c>
      <c r="G233">
        <v>582383.41</v>
      </c>
      <c r="H233">
        <v>651439.47</v>
      </c>
      <c r="I233">
        <v>98583.23</v>
      </c>
      <c r="J233">
        <v>298025.51</v>
      </c>
      <c r="K233">
        <v>206505.4</v>
      </c>
    </row>
    <row r="234" spans="1:11" x14ac:dyDescent="0.2">
      <c r="A234">
        <v>3787</v>
      </c>
      <c r="B234" t="s">
        <v>228</v>
      </c>
      <c r="C234">
        <v>2021</v>
      </c>
      <c r="D234">
        <v>2006</v>
      </c>
      <c r="E234">
        <v>14904474.65</v>
      </c>
      <c r="F234">
        <v>2828843.27</v>
      </c>
      <c r="G234">
        <v>2358713.56</v>
      </c>
      <c r="H234">
        <v>3529907.37</v>
      </c>
      <c r="I234">
        <v>1154766.3999999999</v>
      </c>
      <c r="J234">
        <v>2611880.5299999998</v>
      </c>
      <c r="K234">
        <v>812363.59</v>
      </c>
    </row>
    <row r="235" spans="1:11" x14ac:dyDescent="0.2">
      <c r="A235">
        <v>3794</v>
      </c>
      <c r="B235" t="s">
        <v>229</v>
      </c>
      <c r="C235">
        <v>2021</v>
      </c>
      <c r="D235">
        <v>2344</v>
      </c>
      <c r="E235">
        <v>16646194.91</v>
      </c>
      <c r="F235">
        <v>2966196.53</v>
      </c>
      <c r="G235">
        <v>3549333.04</v>
      </c>
      <c r="H235">
        <v>4485406.1500000004</v>
      </c>
      <c r="I235">
        <v>1175638.21</v>
      </c>
      <c r="J235">
        <v>3933121.78</v>
      </c>
      <c r="K235">
        <v>971711.37</v>
      </c>
    </row>
    <row r="236" spans="1:11" x14ac:dyDescent="0.2">
      <c r="A236">
        <v>3822</v>
      </c>
      <c r="B236" t="s">
        <v>230</v>
      </c>
      <c r="C236">
        <v>2021</v>
      </c>
      <c r="D236">
        <v>4687</v>
      </c>
      <c r="E236">
        <v>35384952.719999999</v>
      </c>
      <c r="F236">
        <v>6789969.3799999999</v>
      </c>
      <c r="G236">
        <v>4541699.37</v>
      </c>
      <c r="H236">
        <v>5954188.3499999996</v>
      </c>
      <c r="I236">
        <v>2985607.64</v>
      </c>
      <c r="J236">
        <v>6565828.7800000003</v>
      </c>
      <c r="K236">
        <v>2360434.59</v>
      </c>
    </row>
    <row r="237" spans="1:11" x14ac:dyDescent="0.2">
      <c r="A237">
        <v>3857</v>
      </c>
      <c r="B237" t="s">
        <v>232</v>
      </c>
      <c r="C237">
        <v>2021</v>
      </c>
      <c r="D237">
        <v>5014</v>
      </c>
      <c r="E237">
        <v>36566517.689999998</v>
      </c>
      <c r="F237">
        <v>6514895.0499999998</v>
      </c>
      <c r="G237">
        <v>5522929.0800000001</v>
      </c>
      <c r="H237">
        <v>8255248.0700000003</v>
      </c>
      <c r="I237">
        <v>2715122.22</v>
      </c>
      <c r="J237">
        <v>6355255.3700000001</v>
      </c>
      <c r="K237">
        <v>2061333.26</v>
      </c>
    </row>
    <row r="238" spans="1:11" x14ac:dyDescent="0.2">
      <c r="A238">
        <v>3871</v>
      </c>
      <c r="B238" t="s">
        <v>234</v>
      </c>
      <c r="C238">
        <v>2021</v>
      </c>
      <c r="D238">
        <v>717</v>
      </c>
      <c r="E238">
        <v>6426932.21</v>
      </c>
      <c r="F238">
        <v>1440744.87</v>
      </c>
      <c r="G238">
        <v>1051518.1200000001</v>
      </c>
      <c r="H238">
        <v>1250550.08</v>
      </c>
      <c r="I238">
        <v>466205.99</v>
      </c>
      <c r="J238">
        <v>700100</v>
      </c>
      <c r="K238">
        <v>427646.51</v>
      </c>
    </row>
    <row r="239" spans="1:11" x14ac:dyDescent="0.2">
      <c r="A239">
        <v>3892</v>
      </c>
      <c r="B239" t="s">
        <v>235</v>
      </c>
      <c r="C239">
        <v>2021</v>
      </c>
      <c r="D239">
        <v>6919</v>
      </c>
      <c r="E239">
        <v>47870111.460000001</v>
      </c>
      <c r="F239">
        <v>6966014.6699999999</v>
      </c>
      <c r="G239">
        <v>7185382.3200000003</v>
      </c>
      <c r="H239">
        <v>13292449.789999999</v>
      </c>
      <c r="I239">
        <v>2108048.34</v>
      </c>
      <c r="J239">
        <v>597418.32999999996</v>
      </c>
      <c r="K239">
        <v>2912511.2</v>
      </c>
    </row>
    <row r="240" spans="1:11" x14ac:dyDescent="0.2">
      <c r="A240">
        <v>3899</v>
      </c>
      <c r="B240" t="s">
        <v>236</v>
      </c>
      <c r="C240">
        <v>2021</v>
      </c>
      <c r="D240">
        <v>875</v>
      </c>
      <c r="E240">
        <v>6157380.6600000001</v>
      </c>
      <c r="F240">
        <v>1344204.41</v>
      </c>
      <c r="G240">
        <v>969296.66</v>
      </c>
      <c r="H240">
        <v>1569025.49</v>
      </c>
      <c r="I240">
        <v>517077.8</v>
      </c>
      <c r="J240">
        <v>515956.06</v>
      </c>
      <c r="K240">
        <v>816370.3</v>
      </c>
    </row>
    <row r="241" spans="1:11" x14ac:dyDescent="0.2">
      <c r="A241">
        <v>3906</v>
      </c>
      <c r="B241" t="s">
        <v>237</v>
      </c>
      <c r="C241">
        <v>2021</v>
      </c>
      <c r="D241">
        <v>1094</v>
      </c>
      <c r="E241">
        <v>7993478.04</v>
      </c>
      <c r="F241">
        <v>1724987.16</v>
      </c>
      <c r="G241">
        <v>1682178.54</v>
      </c>
      <c r="H241">
        <v>3122672.01</v>
      </c>
      <c r="I241">
        <v>945393.67</v>
      </c>
      <c r="J241">
        <v>2104878.19</v>
      </c>
      <c r="K241">
        <v>888486.8</v>
      </c>
    </row>
    <row r="242" spans="1:11" x14ac:dyDescent="0.2">
      <c r="A242">
        <v>3920</v>
      </c>
      <c r="B242" t="s">
        <v>238</v>
      </c>
      <c r="C242">
        <v>2021</v>
      </c>
      <c r="D242">
        <v>278</v>
      </c>
      <c r="E242">
        <v>2271362.73</v>
      </c>
      <c r="F242">
        <v>459735.42</v>
      </c>
      <c r="G242">
        <v>679314.5</v>
      </c>
      <c r="H242">
        <v>557419.55000000005</v>
      </c>
      <c r="I242">
        <v>263685.81</v>
      </c>
      <c r="J242">
        <v>413812</v>
      </c>
      <c r="K242">
        <v>165361.54</v>
      </c>
    </row>
    <row r="243" spans="1:11" x14ac:dyDescent="0.2">
      <c r="A243">
        <v>3925</v>
      </c>
      <c r="B243" t="s">
        <v>239</v>
      </c>
      <c r="C243">
        <v>2021</v>
      </c>
      <c r="D243">
        <v>4503</v>
      </c>
      <c r="E243">
        <v>32774062.579999998</v>
      </c>
      <c r="F243">
        <v>5443299.9199999999</v>
      </c>
      <c r="G243">
        <v>3956151.72</v>
      </c>
      <c r="H243">
        <v>9575032.5700000003</v>
      </c>
      <c r="I243">
        <v>2585788.19</v>
      </c>
      <c r="J243">
        <v>4922249.1900000004</v>
      </c>
      <c r="K243">
        <v>1954575.27</v>
      </c>
    </row>
    <row r="244" spans="1:11" x14ac:dyDescent="0.2">
      <c r="A244">
        <v>3934</v>
      </c>
      <c r="B244" t="s">
        <v>240</v>
      </c>
      <c r="C244">
        <v>2021</v>
      </c>
      <c r="D244">
        <v>914</v>
      </c>
      <c r="E244">
        <v>6836733.7800000003</v>
      </c>
      <c r="F244">
        <v>1267914.1200000001</v>
      </c>
      <c r="G244">
        <v>1294653.23</v>
      </c>
      <c r="H244">
        <v>1642630.32</v>
      </c>
      <c r="I244">
        <v>214677.59</v>
      </c>
      <c r="J244">
        <v>3069004.71</v>
      </c>
      <c r="K244">
        <v>476356.16</v>
      </c>
    </row>
    <row r="245" spans="1:11" x14ac:dyDescent="0.2">
      <c r="A245">
        <v>3941</v>
      </c>
      <c r="B245" t="s">
        <v>241</v>
      </c>
      <c r="C245">
        <v>2021</v>
      </c>
      <c r="D245">
        <v>1135</v>
      </c>
      <c r="E245">
        <v>7703885.2999999998</v>
      </c>
      <c r="F245">
        <v>1688602.4</v>
      </c>
      <c r="G245">
        <v>1375636.94</v>
      </c>
      <c r="H245">
        <v>1707986.06</v>
      </c>
      <c r="I245">
        <v>573162.68999999994</v>
      </c>
      <c r="J245">
        <v>2115214.9500000002</v>
      </c>
      <c r="K245">
        <v>733281.6</v>
      </c>
    </row>
    <row r="246" spans="1:11" x14ac:dyDescent="0.2">
      <c r="A246">
        <v>3948</v>
      </c>
      <c r="B246" t="s">
        <v>242</v>
      </c>
      <c r="C246">
        <v>2021</v>
      </c>
      <c r="D246">
        <v>609</v>
      </c>
      <c r="E246">
        <v>5557311.5899999999</v>
      </c>
      <c r="F246">
        <v>508132.21</v>
      </c>
      <c r="G246">
        <v>746010.94</v>
      </c>
      <c r="H246">
        <v>1363511.61</v>
      </c>
      <c r="I246">
        <v>424336.91</v>
      </c>
      <c r="J246">
        <v>158208.54</v>
      </c>
      <c r="K246">
        <v>349794.41</v>
      </c>
    </row>
    <row r="247" spans="1:11" x14ac:dyDescent="0.2">
      <c r="A247">
        <v>3955</v>
      </c>
      <c r="B247" t="s">
        <v>243</v>
      </c>
      <c r="C247">
        <v>2021</v>
      </c>
      <c r="D247">
        <v>2272</v>
      </c>
      <c r="E247">
        <v>16626030.949999999</v>
      </c>
      <c r="F247">
        <v>3022356.45</v>
      </c>
      <c r="G247">
        <v>2545923.02</v>
      </c>
      <c r="H247">
        <v>3116427.19</v>
      </c>
      <c r="I247">
        <v>1040946.14</v>
      </c>
      <c r="J247">
        <v>2999281.68</v>
      </c>
      <c r="K247">
        <v>1149484.8</v>
      </c>
    </row>
    <row r="248" spans="1:11" x14ac:dyDescent="0.2">
      <c r="A248">
        <v>3962</v>
      </c>
      <c r="B248" t="s">
        <v>244</v>
      </c>
      <c r="C248">
        <v>2021</v>
      </c>
      <c r="D248">
        <v>3512</v>
      </c>
      <c r="E248">
        <v>26447597.48</v>
      </c>
      <c r="F248">
        <v>3277338.09</v>
      </c>
      <c r="G248">
        <v>2926951.89</v>
      </c>
      <c r="H248">
        <v>5296172.8</v>
      </c>
      <c r="I248">
        <v>1991270.25</v>
      </c>
      <c r="J248">
        <v>8496288.7699999996</v>
      </c>
      <c r="K248">
        <v>2528251.2400000002</v>
      </c>
    </row>
    <row r="249" spans="1:11" x14ac:dyDescent="0.2">
      <c r="A249">
        <v>3969</v>
      </c>
      <c r="B249" t="s">
        <v>245</v>
      </c>
      <c r="C249">
        <v>2021</v>
      </c>
      <c r="D249">
        <v>335</v>
      </c>
      <c r="E249">
        <v>2583367.58</v>
      </c>
      <c r="F249">
        <v>589944.1</v>
      </c>
      <c r="G249">
        <v>678859.93</v>
      </c>
      <c r="H249">
        <v>803418.47</v>
      </c>
      <c r="I249">
        <v>110470.93</v>
      </c>
      <c r="J249">
        <v>341823.69</v>
      </c>
      <c r="K249">
        <v>189302.48</v>
      </c>
    </row>
    <row r="250" spans="1:11" x14ac:dyDescent="0.2">
      <c r="A250">
        <v>2177</v>
      </c>
      <c r="B250" t="s">
        <v>417</v>
      </c>
      <c r="C250">
        <v>2021</v>
      </c>
      <c r="D250">
        <v>1071</v>
      </c>
      <c r="E250">
        <v>11452077.029999999</v>
      </c>
      <c r="F250">
        <v>2339765.59</v>
      </c>
      <c r="G250">
        <v>2013102.59</v>
      </c>
      <c r="H250">
        <v>3621487.24</v>
      </c>
      <c r="I250">
        <v>446097.02</v>
      </c>
      <c r="J250">
        <v>1020052.18</v>
      </c>
      <c r="K250">
        <v>1071405.73</v>
      </c>
    </row>
    <row r="251" spans="1:11" x14ac:dyDescent="0.2">
      <c r="A251">
        <v>3976</v>
      </c>
      <c r="B251" t="s">
        <v>447</v>
      </c>
      <c r="C251">
        <v>2021</v>
      </c>
      <c r="D251">
        <v>25</v>
      </c>
      <c r="E251">
        <v>-162066.4</v>
      </c>
      <c r="F251">
        <v>60513.62</v>
      </c>
      <c r="G251">
        <v>318472.67</v>
      </c>
      <c r="H251">
        <v>296320.21999999997</v>
      </c>
      <c r="I251">
        <v>0</v>
      </c>
      <c r="J251">
        <v>76525</v>
      </c>
      <c r="K251">
        <v>0</v>
      </c>
    </row>
    <row r="252" spans="1:11" x14ac:dyDescent="0.2">
      <c r="A252">
        <v>4690</v>
      </c>
      <c r="B252" t="s">
        <v>292</v>
      </c>
      <c r="C252">
        <v>2021</v>
      </c>
      <c r="D252">
        <v>193</v>
      </c>
      <c r="E252">
        <v>1587236.18</v>
      </c>
      <c r="F252">
        <v>324113.3</v>
      </c>
      <c r="G252">
        <v>452759.45</v>
      </c>
      <c r="H252">
        <v>360836.22</v>
      </c>
      <c r="I252">
        <v>123932.78</v>
      </c>
      <c r="J252">
        <v>290887.42</v>
      </c>
      <c r="K252">
        <v>39009.89</v>
      </c>
    </row>
    <row r="253" spans="1:11" x14ac:dyDescent="0.2">
      <c r="A253">
        <v>2016</v>
      </c>
      <c r="B253" t="s">
        <v>119</v>
      </c>
      <c r="C253">
        <v>2021</v>
      </c>
      <c r="D253">
        <v>441</v>
      </c>
      <c r="E253">
        <v>4435326.5599999996</v>
      </c>
      <c r="F253">
        <v>750926.06</v>
      </c>
      <c r="G253">
        <v>725260</v>
      </c>
      <c r="H253">
        <v>773187.27</v>
      </c>
      <c r="I253">
        <v>189724.91</v>
      </c>
      <c r="J253">
        <v>110769</v>
      </c>
      <c r="K253">
        <v>390924.99</v>
      </c>
    </row>
    <row r="254" spans="1:11" x14ac:dyDescent="0.2">
      <c r="A254">
        <v>3983</v>
      </c>
      <c r="B254" t="s">
        <v>430</v>
      </c>
      <c r="C254">
        <v>2021</v>
      </c>
      <c r="D254">
        <v>1378</v>
      </c>
      <c r="E254">
        <v>11205555.51</v>
      </c>
      <c r="F254">
        <v>1842565.62</v>
      </c>
      <c r="G254">
        <v>1756224.33</v>
      </c>
      <c r="H254">
        <v>2652380.33</v>
      </c>
      <c r="I254">
        <v>358251.52000000002</v>
      </c>
      <c r="J254">
        <v>2173780.2200000002</v>
      </c>
      <c r="K254">
        <v>891954.58</v>
      </c>
    </row>
    <row r="255" spans="1:11" x14ac:dyDescent="0.2">
      <c r="A255">
        <v>3514</v>
      </c>
      <c r="B255" t="s">
        <v>213</v>
      </c>
      <c r="C255">
        <v>2021</v>
      </c>
      <c r="D255">
        <v>244</v>
      </c>
      <c r="E255">
        <v>2011918.29</v>
      </c>
      <c r="F255">
        <v>526224.01</v>
      </c>
      <c r="G255">
        <v>543974.98</v>
      </c>
      <c r="H255">
        <v>479784.04</v>
      </c>
      <c r="I255">
        <v>157713.16</v>
      </c>
      <c r="J255">
        <v>268438.76</v>
      </c>
      <c r="K255">
        <v>148179.65</v>
      </c>
    </row>
    <row r="256" spans="1:11" x14ac:dyDescent="0.2">
      <c r="A256">
        <v>616</v>
      </c>
      <c r="B256" t="s">
        <v>410</v>
      </c>
      <c r="C256">
        <v>2021</v>
      </c>
      <c r="D256">
        <v>133</v>
      </c>
      <c r="E256">
        <v>1849424.02</v>
      </c>
      <c r="F256">
        <v>371398.22</v>
      </c>
      <c r="G256">
        <v>479019.74</v>
      </c>
      <c r="H256">
        <v>476853.99</v>
      </c>
      <c r="I256">
        <v>250079.62</v>
      </c>
      <c r="J256">
        <v>201831.4</v>
      </c>
      <c r="K256">
        <v>213616.71</v>
      </c>
    </row>
    <row r="257" spans="1:11" x14ac:dyDescent="0.2">
      <c r="A257">
        <v>1945</v>
      </c>
      <c r="B257" t="s">
        <v>117</v>
      </c>
      <c r="C257">
        <v>2021</v>
      </c>
      <c r="D257">
        <v>750</v>
      </c>
      <c r="E257">
        <v>6011927.7000000002</v>
      </c>
      <c r="F257">
        <v>888694.58</v>
      </c>
      <c r="G257">
        <v>1262049.8400000001</v>
      </c>
      <c r="H257">
        <v>1121114.67</v>
      </c>
      <c r="I257">
        <v>380949.36</v>
      </c>
      <c r="J257">
        <v>1095935.05</v>
      </c>
      <c r="K257">
        <v>370116.29</v>
      </c>
    </row>
    <row r="258" spans="1:11" x14ac:dyDescent="0.2">
      <c r="A258">
        <v>1526</v>
      </c>
      <c r="B258" t="s">
        <v>92</v>
      </c>
      <c r="C258">
        <v>2021</v>
      </c>
      <c r="D258">
        <v>1287</v>
      </c>
      <c r="E258">
        <v>11836711.710000001</v>
      </c>
      <c r="F258">
        <v>2415847.85</v>
      </c>
      <c r="G258">
        <v>2131392.11</v>
      </c>
      <c r="H258">
        <v>3710765.02</v>
      </c>
      <c r="I258">
        <v>1348646.98</v>
      </c>
      <c r="J258">
        <v>2706866.56</v>
      </c>
      <c r="K258">
        <v>950304.09</v>
      </c>
    </row>
    <row r="259" spans="1:11" x14ac:dyDescent="0.2">
      <c r="A259">
        <v>3654</v>
      </c>
      <c r="B259" t="s">
        <v>221</v>
      </c>
      <c r="C259">
        <v>2021</v>
      </c>
      <c r="D259">
        <v>323</v>
      </c>
      <c r="E259">
        <v>3044226.25</v>
      </c>
      <c r="F259">
        <v>416478.5</v>
      </c>
      <c r="G259">
        <v>546560.89</v>
      </c>
      <c r="H259">
        <v>654435.55000000005</v>
      </c>
      <c r="I259">
        <v>1003275.61</v>
      </c>
      <c r="J259">
        <v>11445.47</v>
      </c>
      <c r="K259">
        <v>516207.24</v>
      </c>
    </row>
    <row r="260" spans="1:11" x14ac:dyDescent="0.2">
      <c r="A260">
        <v>3990</v>
      </c>
      <c r="B260" t="s">
        <v>246</v>
      </c>
      <c r="C260">
        <v>2021</v>
      </c>
      <c r="D260">
        <v>598</v>
      </c>
      <c r="E260">
        <v>6131946.6100000003</v>
      </c>
      <c r="F260">
        <v>941719.11</v>
      </c>
      <c r="G260">
        <v>793805.11</v>
      </c>
      <c r="H260">
        <v>1081435.45</v>
      </c>
      <c r="I260">
        <v>508900.94</v>
      </c>
      <c r="J260">
        <v>458898.36</v>
      </c>
      <c r="K260">
        <v>577107.34</v>
      </c>
    </row>
    <row r="261" spans="1:11" x14ac:dyDescent="0.2">
      <c r="A261">
        <v>4011</v>
      </c>
      <c r="B261" t="s">
        <v>247</v>
      </c>
      <c r="C261">
        <v>2021</v>
      </c>
      <c r="D261">
        <v>86</v>
      </c>
      <c r="E261">
        <v>716900.39</v>
      </c>
      <c r="F261">
        <v>118901.14</v>
      </c>
      <c r="G261">
        <v>238041.06</v>
      </c>
      <c r="H261">
        <v>184851.45</v>
      </c>
      <c r="I261">
        <v>64684.26</v>
      </c>
      <c r="J261">
        <v>263395</v>
      </c>
      <c r="K261">
        <v>26278.720000000001</v>
      </c>
    </row>
    <row r="262" spans="1:11" x14ac:dyDescent="0.2">
      <c r="A262">
        <v>4018</v>
      </c>
      <c r="B262" t="s">
        <v>248</v>
      </c>
      <c r="C262">
        <v>2021</v>
      </c>
      <c r="D262">
        <v>6224</v>
      </c>
      <c r="E262">
        <v>46906305.68</v>
      </c>
      <c r="F262">
        <v>7356673.9699999997</v>
      </c>
      <c r="G262">
        <v>6876804</v>
      </c>
      <c r="H262">
        <v>9345067.7799999993</v>
      </c>
      <c r="I262">
        <v>2988367.52</v>
      </c>
      <c r="J262">
        <v>11271335.6</v>
      </c>
      <c r="K262">
        <v>2621492.17</v>
      </c>
    </row>
    <row r="263" spans="1:11" x14ac:dyDescent="0.2">
      <c r="A263">
        <v>4025</v>
      </c>
      <c r="B263" t="s">
        <v>249</v>
      </c>
      <c r="C263">
        <v>2021</v>
      </c>
      <c r="D263">
        <v>496</v>
      </c>
      <c r="E263">
        <v>3792896.06</v>
      </c>
      <c r="F263">
        <v>738316.59</v>
      </c>
      <c r="G263">
        <v>906394.29</v>
      </c>
      <c r="H263">
        <v>1017692.68</v>
      </c>
      <c r="I263">
        <v>257717.03</v>
      </c>
      <c r="J263">
        <v>202726.69</v>
      </c>
      <c r="K263">
        <v>803679.81</v>
      </c>
    </row>
    <row r="264" spans="1:11" x14ac:dyDescent="0.2">
      <c r="A264">
        <v>4060</v>
      </c>
      <c r="B264" t="s">
        <v>250</v>
      </c>
      <c r="C264">
        <v>2021</v>
      </c>
      <c r="D264">
        <v>5328</v>
      </c>
      <c r="E264">
        <v>41271188.469999999</v>
      </c>
      <c r="F264">
        <v>6622479.6900000004</v>
      </c>
      <c r="G264">
        <v>5233354.8</v>
      </c>
      <c r="H264">
        <v>10757338.529999999</v>
      </c>
      <c r="I264">
        <v>2639833.34</v>
      </c>
      <c r="J264">
        <v>7645183.7599999998</v>
      </c>
      <c r="K264">
        <v>2397199.69</v>
      </c>
    </row>
    <row r="265" spans="1:11" x14ac:dyDescent="0.2">
      <c r="A265">
        <v>4067</v>
      </c>
      <c r="B265" t="s">
        <v>251</v>
      </c>
      <c r="C265">
        <v>2021</v>
      </c>
      <c r="D265">
        <v>1033</v>
      </c>
      <c r="E265">
        <v>8493519.4600000009</v>
      </c>
      <c r="F265">
        <v>1573506.12</v>
      </c>
      <c r="G265">
        <v>1309091.33</v>
      </c>
      <c r="H265">
        <v>1732365.58</v>
      </c>
      <c r="I265">
        <v>468586.14</v>
      </c>
      <c r="J265">
        <v>1153750</v>
      </c>
      <c r="K265">
        <v>686003.06</v>
      </c>
    </row>
    <row r="266" spans="1:11" x14ac:dyDescent="0.2">
      <c r="A266">
        <v>4074</v>
      </c>
      <c r="B266" t="s">
        <v>252</v>
      </c>
      <c r="C266">
        <v>2021</v>
      </c>
      <c r="D266">
        <v>1690</v>
      </c>
      <c r="E266">
        <v>13975393.42</v>
      </c>
      <c r="F266">
        <v>2188417.0099999998</v>
      </c>
      <c r="G266">
        <v>2144347.4300000002</v>
      </c>
      <c r="H266">
        <v>4169106.57</v>
      </c>
      <c r="I266">
        <v>1140538.9099999999</v>
      </c>
      <c r="J266">
        <v>2624858.33</v>
      </c>
      <c r="K266">
        <v>1363418.82</v>
      </c>
    </row>
    <row r="267" spans="1:11" x14ac:dyDescent="0.2">
      <c r="A267">
        <v>4088</v>
      </c>
      <c r="B267" t="s">
        <v>253</v>
      </c>
      <c r="C267">
        <v>2021</v>
      </c>
      <c r="D267">
        <v>1241</v>
      </c>
      <c r="E267">
        <v>9923773.4000000004</v>
      </c>
      <c r="F267">
        <v>1323249.18</v>
      </c>
      <c r="G267">
        <v>1326637.56</v>
      </c>
      <c r="H267">
        <v>2286696.7000000002</v>
      </c>
      <c r="I267">
        <v>749821.43999999994</v>
      </c>
      <c r="J267">
        <v>379242.35</v>
      </c>
      <c r="K267">
        <v>832298.29</v>
      </c>
    </row>
    <row r="268" spans="1:11" x14ac:dyDescent="0.2">
      <c r="A268">
        <v>4095</v>
      </c>
      <c r="B268" t="s">
        <v>254</v>
      </c>
      <c r="C268">
        <v>2021</v>
      </c>
      <c r="D268">
        <v>2765</v>
      </c>
      <c r="E268">
        <v>22132154.949999999</v>
      </c>
      <c r="F268">
        <v>3976178.25</v>
      </c>
      <c r="G268">
        <v>2773261.91</v>
      </c>
      <c r="H268">
        <v>5955441.4100000001</v>
      </c>
      <c r="I268">
        <v>1388705.53</v>
      </c>
      <c r="J268">
        <v>1859440.28</v>
      </c>
      <c r="K268">
        <v>1367465.74</v>
      </c>
    </row>
    <row r="269" spans="1:11" x14ac:dyDescent="0.2">
      <c r="A269">
        <v>4137</v>
      </c>
      <c r="B269" t="s">
        <v>255</v>
      </c>
      <c r="C269">
        <v>2021</v>
      </c>
      <c r="D269">
        <v>977</v>
      </c>
      <c r="E269">
        <v>6424018.8700000001</v>
      </c>
      <c r="F269">
        <v>1152988.47</v>
      </c>
      <c r="G269">
        <v>1225749.98</v>
      </c>
      <c r="H269">
        <v>1489269.1</v>
      </c>
      <c r="I269">
        <v>423322.57</v>
      </c>
      <c r="J269">
        <v>1652763.62</v>
      </c>
      <c r="K269">
        <v>487535.99</v>
      </c>
    </row>
    <row r="270" spans="1:11" x14ac:dyDescent="0.2">
      <c r="A270">
        <v>4144</v>
      </c>
      <c r="B270" t="s">
        <v>256</v>
      </c>
      <c r="C270">
        <v>2021</v>
      </c>
      <c r="D270">
        <v>3834</v>
      </c>
      <c r="E270">
        <v>30617376.07</v>
      </c>
      <c r="F270">
        <v>7993729.1699999999</v>
      </c>
      <c r="G270">
        <v>4538764.2300000004</v>
      </c>
      <c r="H270">
        <v>8199024.0899999999</v>
      </c>
      <c r="I270">
        <v>2069016.64</v>
      </c>
      <c r="J270">
        <v>6409673.2300000004</v>
      </c>
      <c r="K270">
        <v>1750165.41</v>
      </c>
    </row>
    <row r="271" spans="1:11" x14ac:dyDescent="0.2">
      <c r="A271">
        <v>4165</v>
      </c>
      <c r="B271" t="s">
        <v>258</v>
      </c>
      <c r="C271">
        <v>2021</v>
      </c>
      <c r="D271">
        <v>1490</v>
      </c>
      <c r="E271">
        <v>12048965.15</v>
      </c>
      <c r="F271">
        <v>1701397.35</v>
      </c>
      <c r="G271">
        <v>2215002.2799999998</v>
      </c>
      <c r="H271">
        <v>2482137.81</v>
      </c>
      <c r="I271">
        <v>971394.63</v>
      </c>
      <c r="J271">
        <v>1835556.58</v>
      </c>
      <c r="K271">
        <v>1355491.84</v>
      </c>
    </row>
    <row r="272" spans="1:11" x14ac:dyDescent="0.2">
      <c r="A272">
        <v>4179</v>
      </c>
      <c r="B272" t="s">
        <v>259</v>
      </c>
      <c r="C272">
        <v>2021</v>
      </c>
      <c r="D272">
        <v>9693</v>
      </c>
      <c r="E272">
        <v>87520622.540000007</v>
      </c>
      <c r="F272">
        <v>14925281.050000001</v>
      </c>
      <c r="G272">
        <v>8140556.3300000001</v>
      </c>
      <c r="H272">
        <v>18657365.68</v>
      </c>
      <c r="I272">
        <v>3006422.25</v>
      </c>
      <c r="J272">
        <v>1976686.29</v>
      </c>
      <c r="K272">
        <v>5142819.8099999996</v>
      </c>
    </row>
    <row r="273" spans="1:11" x14ac:dyDescent="0.2">
      <c r="A273">
        <v>4186</v>
      </c>
      <c r="B273" t="s">
        <v>260</v>
      </c>
      <c r="C273">
        <v>2021</v>
      </c>
      <c r="D273">
        <v>838</v>
      </c>
      <c r="E273">
        <v>7093894.1699999999</v>
      </c>
      <c r="F273">
        <v>1402248.02</v>
      </c>
      <c r="G273">
        <v>1015108.34</v>
      </c>
      <c r="H273">
        <v>2137389.41</v>
      </c>
      <c r="I273">
        <v>488269.81</v>
      </c>
      <c r="J273">
        <v>1615073.62</v>
      </c>
      <c r="K273">
        <v>718960.64000000001</v>
      </c>
    </row>
    <row r="274" spans="1:11" x14ac:dyDescent="0.2">
      <c r="A274">
        <v>4207</v>
      </c>
      <c r="B274" t="s">
        <v>261</v>
      </c>
      <c r="C274">
        <v>2021</v>
      </c>
      <c r="D274">
        <v>486</v>
      </c>
      <c r="E274">
        <v>4187689.97</v>
      </c>
      <c r="F274">
        <v>764276.39</v>
      </c>
      <c r="G274">
        <v>704547.28</v>
      </c>
      <c r="H274">
        <v>990531.49</v>
      </c>
      <c r="I274">
        <v>395272.13</v>
      </c>
      <c r="J274">
        <v>363383.44</v>
      </c>
      <c r="K274">
        <v>306131.8</v>
      </c>
    </row>
    <row r="275" spans="1:11" x14ac:dyDescent="0.2">
      <c r="A275">
        <v>4221</v>
      </c>
      <c r="B275" t="s">
        <v>262</v>
      </c>
      <c r="C275">
        <v>2021</v>
      </c>
      <c r="D275">
        <v>978</v>
      </c>
      <c r="E275">
        <v>7687439.4800000004</v>
      </c>
      <c r="F275">
        <v>685267.88</v>
      </c>
      <c r="G275">
        <v>917644.55</v>
      </c>
      <c r="H275">
        <v>1753070.72</v>
      </c>
      <c r="I275">
        <v>915646.85</v>
      </c>
      <c r="J275">
        <v>1652508.54</v>
      </c>
      <c r="K275">
        <v>254745</v>
      </c>
    </row>
    <row r="276" spans="1:11" x14ac:dyDescent="0.2">
      <c r="A276">
        <v>4228</v>
      </c>
      <c r="B276" t="s">
        <v>263</v>
      </c>
      <c r="C276">
        <v>2021</v>
      </c>
      <c r="D276">
        <v>856</v>
      </c>
      <c r="E276">
        <v>7501894.5599999996</v>
      </c>
      <c r="F276">
        <v>753160.15</v>
      </c>
      <c r="G276">
        <v>1083719.97</v>
      </c>
      <c r="H276">
        <v>1280132.46</v>
      </c>
      <c r="I276">
        <v>472737.7</v>
      </c>
      <c r="J276">
        <v>959944.27</v>
      </c>
      <c r="K276">
        <v>330792.71000000002</v>
      </c>
    </row>
    <row r="277" spans="1:11" x14ac:dyDescent="0.2">
      <c r="A277">
        <v>4235</v>
      </c>
      <c r="B277" t="s">
        <v>264</v>
      </c>
      <c r="C277">
        <v>2021</v>
      </c>
      <c r="D277">
        <v>167</v>
      </c>
      <c r="E277">
        <v>1045237.91</v>
      </c>
      <c r="F277">
        <v>273678.61</v>
      </c>
      <c r="G277">
        <v>376947.5</v>
      </c>
      <c r="H277">
        <v>379567.74</v>
      </c>
      <c r="I277">
        <v>114713.91</v>
      </c>
      <c r="J277">
        <v>0</v>
      </c>
      <c r="K277">
        <v>86835.96</v>
      </c>
    </row>
    <row r="278" spans="1:11" x14ac:dyDescent="0.2">
      <c r="A278">
        <v>4151</v>
      </c>
      <c r="B278" t="s">
        <v>257</v>
      </c>
      <c r="C278">
        <v>2021</v>
      </c>
      <c r="D278">
        <v>854</v>
      </c>
      <c r="E278">
        <v>6474568.6799999997</v>
      </c>
      <c r="F278">
        <v>1269949.5</v>
      </c>
      <c r="G278">
        <v>978685.73</v>
      </c>
      <c r="H278">
        <v>2058517.9</v>
      </c>
      <c r="I278">
        <v>566074.79</v>
      </c>
      <c r="J278">
        <v>2243440.71</v>
      </c>
      <c r="K278">
        <v>502080.06</v>
      </c>
    </row>
    <row r="279" spans="1:11" x14ac:dyDescent="0.2">
      <c r="A279">
        <v>490</v>
      </c>
      <c r="B279" t="s">
        <v>45</v>
      </c>
      <c r="C279">
        <v>2021</v>
      </c>
      <c r="D279">
        <v>427</v>
      </c>
      <c r="E279">
        <v>3929647.49</v>
      </c>
      <c r="F279">
        <v>698744.69</v>
      </c>
      <c r="G279">
        <v>796353.6</v>
      </c>
      <c r="H279">
        <v>1100967.6599999999</v>
      </c>
      <c r="I279">
        <v>283486.32</v>
      </c>
      <c r="J279">
        <v>124422.87</v>
      </c>
      <c r="K279">
        <v>319719.03000000003</v>
      </c>
    </row>
    <row r="280" spans="1:11" x14ac:dyDescent="0.2">
      <c r="A280">
        <v>4270</v>
      </c>
      <c r="B280" t="s">
        <v>266</v>
      </c>
      <c r="C280">
        <v>2021</v>
      </c>
      <c r="D280">
        <v>237</v>
      </c>
      <c r="E280">
        <v>2473049.56</v>
      </c>
      <c r="F280">
        <v>382225.31</v>
      </c>
      <c r="G280">
        <v>520864.56</v>
      </c>
      <c r="H280">
        <v>651533.02</v>
      </c>
      <c r="I280">
        <v>248008.25</v>
      </c>
      <c r="J280">
        <v>0</v>
      </c>
      <c r="K280">
        <v>300863.77</v>
      </c>
    </row>
    <row r="281" spans="1:11" x14ac:dyDescent="0.2">
      <c r="A281">
        <v>4305</v>
      </c>
      <c r="B281" t="s">
        <v>267</v>
      </c>
      <c r="C281">
        <v>2021</v>
      </c>
      <c r="D281">
        <v>993</v>
      </c>
      <c r="E281">
        <v>7016808.1399999997</v>
      </c>
      <c r="F281">
        <v>1165815.3999999999</v>
      </c>
      <c r="G281">
        <v>1322698.3899999999</v>
      </c>
      <c r="H281">
        <v>2068881.22</v>
      </c>
      <c r="I281">
        <v>345197.4</v>
      </c>
      <c r="J281">
        <v>472415.52</v>
      </c>
      <c r="K281">
        <v>661040.18000000005</v>
      </c>
    </row>
    <row r="282" spans="1:11" x14ac:dyDescent="0.2">
      <c r="A282">
        <v>4312</v>
      </c>
      <c r="B282" t="s">
        <v>268</v>
      </c>
      <c r="C282">
        <v>2021</v>
      </c>
      <c r="D282">
        <v>2722</v>
      </c>
      <c r="E282">
        <v>20239233.309999999</v>
      </c>
      <c r="F282">
        <v>4242652.42</v>
      </c>
      <c r="G282">
        <v>2982316.95</v>
      </c>
      <c r="H282">
        <v>5058739.12</v>
      </c>
      <c r="I282">
        <v>1346160.52</v>
      </c>
      <c r="J282">
        <v>2102424.9</v>
      </c>
      <c r="K282">
        <v>925347.11</v>
      </c>
    </row>
    <row r="283" spans="1:11" x14ac:dyDescent="0.2">
      <c r="A283">
        <v>4330</v>
      </c>
      <c r="B283" t="s">
        <v>269</v>
      </c>
      <c r="C283">
        <v>2021</v>
      </c>
      <c r="D283">
        <v>104</v>
      </c>
      <c r="E283">
        <v>1478100.06</v>
      </c>
      <c r="F283">
        <v>240800.8</v>
      </c>
      <c r="G283">
        <v>408660.12</v>
      </c>
      <c r="H283">
        <v>479628.61</v>
      </c>
      <c r="I283">
        <v>151511.62</v>
      </c>
      <c r="J283">
        <v>0</v>
      </c>
      <c r="K283">
        <v>390549.16</v>
      </c>
    </row>
    <row r="284" spans="1:11" x14ac:dyDescent="0.2">
      <c r="A284">
        <v>4347</v>
      </c>
      <c r="B284" t="s">
        <v>270</v>
      </c>
      <c r="C284">
        <v>2021</v>
      </c>
      <c r="D284">
        <v>746</v>
      </c>
      <c r="E284">
        <v>5840822.3899999997</v>
      </c>
      <c r="F284">
        <v>987287.84</v>
      </c>
      <c r="G284">
        <v>1043360.31</v>
      </c>
      <c r="H284">
        <v>1542512.44</v>
      </c>
      <c r="I284">
        <v>580602.04</v>
      </c>
      <c r="J284">
        <v>749125.32</v>
      </c>
      <c r="K284">
        <v>688988.87</v>
      </c>
    </row>
    <row r="285" spans="1:11" x14ac:dyDescent="0.2">
      <c r="A285">
        <v>4368</v>
      </c>
      <c r="B285" t="s">
        <v>271</v>
      </c>
      <c r="C285">
        <v>2021</v>
      </c>
      <c r="D285">
        <v>542</v>
      </c>
      <c r="E285">
        <v>4249971.83</v>
      </c>
      <c r="F285">
        <v>705878.68</v>
      </c>
      <c r="G285">
        <v>845482.21</v>
      </c>
      <c r="H285">
        <v>1312876.3400000001</v>
      </c>
      <c r="I285">
        <v>469851.08</v>
      </c>
      <c r="J285">
        <v>72223.48</v>
      </c>
      <c r="K285">
        <v>793228.77</v>
      </c>
    </row>
    <row r="286" spans="1:11" x14ac:dyDescent="0.2">
      <c r="A286">
        <v>4389</v>
      </c>
      <c r="B286" t="s">
        <v>273</v>
      </c>
      <c r="C286">
        <v>2021</v>
      </c>
      <c r="D286">
        <v>1542</v>
      </c>
      <c r="E286">
        <v>11262730.26</v>
      </c>
      <c r="F286">
        <v>1980606.66</v>
      </c>
      <c r="G286">
        <v>1611556.38</v>
      </c>
      <c r="H286">
        <v>3956670.65</v>
      </c>
      <c r="I286">
        <v>625581.88</v>
      </c>
      <c r="J286">
        <v>1759605.04</v>
      </c>
      <c r="K286">
        <v>803696.08</v>
      </c>
    </row>
    <row r="287" spans="1:11" x14ac:dyDescent="0.2">
      <c r="A287">
        <v>4459</v>
      </c>
      <c r="B287" t="s">
        <v>274</v>
      </c>
      <c r="C287">
        <v>2021</v>
      </c>
      <c r="D287">
        <v>256</v>
      </c>
      <c r="E287">
        <v>2225004.65</v>
      </c>
      <c r="F287">
        <v>431799.94</v>
      </c>
      <c r="G287">
        <v>551691.43000000005</v>
      </c>
      <c r="H287">
        <v>479388.88</v>
      </c>
      <c r="I287">
        <v>102766.22</v>
      </c>
      <c r="J287">
        <v>216509.8</v>
      </c>
      <c r="K287">
        <v>157608.95999999999</v>
      </c>
    </row>
    <row r="288" spans="1:11" x14ac:dyDescent="0.2">
      <c r="A288">
        <v>4473</v>
      </c>
      <c r="B288" t="s">
        <v>275</v>
      </c>
      <c r="C288">
        <v>2021</v>
      </c>
      <c r="D288">
        <v>2161</v>
      </c>
      <c r="E288">
        <v>16730389.83</v>
      </c>
      <c r="F288">
        <v>2513927.67</v>
      </c>
      <c r="G288">
        <v>2450296.06</v>
      </c>
      <c r="H288">
        <v>4219050.08</v>
      </c>
      <c r="I288">
        <v>865108.87</v>
      </c>
      <c r="J288">
        <v>2948575</v>
      </c>
      <c r="K288">
        <v>1497916.59</v>
      </c>
    </row>
    <row r="289" spans="1:11" x14ac:dyDescent="0.2">
      <c r="A289">
        <v>4508</v>
      </c>
      <c r="B289" t="s">
        <v>277</v>
      </c>
      <c r="C289">
        <v>2021</v>
      </c>
      <c r="D289">
        <v>426</v>
      </c>
      <c r="E289">
        <v>3577655.03</v>
      </c>
      <c r="F289">
        <v>531848.30000000005</v>
      </c>
      <c r="G289">
        <v>646093.03</v>
      </c>
      <c r="H289">
        <v>1624204.92</v>
      </c>
      <c r="I289">
        <v>244137.64</v>
      </c>
      <c r="J289">
        <v>42711.27</v>
      </c>
      <c r="K289">
        <v>272537.84000000003</v>
      </c>
    </row>
    <row r="290" spans="1:11" x14ac:dyDescent="0.2">
      <c r="A290">
        <v>4515</v>
      </c>
      <c r="B290" t="s">
        <v>278</v>
      </c>
      <c r="C290">
        <v>2021</v>
      </c>
      <c r="D290">
        <v>2543</v>
      </c>
      <c r="E290">
        <v>21760224.09</v>
      </c>
      <c r="F290">
        <v>3283795.5</v>
      </c>
      <c r="G290">
        <v>2742030.57</v>
      </c>
      <c r="H290">
        <v>4432904.8600000003</v>
      </c>
      <c r="I290">
        <v>885877.6</v>
      </c>
      <c r="J290">
        <v>3653478.85</v>
      </c>
      <c r="K290">
        <v>1023061.69</v>
      </c>
    </row>
    <row r="291" spans="1:11" x14ac:dyDescent="0.2">
      <c r="A291">
        <v>4501</v>
      </c>
      <c r="B291" t="s">
        <v>276</v>
      </c>
      <c r="C291">
        <v>2021</v>
      </c>
      <c r="D291">
        <v>2141</v>
      </c>
      <c r="E291">
        <v>15503287.59</v>
      </c>
      <c r="F291">
        <v>2645572.7999999998</v>
      </c>
      <c r="G291">
        <v>3332655.82</v>
      </c>
      <c r="H291">
        <v>5272607.75</v>
      </c>
      <c r="I291">
        <v>1297524.8899999999</v>
      </c>
      <c r="J291">
        <v>492508.85</v>
      </c>
      <c r="K291">
        <v>817071.29</v>
      </c>
    </row>
    <row r="292" spans="1:11" x14ac:dyDescent="0.2">
      <c r="A292">
        <v>4529</v>
      </c>
      <c r="B292" t="s">
        <v>280</v>
      </c>
      <c r="C292">
        <v>2021</v>
      </c>
      <c r="D292">
        <v>294</v>
      </c>
      <c r="E292">
        <v>2780045.25</v>
      </c>
      <c r="F292">
        <v>564719.54</v>
      </c>
      <c r="G292">
        <v>580690.02</v>
      </c>
      <c r="H292">
        <v>1034503.6800000001</v>
      </c>
      <c r="I292">
        <v>233546.49</v>
      </c>
      <c r="J292">
        <v>196700.95</v>
      </c>
      <c r="K292">
        <v>293091.96999999997</v>
      </c>
    </row>
    <row r="293" spans="1:11" x14ac:dyDescent="0.2">
      <c r="A293">
        <v>4536</v>
      </c>
      <c r="B293" t="s">
        <v>281</v>
      </c>
      <c r="C293">
        <v>2021</v>
      </c>
      <c r="D293">
        <v>1045</v>
      </c>
      <c r="E293">
        <v>7534009.3899999997</v>
      </c>
      <c r="F293">
        <v>1178280.29</v>
      </c>
      <c r="G293">
        <v>1407933.32</v>
      </c>
      <c r="H293">
        <v>1765435.33</v>
      </c>
      <c r="I293">
        <v>443138.78</v>
      </c>
      <c r="J293">
        <v>2601206.23</v>
      </c>
      <c r="K293">
        <v>413751.84</v>
      </c>
    </row>
    <row r="294" spans="1:11" x14ac:dyDescent="0.2">
      <c r="A294">
        <v>4543</v>
      </c>
      <c r="B294" t="s">
        <v>431</v>
      </c>
      <c r="C294">
        <v>2021</v>
      </c>
      <c r="D294">
        <v>985</v>
      </c>
      <c r="E294">
        <v>9249591.0999999996</v>
      </c>
      <c r="F294">
        <v>1254854.43</v>
      </c>
      <c r="G294">
        <v>1170952.03</v>
      </c>
      <c r="H294">
        <v>2219516.91</v>
      </c>
      <c r="I294">
        <v>472845.48</v>
      </c>
      <c r="J294">
        <v>1445340.96</v>
      </c>
      <c r="K294">
        <v>654552.17000000004</v>
      </c>
    </row>
    <row r="295" spans="1:11" x14ac:dyDescent="0.2">
      <c r="A295">
        <v>4557</v>
      </c>
      <c r="B295" t="s">
        <v>282</v>
      </c>
      <c r="C295">
        <v>2021</v>
      </c>
      <c r="D295">
        <v>311</v>
      </c>
      <c r="E295">
        <v>2806078.86</v>
      </c>
      <c r="F295">
        <v>330184.65000000002</v>
      </c>
      <c r="G295">
        <v>535219.28</v>
      </c>
      <c r="H295">
        <v>757876.78</v>
      </c>
      <c r="I295">
        <v>237067.8</v>
      </c>
      <c r="J295">
        <v>123433.17</v>
      </c>
      <c r="K295">
        <v>281894.31</v>
      </c>
    </row>
    <row r="296" spans="1:11" x14ac:dyDescent="0.2">
      <c r="A296">
        <v>4571</v>
      </c>
      <c r="B296" t="s">
        <v>283</v>
      </c>
      <c r="C296">
        <v>2021</v>
      </c>
      <c r="D296">
        <v>358</v>
      </c>
      <c r="E296">
        <v>3468601.11</v>
      </c>
      <c r="F296">
        <v>336238.25</v>
      </c>
      <c r="G296">
        <v>646712.02</v>
      </c>
      <c r="H296">
        <v>833076.3</v>
      </c>
      <c r="I296">
        <v>230696.17</v>
      </c>
      <c r="J296">
        <v>597053.52</v>
      </c>
      <c r="K296">
        <v>222281.89</v>
      </c>
    </row>
    <row r="297" spans="1:11" x14ac:dyDescent="0.2">
      <c r="A297">
        <v>4578</v>
      </c>
      <c r="B297" t="s">
        <v>284</v>
      </c>
      <c r="C297">
        <v>2021</v>
      </c>
      <c r="D297">
        <v>1360</v>
      </c>
      <c r="E297">
        <v>9811510.6999999993</v>
      </c>
      <c r="F297">
        <v>1562202.52</v>
      </c>
      <c r="G297">
        <v>1822222.21</v>
      </c>
      <c r="H297">
        <v>2755470.94</v>
      </c>
      <c r="I297">
        <v>680123.29</v>
      </c>
      <c r="J297">
        <v>3177953.92</v>
      </c>
      <c r="K297">
        <v>731757.85</v>
      </c>
    </row>
    <row r="298" spans="1:11" x14ac:dyDescent="0.2">
      <c r="A298">
        <v>4606</v>
      </c>
      <c r="B298" t="s">
        <v>285</v>
      </c>
      <c r="C298">
        <v>2021</v>
      </c>
      <c r="D298">
        <v>359</v>
      </c>
      <c r="E298">
        <v>3354024.26</v>
      </c>
      <c r="F298">
        <v>532611.22</v>
      </c>
      <c r="G298">
        <v>534004.56999999995</v>
      </c>
      <c r="H298">
        <v>766436.01</v>
      </c>
      <c r="I298">
        <v>238786.4</v>
      </c>
      <c r="J298">
        <v>50655.05</v>
      </c>
      <c r="K298">
        <v>178646.18</v>
      </c>
    </row>
    <row r="299" spans="1:11" x14ac:dyDescent="0.2">
      <c r="A299">
        <v>4613</v>
      </c>
      <c r="B299" t="s">
        <v>286</v>
      </c>
      <c r="C299">
        <v>2021</v>
      </c>
      <c r="D299">
        <v>3847</v>
      </c>
      <c r="E299">
        <v>28530574.629999999</v>
      </c>
      <c r="F299">
        <v>4009759.74</v>
      </c>
      <c r="G299">
        <v>3122161.81</v>
      </c>
      <c r="H299">
        <v>7133484.3200000003</v>
      </c>
      <c r="I299">
        <v>2028695.9</v>
      </c>
      <c r="J299">
        <v>3973095.04</v>
      </c>
      <c r="K299">
        <v>2424148.62</v>
      </c>
    </row>
    <row r="300" spans="1:11" x14ac:dyDescent="0.2">
      <c r="A300">
        <v>4620</v>
      </c>
      <c r="B300" t="s">
        <v>287</v>
      </c>
      <c r="C300">
        <v>2021</v>
      </c>
      <c r="D300">
        <v>20822</v>
      </c>
      <c r="E300">
        <v>186670583.05000001</v>
      </c>
      <c r="F300">
        <v>37475531.770000003</v>
      </c>
      <c r="G300">
        <v>16987646.559999999</v>
      </c>
      <c r="H300">
        <v>33431485.280000001</v>
      </c>
      <c r="I300">
        <v>8495126.6899999995</v>
      </c>
      <c r="J300">
        <v>21020620.629999999</v>
      </c>
      <c r="K300">
        <v>8316450.21</v>
      </c>
    </row>
    <row r="301" spans="1:11" x14ac:dyDescent="0.2">
      <c r="A301">
        <v>4627</v>
      </c>
      <c r="B301" t="s">
        <v>288</v>
      </c>
      <c r="C301">
        <v>2021</v>
      </c>
      <c r="D301">
        <v>575</v>
      </c>
      <c r="E301">
        <v>4244831.7699999996</v>
      </c>
      <c r="F301">
        <v>612677.96</v>
      </c>
      <c r="G301">
        <v>931331.93</v>
      </c>
      <c r="H301">
        <v>887994.28</v>
      </c>
      <c r="I301">
        <v>211337.95</v>
      </c>
      <c r="J301">
        <v>2558613.6</v>
      </c>
      <c r="K301">
        <v>220439.13</v>
      </c>
    </row>
    <row r="302" spans="1:11" x14ac:dyDescent="0.2">
      <c r="A302">
        <v>4634</v>
      </c>
      <c r="B302" t="s">
        <v>289</v>
      </c>
      <c r="C302">
        <v>2021</v>
      </c>
      <c r="D302">
        <v>528</v>
      </c>
      <c r="E302">
        <v>4128233.77</v>
      </c>
      <c r="F302">
        <v>658054.26</v>
      </c>
      <c r="G302">
        <v>877733.12</v>
      </c>
      <c r="H302">
        <v>983159.01</v>
      </c>
      <c r="I302">
        <v>93735.33</v>
      </c>
      <c r="J302">
        <v>1463167.2</v>
      </c>
      <c r="K302">
        <v>278308.01</v>
      </c>
    </row>
    <row r="303" spans="1:11" x14ac:dyDescent="0.2">
      <c r="A303">
        <v>4641</v>
      </c>
      <c r="B303" t="s">
        <v>290</v>
      </c>
      <c r="C303">
        <v>2021</v>
      </c>
      <c r="D303">
        <v>786</v>
      </c>
      <c r="E303">
        <v>6540037.8700000001</v>
      </c>
      <c r="F303">
        <v>813767.14</v>
      </c>
      <c r="G303">
        <v>1053891.02</v>
      </c>
      <c r="H303">
        <v>1505592.55</v>
      </c>
      <c r="I303">
        <v>671894.18</v>
      </c>
      <c r="J303">
        <v>1592713.05</v>
      </c>
      <c r="K303">
        <v>843104.7</v>
      </c>
    </row>
    <row r="304" spans="1:11" x14ac:dyDescent="0.2">
      <c r="A304">
        <v>4686</v>
      </c>
      <c r="B304" t="s">
        <v>291</v>
      </c>
      <c r="C304">
        <v>2021</v>
      </c>
      <c r="D304">
        <v>320</v>
      </c>
      <c r="E304">
        <v>2452446.6800000002</v>
      </c>
      <c r="F304">
        <v>378608</v>
      </c>
      <c r="G304">
        <v>601336.82999999996</v>
      </c>
      <c r="H304">
        <v>542447.93999999994</v>
      </c>
      <c r="I304">
        <v>218834.79</v>
      </c>
      <c r="J304">
        <v>2065602.92</v>
      </c>
      <c r="K304">
        <v>43702.15</v>
      </c>
    </row>
    <row r="305" spans="1:11" x14ac:dyDescent="0.2">
      <c r="A305">
        <v>4753</v>
      </c>
      <c r="B305" t="s">
        <v>293</v>
      </c>
      <c r="C305">
        <v>2021</v>
      </c>
      <c r="D305">
        <v>2656</v>
      </c>
      <c r="E305">
        <v>22912399.09</v>
      </c>
      <c r="F305">
        <v>3968184.59</v>
      </c>
      <c r="G305">
        <v>3137850.71</v>
      </c>
      <c r="H305">
        <v>3916105.18</v>
      </c>
      <c r="I305">
        <v>1274355.3899999999</v>
      </c>
      <c r="J305">
        <v>3268356.92</v>
      </c>
      <c r="K305">
        <v>1202265.8500000001</v>
      </c>
    </row>
    <row r="306" spans="1:11" x14ac:dyDescent="0.2">
      <c r="A306">
        <v>4760</v>
      </c>
      <c r="B306" t="s">
        <v>294</v>
      </c>
      <c r="C306">
        <v>2021</v>
      </c>
      <c r="D306">
        <v>641</v>
      </c>
      <c r="E306">
        <v>5314570.72</v>
      </c>
      <c r="F306">
        <v>597411.29</v>
      </c>
      <c r="G306">
        <v>737825.47</v>
      </c>
      <c r="H306">
        <v>1349252.79</v>
      </c>
      <c r="I306">
        <v>455533.54</v>
      </c>
      <c r="J306">
        <v>1292290.2</v>
      </c>
      <c r="K306">
        <v>509053.78</v>
      </c>
    </row>
    <row r="307" spans="1:11" x14ac:dyDescent="0.2">
      <c r="A307">
        <v>4781</v>
      </c>
      <c r="B307" t="s">
        <v>295</v>
      </c>
      <c r="C307">
        <v>2021</v>
      </c>
      <c r="D307">
        <v>2349</v>
      </c>
      <c r="E307">
        <v>20796402.77</v>
      </c>
      <c r="F307">
        <v>4171864.19</v>
      </c>
      <c r="G307">
        <v>3347064.66</v>
      </c>
      <c r="H307">
        <v>12548788.060000001</v>
      </c>
      <c r="I307">
        <v>1331235.08</v>
      </c>
      <c r="J307">
        <v>1911052.27</v>
      </c>
      <c r="K307">
        <v>1513510.67</v>
      </c>
    </row>
    <row r="308" spans="1:11" x14ac:dyDescent="0.2">
      <c r="A308">
        <v>4795</v>
      </c>
      <c r="B308" t="s">
        <v>296</v>
      </c>
      <c r="C308">
        <v>2021</v>
      </c>
      <c r="D308">
        <v>481</v>
      </c>
      <c r="E308">
        <v>3671065.23</v>
      </c>
      <c r="F308">
        <v>528934.49</v>
      </c>
      <c r="G308">
        <v>638754.92000000004</v>
      </c>
      <c r="H308">
        <v>1230440.46</v>
      </c>
      <c r="I308">
        <v>266188.44</v>
      </c>
      <c r="J308">
        <v>520400</v>
      </c>
      <c r="K308">
        <v>296792.56</v>
      </c>
    </row>
    <row r="309" spans="1:11" x14ac:dyDescent="0.2">
      <c r="A309">
        <v>4802</v>
      </c>
      <c r="B309" t="s">
        <v>297</v>
      </c>
      <c r="C309">
        <v>2021</v>
      </c>
      <c r="D309">
        <v>2213</v>
      </c>
      <c r="E309">
        <v>18396678.48</v>
      </c>
      <c r="F309">
        <v>3352823.16</v>
      </c>
      <c r="G309">
        <v>2646068.58</v>
      </c>
      <c r="H309">
        <v>4230515.62</v>
      </c>
      <c r="I309">
        <v>1438359.27</v>
      </c>
      <c r="J309">
        <v>2709738</v>
      </c>
      <c r="K309">
        <v>1291268.26</v>
      </c>
    </row>
    <row r="310" spans="1:11" x14ac:dyDescent="0.2">
      <c r="A310">
        <v>4851</v>
      </c>
      <c r="B310" t="s">
        <v>298</v>
      </c>
      <c r="C310">
        <v>2021</v>
      </c>
      <c r="D310">
        <v>1333</v>
      </c>
      <c r="E310">
        <v>11416504.789999999</v>
      </c>
      <c r="F310">
        <v>1677306.11</v>
      </c>
      <c r="G310">
        <v>2041184.98</v>
      </c>
      <c r="H310">
        <v>2549256.67</v>
      </c>
      <c r="I310">
        <v>848694.91</v>
      </c>
      <c r="J310">
        <v>997065.67</v>
      </c>
      <c r="K310">
        <v>1058985.6000000001</v>
      </c>
    </row>
    <row r="311" spans="1:11" x14ac:dyDescent="0.2">
      <c r="A311">
        <v>3122</v>
      </c>
      <c r="B311" t="s">
        <v>182</v>
      </c>
      <c r="C311">
        <v>2021</v>
      </c>
      <c r="D311">
        <v>388</v>
      </c>
      <c r="E311">
        <v>2691090.78</v>
      </c>
      <c r="F311">
        <v>641948.38</v>
      </c>
      <c r="G311">
        <v>550198.05000000005</v>
      </c>
      <c r="H311">
        <v>772839.48</v>
      </c>
      <c r="I311">
        <v>167468.49</v>
      </c>
      <c r="J311">
        <v>52634.23</v>
      </c>
      <c r="K311">
        <v>131510.67000000001</v>
      </c>
    </row>
    <row r="312" spans="1:11" x14ac:dyDescent="0.2">
      <c r="A312">
        <v>4865</v>
      </c>
      <c r="B312" t="s">
        <v>299</v>
      </c>
      <c r="C312">
        <v>2021</v>
      </c>
      <c r="D312">
        <v>404</v>
      </c>
      <c r="E312">
        <v>3997325.21</v>
      </c>
      <c r="F312">
        <v>637547.04</v>
      </c>
      <c r="G312">
        <v>541226.35</v>
      </c>
      <c r="H312">
        <v>756051.82</v>
      </c>
      <c r="I312">
        <v>191595.85</v>
      </c>
      <c r="J312">
        <v>249040.88</v>
      </c>
      <c r="K312">
        <v>248682.58</v>
      </c>
    </row>
    <row r="313" spans="1:11" x14ac:dyDescent="0.2">
      <c r="A313">
        <v>4872</v>
      </c>
      <c r="B313" t="s">
        <v>412</v>
      </c>
      <c r="C313">
        <v>2021</v>
      </c>
      <c r="D313">
        <v>1576</v>
      </c>
      <c r="E313">
        <v>9931830.6799999997</v>
      </c>
      <c r="F313">
        <v>2208120.62</v>
      </c>
      <c r="G313">
        <v>2169770.14</v>
      </c>
      <c r="H313">
        <v>3496486.73</v>
      </c>
      <c r="I313">
        <v>673448.1</v>
      </c>
      <c r="J313">
        <v>2275280.12</v>
      </c>
      <c r="K313">
        <v>1124649.52</v>
      </c>
    </row>
    <row r="314" spans="1:11" x14ac:dyDescent="0.2">
      <c r="A314">
        <v>4893</v>
      </c>
      <c r="B314" t="s">
        <v>300</v>
      </c>
      <c r="C314">
        <v>2021</v>
      </c>
      <c r="D314">
        <v>3360</v>
      </c>
      <c r="E314">
        <v>23796975.559999999</v>
      </c>
      <c r="F314">
        <v>3586172.7</v>
      </c>
      <c r="G314">
        <v>4036406.73</v>
      </c>
      <c r="H314">
        <v>4783598.7</v>
      </c>
      <c r="I314">
        <v>1378636.84</v>
      </c>
      <c r="J314">
        <v>7493945.8899999997</v>
      </c>
      <c r="K314">
        <v>2113870.7200000002</v>
      </c>
    </row>
    <row r="315" spans="1:11" x14ac:dyDescent="0.2">
      <c r="A315">
        <v>4904</v>
      </c>
      <c r="B315" t="s">
        <v>301</v>
      </c>
      <c r="C315">
        <v>2021</v>
      </c>
      <c r="D315">
        <v>541</v>
      </c>
      <c r="E315">
        <v>4863229.68</v>
      </c>
      <c r="F315">
        <v>607821.68000000005</v>
      </c>
      <c r="G315">
        <v>852935.99</v>
      </c>
      <c r="H315">
        <v>616502.53</v>
      </c>
      <c r="I315">
        <v>593747.31999999995</v>
      </c>
      <c r="J315">
        <v>688160.2</v>
      </c>
      <c r="K315">
        <v>292780.71000000002</v>
      </c>
    </row>
    <row r="316" spans="1:11" x14ac:dyDescent="0.2">
      <c r="A316">
        <v>5523</v>
      </c>
      <c r="B316" t="s">
        <v>329</v>
      </c>
      <c r="C316">
        <v>2021</v>
      </c>
      <c r="D316">
        <v>1192</v>
      </c>
      <c r="E316">
        <v>10619021.57</v>
      </c>
      <c r="F316">
        <v>2367186.1800000002</v>
      </c>
      <c r="G316">
        <v>1511107.55</v>
      </c>
      <c r="H316">
        <v>1765768.31</v>
      </c>
      <c r="I316">
        <v>1053212.68</v>
      </c>
      <c r="J316">
        <v>430444.61</v>
      </c>
      <c r="K316">
        <v>537684.96</v>
      </c>
    </row>
    <row r="317" spans="1:11" x14ac:dyDescent="0.2">
      <c r="A317">
        <v>3850</v>
      </c>
      <c r="B317" t="s">
        <v>231</v>
      </c>
      <c r="C317">
        <v>2021</v>
      </c>
      <c r="D317">
        <v>683</v>
      </c>
      <c r="E317">
        <v>5580296.0499999998</v>
      </c>
      <c r="F317">
        <v>987340.7</v>
      </c>
      <c r="G317">
        <v>1015611.33</v>
      </c>
      <c r="H317">
        <v>1783124.93</v>
      </c>
      <c r="I317">
        <v>383238.01</v>
      </c>
      <c r="J317">
        <v>462446.07</v>
      </c>
      <c r="K317">
        <v>383868.4</v>
      </c>
    </row>
    <row r="318" spans="1:11" x14ac:dyDescent="0.2">
      <c r="A318">
        <v>4956</v>
      </c>
      <c r="B318" t="s">
        <v>302</v>
      </c>
      <c r="C318">
        <v>2021</v>
      </c>
      <c r="D318">
        <v>846</v>
      </c>
      <c r="E318">
        <v>5525770.4800000004</v>
      </c>
      <c r="F318">
        <v>1545237.58</v>
      </c>
      <c r="G318">
        <v>1246456.3</v>
      </c>
      <c r="H318">
        <v>1621575.24</v>
      </c>
      <c r="I318">
        <v>563646.93999999994</v>
      </c>
      <c r="J318">
        <v>879430.24</v>
      </c>
      <c r="K318">
        <v>467744.07</v>
      </c>
    </row>
    <row r="319" spans="1:11" x14ac:dyDescent="0.2">
      <c r="A319">
        <v>4963</v>
      </c>
      <c r="B319" t="s">
        <v>303</v>
      </c>
      <c r="C319">
        <v>2021</v>
      </c>
      <c r="D319">
        <v>519</v>
      </c>
      <c r="E319">
        <v>4457533.99</v>
      </c>
      <c r="F319">
        <v>656410.31999999995</v>
      </c>
      <c r="G319">
        <v>912401.01</v>
      </c>
      <c r="H319">
        <v>1408148.69</v>
      </c>
      <c r="I319">
        <v>246738.4</v>
      </c>
      <c r="J319">
        <v>0</v>
      </c>
      <c r="K319">
        <v>205912.9</v>
      </c>
    </row>
    <row r="320" spans="1:11" x14ac:dyDescent="0.2">
      <c r="A320">
        <v>1673</v>
      </c>
      <c r="B320" t="s">
        <v>104</v>
      </c>
      <c r="C320">
        <v>2021</v>
      </c>
      <c r="D320">
        <v>557</v>
      </c>
      <c r="E320">
        <v>5353914.08</v>
      </c>
      <c r="F320">
        <v>750682.53</v>
      </c>
      <c r="G320">
        <v>966822.37</v>
      </c>
      <c r="H320">
        <v>996779.36</v>
      </c>
      <c r="I320">
        <v>433506.99</v>
      </c>
      <c r="J320">
        <v>633150</v>
      </c>
      <c r="K320">
        <v>403632.15</v>
      </c>
    </row>
    <row r="321" spans="1:11" x14ac:dyDescent="0.2">
      <c r="A321">
        <v>2422</v>
      </c>
      <c r="B321" t="s">
        <v>140</v>
      </c>
      <c r="C321">
        <v>2021</v>
      </c>
      <c r="D321">
        <v>1638</v>
      </c>
      <c r="E321">
        <v>10485759.619999999</v>
      </c>
      <c r="F321">
        <v>2389388.38</v>
      </c>
      <c r="G321">
        <v>2360495.35</v>
      </c>
      <c r="H321">
        <v>2695047.09</v>
      </c>
      <c r="I321">
        <v>589172.80000000005</v>
      </c>
      <c r="J321">
        <v>5037682.74</v>
      </c>
      <c r="K321">
        <v>1125542.2</v>
      </c>
    </row>
    <row r="322" spans="1:11" x14ac:dyDescent="0.2">
      <c r="A322">
        <v>5019</v>
      </c>
      <c r="B322" t="s">
        <v>305</v>
      </c>
      <c r="C322">
        <v>2021</v>
      </c>
      <c r="D322">
        <v>1122</v>
      </c>
      <c r="E322">
        <v>9205878.4700000007</v>
      </c>
      <c r="F322">
        <v>1166222.5900000001</v>
      </c>
      <c r="G322">
        <v>1239188.77</v>
      </c>
      <c r="H322">
        <v>2084805.93</v>
      </c>
      <c r="I322">
        <v>745124.7</v>
      </c>
      <c r="J322">
        <v>2222221.92</v>
      </c>
      <c r="K322">
        <v>1380909.27</v>
      </c>
    </row>
    <row r="323" spans="1:11" x14ac:dyDescent="0.2">
      <c r="A323">
        <v>5026</v>
      </c>
      <c r="B323" t="s">
        <v>306</v>
      </c>
      <c r="C323">
        <v>2021</v>
      </c>
      <c r="D323">
        <v>797</v>
      </c>
      <c r="E323">
        <v>5704898.54</v>
      </c>
      <c r="F323">
        <v>1289069.75</v>
      </c>
      <c r="G323">
        <v>1553163.44</v>
      </c>
      <c r="H323">
        <v>2008446.07</v>
      </c>
      <c r="I323">
        <v>76683.73</v>
      </c>
      <c r="J323">
        <v>1501268.82</v>
      </c>
      <c r="K323">
        <v>734285.92</v>
      </c>
    </row>
    <row r="324" spans="1:11" x14ac:dyDescent="0.2">
      <c r="A324">
        <v>5068</v>
      </c>
      <c r="B324" t="s">
        <v>308</v>
      </c>
      <c r="C324">
        <v>2021</v>
      </c>
      <c r="D324">
        <v>1058</v>
      </c>
      <c r="E324">
        <v>8650209.9100000001</v>
      </c>
      <c r="F324">
        <v>1177245.6399999999</v>
      </c>
      <c r="G324">
        <v>1165475.99</v>
      </c>
      <c r="H324">
        <v>2596866.7599999998</v>
      </c>
      <c r="I324">
        <v>502645.45</v>
      </c>
      <c r="J324">
        <v>650045.94999999995</v>
      </c>
      <c r="K324">
        <v>526933.91</v>
      </c>
    </row>
    <row r="325" spans="1:11" x14ac:dyDescent="0.2">
      <c r="A325">
        <v>5100</v>
      </c>
      <c r="B325" t="s">
        <v>309</v>
      </c>
      <c r="C325">
        <v>2021</v>
      </c>
      <c r="D325">
        <v>2576</v>
      </c>
      <c r="E325">
        <v>19580703.530000001</v>
      </c>
      <c r="F325">
        <v>3743868.07</v>
      </c>
      <c r="G325">
        <v>3670540.23</v>
      </c>
      <c r="H325">
        <v>4924806.04</v>
      </c>
      <c r="I325">
        <v>1526186.13</v>
      </c>
      <c r="J325">
        <v>5309140.18</v>
      </c>
      <c r="K325">
        <v>2056481.69</v>
      </c>
    </row>
    <row r="326" spans="1:11" x14ac:dyDescent="0.2">
      <c r="A326">
        <v>5124</v>
      </c>
      <c r="B326" t="s">
        <v>310</v>
      </c>
      <c r="C326">
        <v>2021</v>
      </c>
      <c r="D326">
        <v>232</v>
      </c>
      <c r="E326">
        <v>2287141.5099999998</v>
      </c>
      <c r="F326">
        <v>311791.3</v>
      </c>
      <c r="G326">
        <v>430295.48</v>
      </c>
      <c r="H326">
        <v>473712.27</v>
      </c>
      <c r="I326">
        <v>261793.9</v>
      </c>
      <c r="J326">
        <v>9445.49</v>
      </c>
      <c r="K326">
        <v>257195.41</v>
      </c>
    </row>
    <row r="327" spans="1:11" x14ac:dyDescent="0.2">
      <c r="A327">
        <v>5130</v>
      </c>
      <c r="B327" t="s">
        <v>311</v>
      </c>
      <c r="C327">
        <v>2021</v>
      </c>
      <c r="D327">
        <v>536</v>
      </c>
      <c r="E327">
        <v>5331211.95</v>
      </c>
      <c r="F327">
        <v>868449.74</v>
      </c>
      <c r="G327">
        <v>976973.81</v>
      </c>
      <c r="H327">
        <v>1918908.63</v>
      </c>
      <c r="I327">
        <v>367870.71</v>
      </c>
      <c r="J327">
        <v>2194579.16</v>
      </c>
      <c r="K327">
        <v>282323.32</v>
      </c>
    </row>
    <row r="328" spans="1:11" x14ac:dyDescent="0.2">
      <c r="A328">
        <v>5138</v>
      </c>
      <c r="B328" t="s">
        <v>312</v>
      </c>
      <c r="C328">
        <v>2021</v>
      </c>
      <c r="D328">
        <v>2109</v>
      </c>
      <c r="E328">
        <v>16904196.280000001</v>
      </c>
      <c r="F328">
        <v>4497477.9800000004</v>
      </c>
      <c r="G328">
        <v>1644781.77</v>
      </c>
      <c r="H328">
        <v>3173872.22</v>
      </c>
      <c r="I328">
        <v>1456670.4</v>
      </c>
      <c r="J328">
        <v>2988104.17</v>
      </c>
      <c r="K328">
        <v>1239344.92</v>
      </c>
    </row>
    <row r="329" spans="1:11" x14ac:dyDescent="0.2">
      <c r="A329">
        <v>5258</v>
      </c>
      <c r="B329" t="s">
        <v>313</v>
      </c>
      <c r="C329">
        <v>2021</v>
      </c>
      <c r="D329">
        <v>218</v>
      </c>
      <c r="E329">
        <v>1708266.26</v>
      </c>
      <c r="F329">
        <v>448670.61</v>
      </c>
      <c r="G329">
        <v>393985.87</v>
      </c>
      <c r="H329">
        <v>430322.06</v>
      </c>
      <c r="I329">
        <v>48033.07</v>
      </c>
      <c r="J329">
        <v>781057.3</v>
      </c>
      <c r="K329">
        <v>349068.06</v>
      </c>
    </row>
    <row r="330" spans="1:11" x14ac:dyDescent="0.2">
      <c r="A330">
        <v>5264</v>
      </c>
      <c r="B330" t="s">
        <v>413</v>
      </c>
      <c r="C330">
        <v>2021</v>
      </c>
      <c r="D330">
        <v>2363</v>
      </c>
      <c r="E330">
        <v>17833457.140000001</v>
      </c>
      <c r="F330">
        <v>4289448.07</v>
      </c>
      <c r="G330">
        <v>3229900.79</v>
      </c>
      <c r="H330">
        <v>4453618.49</v>
      </c>
      <c r="I330">
        <v>1100926.4099999999</v>
      </c>
      <c r="J330">
        <v>5877287.5099999998</v>
      </c>
      <c r="K330">
        <v>1600310.82</v>
      </c>
    </row>
    <row r="331" spans="1:11" x14ac:dyDescent="0.2">
      <c r="A331">
        <v>5271</v>
      </c>
      <c r="B331" t="s">
        <v>314</v>
      </c>
      <c r="C331">
        <v>2021</v>
      </c>
      <c r="D331">
        <v>10128</v>
      </c>
      <c r="E331">
        <v>87709121.640000001</v>
      </c>
      <c r="F331">
        <v>11503510.289999999</v>
      </c>
      <c r="G331">
        <v>11094778.310000001</v>
      </c>
      <c r="H331">
        <v>15086555.99</v>
      </c>
      <c r="I331">
        <v>1668656.86</v>
      </c>
      <c r="J331">
        <v>7097602.2699999996</v>
      </c>
      <c r="K331">
        <v>5918716.0300000003</v>
      </c>
    </row>
    <row r="332" spans="1:11" x14ac:dyDescent="0.2">
      <c r="A332">
        <v>5278</v>
      </c>
      <c r="B332" t="s">
        <v>315</v>
      </c>
      <c r="C332">
        <v>2021</v>
      </c>
      <c r="D332">
        <v>1664</v>
      </c>
      <c r="E332">
        <v>11713589.119999999</v>
      </c>
      <c r="F332">
        <v>2485760.09</v>
      </c>
      <c r="G332">
        <v>1736823.85</v>
      </c>
      <c r="H332">
        <v>2975151.53</v>
      </c>
      <c r="I332">
        <v>769070.75</v>
      </c>
      <c r="J332">
        <v>2817303.16</v>
      </c>
      <c r="K332">
        <v>1251826.77</v>
      </c>
    </row>
    <row r="333" spans="1:11" x14ac:dyDescent="0.2">
      <c r="A333">
        <v>5306</v>
      </c>
      <c r="B333" t="s">
        <v>316</v>
      </c>
      <c r="C333">
        <v>2021</v>
      </c>
      <c r="D333">
        <v>551</v>
      </c>
      <c r="E333">
        <v>4889729.76</v>
      </c>
      <c r="F333">
        <v>830834.12</v>
      </c>
      <c r="G333">
        <v>813886.27</v>
      </c>
      <c r="H333">
        <v>1423318.18</v>
      </c>
      <c r="I333">
        <v>433105.05</v>
      </c>
      <c r="J333">
        <v>1312909.3899999999</v>
      </c>
      <c r="K333">
        <v>533445.59</v>
      </c>
    </row>
    <row r="334" spans="1:11" x14ac:dyDescent="0.2">
      <c r="A334">
        <v>5348</v>
      </c>
      <c r="B334" t="s">
        <v>317</v>
      </c>
      <c r="C334">
        <v>2021</v>
      </c>
      <c r="D334">
        <v>721</v>
      </c>
      <c r="E334">
        <v>6155405.5700000003</v>
      </c>
      <c r="F334">
        <v>918642.72</v>
      </c>
      <c r="G334">
        <v>953578</v>
      </c>
      <c r="H334">
        <v>1511263.36</v>
      </c>
      <c r="I334">
        <v>380948.64</v>
      </c>
      <c r="J334">
        <v>255232.49</v>
      </c>
      <c r="K334">
        <v>763898.44</v>
      </c>
    </row>
    <row r="335" spans="1:11" x14ac:dyDescent="0.2">
      <c r="A335">
        <v>5355</v>
      </c>
      <c r="B335" t="s">
        <v>318</v>
      </c>
      <c r="C335">
        <v>2021</v>
      </c>
      <c r="D335">
        <v>1736</v>
      </c>
      <c r="E335">
        <v>16727558.41</v>
      </c>
      <c r="F335">
        <v>3179484.12</v>
      </c>
      <c r="G335">
        <v>2306328.4900000002</v>
      </c>
      <c r="H335">
        <v>4683291.66</v>
      </c>
      <c r="I335">
        <v>68668.960000000006</v>
      </c>
      <c r="J335">
        <v>3648439.94</v>
      </c>
      <c r="K335">
        <v>2076022.67</v>
      </c>
    </row>
    <row r="336" spans="1:11" x14ac:dyDescent="0.2">
      <c r="A336">
        <v>5362</v>
      </c>
      <c r="B336" t="s">
        <v>319</v>
      </c>
      <c r="C336">
        <v>2021</v>
      </c>
      <c r="D336">
        <v>330</v>
      </c>
      <c r="E336">
        <v>2737237.44</v>
      </c>
      <c r="F336">
        <v>440073.14</v>
      </c>
      <c r="G336">
        <v>575547.27</v>
      </c>
      <c r="H336">
        <v>583205.64</v>
      </c>
      <c r="I336">
        <v>214890.34</v>
      </c>
      <c r="J336">
        <v>216267.57</v>
      </c>
      <c r="K336">
        <v>192735.53</v>
      </c>
    </row>
    <row r="337" spans="1:11" x14ac:dyDescent="0.2">
      <c r="A337">
        <v>5369</v>
      </c>
      <c r="B337" t="s">
        <v>320</v>
      </c>
      <c r="C337">
        <v>2021</v>
      </c>
      <c r="D337">
        <v>424</v>
      </c>
      <c r="E337">
        <v>3140381.01</v>
      </c>
      <c r="F337">
        <v>754575.59</v>
      </c>
      <c r="G337">
        <v>519855.71</v>
      </c>
      <c r="H337">
        <v>732616.97</v>
      </c>
      <c r="I337">
        <v>127970.58</v>
      </c>
      <c r="J337">
        <v>560084.31999999995</v>
      </c>
      <c r="K337">
        <v>224426.66</v>
      </c>
    </row>
    <row r="338" spans="1:11" x14ac:dyDescent="0.2">
      <c r="A338">
        <v>5376</v>
      </c>
      <c r="B338" t="s">
        <v>321</v>
      </c>
      <c r="C338">
        <v>2021</v>
      </c>
      <c r="D338">
        <v>438</v>
      </c>
      <c r="E338">
        <v>4332011.8</v>
      </c>
      <c r="F338">
        <v>827664.18</v>
      </c>
      <c r="G338">
        <v>908583.05</v>
      </c>
      <c r="H338">
        <v>917645.4</v>
      </c>
      <c r="I338">
        <v>395598.34</v>
      </c>
      <c r="J338">
        <v>653577.09</v>
      </c>
      <c r="K338">
        <v>380111.29</v>
      </c>
    </row>
    <row r="339" spans="1:11" x14ac:dyDescent="0.2">
      <c r="A339">
        <v>5390</v>
      </c>
      <c r="B339" t="s">
        <v>322</v>
      </c>
      <c r="C339">
        <v>2021</v>
      </c>
      <c r="D339">
        <v>2828</v>
      </c>
      <c r="E339">
        <v>19447613.120000001</v>
      </c>
      <c r="F339">
        <v>3137019</v>
      </c>
      <c r="G339">
        <v>2670179.75</v>
      </c>
      <c r="H339">
        <v>4428508.08</v>
      </c>
      <c r="I339">
        <v>1570521.21</v>
      </c>
      <c r="J339">
        <v>3952212.33</v>
      </c>
      <c r="K339">
        <v>1236564.43</v>
      </c>
    </row>
    <row r="340" spans="1:11" x14ac:dyDescent="0.2">
      <c r="A340">
        <v>5397</v>
      </c>
      <c r="B340" t="s">
        <v>323</v>
      </c>
      <c r="C340">
        <v>2021</v>
      </c>
      <c r="D340">
        <v>316</v>
      </c>
      <c r="E340">
        <v>2696493.24</v>
      </c>
      <c r="F340">
        <v>470623.27</v>
      </c>
      <c r="G340">
        <v>624499.86</v>
      </c>
      <c r="H340">
        <v>506990.58</v>
      </c>
      <c r="I340">
        <v>348637.8</v>
      </c>
      <c r="J340">
        <v>94183.34</v>
      </c>
      <c r="K340">
        <v>251815.28</v>
      </c>
    </row>
    <row r="341" spans="1:11" x14ac:dyDescent="0.2">
      <c r="A341">
        <v>5432</v>
      </c>
      <c r="B341" t="s">
        <v>324</v>
      </c>
      <c r="C341">
        <v>2021</v>
      </c>
      <c r="D341">
        <v>1475</v>
      </c>
      <c r="E341">
        <v>12070776.34</v>
      </c>
      <c r="F341">
        <v>2179778.2400000002</v>
      </c>
      <c r="G341">
        <v>1856580.45</v>
      </c>
      <c r="H341">
        <v>2585539.31</v>
      </c>
      <c r="I341">
        <v>991286.19</v>
      </c>
      <c r="J341">
        <v>2070546.35</v>
      </c>
      <c r="K341">
        <v>882367.74</v>
      </c>
    </row>
    <row r="342" spans="1:11" x14ac:dyDescent="0.2">
      <c r="A342">
        <v>5439</v>
      </c>
      <c r="B342" t="s">
        <v>325</v>
      </c>
      <c r="C342">
        <v>2021</v>
      </c>
      <c r="D342">
        <v>2842</v>
      </c>
      <c r="E342">
        <v>23329261.079999998</v>
      </c>
      <c r="F342">
        <v>6611520.5499999998</v>
      </c>
      <c r="G342">
        <v>3557777.35</v>
      </c>
      <c r="H342">
        <v>6082185.7699999996</v>
      </c>
      <c r="I342">
        <v>188656.37</v>
      </c>
      <c r="J342">
        <v>4194941.8</v>
      </c>
      <c r="K342">
        <v>2080783.9</v>
      </c>
    </row>
    <row r="343" spans="1:11" x14ac:dyDescent="0.2">
      <c r="A343">
        <v>4522</v>
      </c>
      <c r="B343" t="s">
        <v>279</v>
      </c>
      <c r="C343">
        <v>2021</v>
      </c>
      <c r="D343">
        <v>186</v>
      </c>
      <c r="E343">
        <v>2327031.37</v>
      </c>
      <c r="F343">
        <v>340472.77</v>
      </c>
      <c r="G343">
        <v>508972.81</v>
      </c>
      <c r="H343">
        <v>434282.49</v>
      </c>
      <c r="I343">
        <v>366498.18</v>
      </c>
      <c r="J343">
        <v>21701.17</v>
      </c>
      <c r="K343">
        <v>155873.99</v>
      </c>
    </row>
    <row r="344" spans="1:11" x14ac:dyDescent="0.2">
      <c r="A344">
        <v>5457</v>
      </c>
      <c r="B344" t="s">
        <v>326</v>
      </c>
      <c r="C344">
        <v>2021</v>
      </c>
      <c r="D344">
        <v>1049</v>
      </c>
      <c r="E344">
        <v>9437985.4100000001</v>
      </c>
      <c r="F344">
        <v>1764531.24</v>
      </c>
      <c r="G344">
        <v>1300163.07</v>
      </c>
      <c r="H344">
        <v>1838453.98</v>
      </c>
      <c r="I344">
        <v>760098.95</v>
      </c>
      <c r="J344">
        <v>851300</v>
      </c>
      <c r="K344">
        <v>719641.12</v>
      </c>
    </row>
    <row r="345" spans="1:11" x14ac:dyDescent="0.2">
      <c r="A345">
        <v>2485</v>
      </c>
      <c r="B345" t="s">
        <v>146</v>
      </c>
      <c r="C345">
        <v>2021</v>
      </c>
      <c r="D345">
        <v>525</v>
      </c>
      <c r="E345">
        <v>4568520.2300000004</v>
      </c>
      <c r="F345">
        <v>780706.51</v>
      </c>
      <c r="G345">
        <v>642642.99</v>
      </c>
      <c r="H345">
        <v>884472.26</v>
      </c>
      <c r="I345">
        <v>307204.88</v>
      </c>
      <c r="J345">
        <v>1824541.65</v>
      </c>
      <c r="K345">
        <v>353100.4</v>
      </c>
    </row>
    <row r="346" spans="1:11" x14ac:dyDescent="0.2">
      <c r="A346">
        <v>5460</v>
      </c>
      <c r="B346" t="s">
        <v>327</v>
      </c>
      <c r="C346">
        <v>2021</v>
      </c>
      <c r="D346">
        <v>3162</v>
      </c>
      <c r="E346">
        <v>23878858</v>
      </c>
      <c r="F346">
        <v>4934425.13</v>
      </c>
      <c r="G346">
        <v>3171754.2</v>
      </c>
      <c r="H346">
        <v>6060690.6100000003</v>
      </c>
      <c r="I346">
        <v>2408070.23</v>
      </c>
      <c r="J346">
        <v>4800008.62</v>
      </c>
      <c r="K346">
        <v>1634295.89</v>
      </c>
    </row>
    <row r="347" spans="1:11" x14ac:dyDescent="0.2">
      <c r="A347">
        <v>5467</v>
      </c>
      <c r="B347" t="s">
        <v>328</v>
      </c>
      <c r="C347">
        <v>2021</v>
      </c>
      <c r="D347">
        <v>666</v>
      </c>
      <c r="E347">
        <v>5466245.96</v>
      </c>
      <c r="F347">
        <v>814376.41</v>
      </c>
      <c r="G347">
        <v>986978.65</v>
      </c>
      <c r="H347">
        <v>1169051.47</v>
      </c>
      <c r="I347">
        <v>393633.14</v>
      </c>
      <c r="J347">
        <v>494642.28</v>
      </c>
      <c r="K347">
        <v>508619.09</v>
      </c>
    </row>
    <row r="348" spans="1:11" x14ac:dyDescent="0.2">
      <c r="A348">
        <v>5474</v>
      </c>
      <c r="B348" t="s">
        <v>432</v>
      </c>
      <c r="C348">
        <v>2021</v>
      </c>
      <c r="D348">
        <v>1185</v>
      </c>
      <c r="E348">
        <v>10065310.48</v>
      </c>
      <c r="F348">
        <v>2038798.66</v>
      </c>
      <c r="G348">
        <v>1384778.47</v>
      </c>
      <c r="H348">
        <v>2827310</v>
      </c>
      <c r="I348">
        <v>1161515.3700000001</v>
      </c>
      <c r="J348">
        <v>3589729.47</v>
      </c>
      <c r="K348">
        <v>675701.18</v>
      </c>
    </row>
    <row r="349" spans="1:11" x14ac:dyDescent="0.2">
      <c r="A349">
        <v>5586</v>
      </c>
      <c r="B349" t="s">
        <v>330</v>
      </c>
      <c r="C349">
        <v>2021</v>
      </c>
      <c r="D349">
        <v>708</v>
      </c>
      <c r="E349">
        <v>5287467.22</v>
      </c>
      <c r="F349">
        <v>890360.48</v>
      </c>
      <c r="G349">
        <v>962333.53</v>
      </c>
      <c r="H349">
        <v>1001602.16</v>
      </c>
      <c r="I349">
        <v>656921.59</v>
      </c>
      <c r="J349">
        <v>1353300</v>
      </c>
      <c r="K349">
        <v>525844.41</v>
      </c>
    </row>
    <row r="350" spans="1:11" x14ac:dyDescent="0.2">
      <c r="A350">
        <v>5593</v>
      </c>
      <c r="B350" t="s">
        <v>331</v>
      </c>
      <c r="C350">
        <v>2021</v>
      </c>
      <c r="D350">
        <v>1078</v>
      </c>
      <c r="E350">
        <v>7897178.1900000004</v>
      </c>
      <c r="F350">
        <v>1065733.29</v>
      </c>
      <c r="G350">
        <v>1110496.3700000001</v>
      </c>
      <c r="H350">
        <v>1540030.63</v>
      </c>
      <c r="I350">
        <v>1320697.94</v>
      </c>
      <c r="J350">
        <v>16876</v>
      </c>
      <c r="K350">
        <v>762184.32</v>
      </c>
    </row>
    <row r="351" spans="1:11" x14ac:dyDescent="0.2">
      <c r="A351">
        <v>5607</v>
      </c>
      <c r="B351" t="s">
        <v>332</v>
      </c>
      <c r="C351">
        <v>2021</v>
      </c>
      <c r="D351">
        <v>7264</v>
      </c>
      <c r="E351">
        <v>61220361.25</v>
      </c>
      <c r="F351">
        <v>7792226.1900000004</v>
      </c>
      <c r="G351">
        <v>8313011.9299999997</v>
      </c>
      <c r="H351">
        <v>11722881.619999999</v>
      </c>
      <c r="I351">
        <v>4707229.7300000004</v>
      </c>
      <c r="J351">
        <v>6687854.8200000003</v>
      </c>
      <c r="K351">
        <v>3523666.7</v>
      </c>
    </row>
    <row r="352" spans="1:11" x14ac:dyDescent="0.2">
      <c r="A352">
        <v>5614</v>
      </c>
      <c r="B352" t="s">
        <v>333</v>
      </c>
      <c r="C352">
        <v>2021</v>
      </c>
      <c r="D352">
        <v>241</v>
      </c>
      <c r="E352">
        <v>1922707.65</v>
      </c>
      <c r="F352">
        <v>322874.61</v>
      </c>
      <c r="G352">
        <v>362952.66</v>
      </c>
      <c r="H352">
        <v>424009.82</v>
      </c>
      <c r="I352">
        <v>79917.37</v>
      </c>
      <c r="J352">
        <v>256555</v>
      </c>
      <c r="K352">
        <v>94465.04</v>
      </c>
    </row>
    <row r="353" spans="1:11" x14ac:dyDescent="0.2">
      <c r="A353">
        <v>3542</v>
      </c>
      <c r="B353" t="s">
        <v>429</v>
      </c>
      <c r="C353">
        <v>2021</v>
      </c>
      <c r="D353">
        <v>275</v>
      </c>
      <c r="E353">
        <v>1734445.16</v>
      </c>
      <c r="F353">
        <v>587534.18000000005</v>
      </c>
      <c r="G353">
        <v>615873.68999999994</v>
      </c>
      <c r="H353">
        <v>583836.25</v>
      </c>
      <c r="I353">
        <v>140929.25</v>
      </c>
      <c r="J353">
        <v>283820</v>
      </c>
      <c r="K353">
        <v>187511.08</v>
      </c>
    </row>
    <row r="354" spans="1:11" x14ac:dyDescent="0.2">
      <c r="A354">
        <v>5621</v>
      </c>
      <c r="B354" t="s">
        <v>334</v>
      </c>
      <c r="C354">
        <v>2021</v>
      </c>
      <c r="D354">
        <v>2834</v>
      </c>
      <c r="E354">
        <v>23518220.5</v>
      </c>
      <c r="F354">
        <v>4800933.84</v>
      </c>
      <c r="G354">
        <v>2803154.92</v>
      </c>
      <c r="H354">
        <v>6438727.96</v>
      </c>
      <c r="I354">
        <v>1098927.25</v>
      </c>
      <c r="J354">
        <v>3611892.83</v>
      </c>
      <c r="K354">
        <v>1062337.3400000001</v>
      </c>
    </row>
    <row r="355" spans="1:11" x14ac:dyDescent="0.2">
      <c r="A355">
        <v>5628</v>
      </c>
      <c r="B355" t="s">
        <v>335</v>
      </c>
      <c r="C355">
        <v>2021</v>
      </c>
      <c r="D355">
        <v>860</v>
      </c>
      <c r="E355">
        <v>6964548.04</v>
      </c>
      <c r="F355">
        <v>948543.52</v>
      </c>
      <c r="G355">
        <v>926361.04</v>
      </c>
      <c r="H355">
        <v>978816.95</v>
      </c>
      <c r="I355">
        <v>768372.37</v>
      </c>
      <c r="J355">
        <v>1249732</v>
      </c>
      <c r="K355">
        <v>293254.52</v>
      </c>
    </row>
    <row r="356" spans="1:11" x14ac:dyDescent="0.2">
      <c r="A356">
        <v>5642</v>
      </c>
      <c r="B356" t="s">
        <v>336</v>
      </c>
      <c r="C356">
        <v>2021</v>
      </c>
      <c r="D356">
        <v>1105</v>
      </c>
      <c r="E356">
        <v>9956774.7599999998</v>
      </c>
      <c r="F356">
        <v>1655466.05</v>
      </c>
      <c r="G356">
        <v>1858003.78</v>
      </c>
      <c r="H356">
        <v>2857996.95</v>
      </c>
      <c r="I356">
        <v>394761.06</v>
      </c>
      <c r="J356">
        <v>1483221.41</v>
      </c>
      <c r="K356">
        <v>835706.58</v>
      </c>
    </row>
    <row r="357" spans="1:11" x14ac:dyDescent="0.2">
      <c r="A357">
        <v>5656</v>
      </c>
      <c r="B357" t="s">
        <v>337</v>
      </c>
      <c r="C357">
        <v>2021</v>
      </c>
      <c r="D357">
        <v>8428</v>
      </c>
      <c r="E357">
        <v>65247281.060000002</v>
      </c>
      <c r="F357">
        <v>15746654.82</v>
      </c>
      <c r="G357">
        <v>8063442.2000000002</v>
      </c>
      <c r="H357">
        <v>14394673.369999999</v>
      </c>
      <c r="I357">
        <v>3768827.84</v>
      </c>
      <c r="J357">
        <v>29293748.920000002</v>
      </c>
      <c r="K357">
        <v>2512167.2999999998</v>
      </c>
    </row>
    <row r="358" spans="1:11" x14ac:dyDescent="0.2">
      <c r="A358">
        <v>5663</v>
      </c>
      <c r="B358" t="s">
        <v>338</v>
      </c>
      <c r="C358">
        <v>2021</v>
      </c>
      <c r="D358">
        <v>4293</v>
      </c>
      <c r="E358">
        <v>33040396.109999999</v>
      </c>
      <c r="F358">
        <v>6661363.3499999996</v>
      </c>
      <c r="G358">
        <v>4937853.1500000004</v>
      </c>
      <c r="H358">
        <v>9112032.25</v>
      </c>
      <c r="I358">
        <v>2775064.14</v>
      </c>
      <c r="J358">
        <v>9150244.6099999994</v>
      </c>
      <c r="K358">
        <v>2409470.0299999998</v>
      </c>
    </row>
    <row r="359" spans="1:11" x14ac:dyDescent="0.2">
      <c r="A359">
        <v>5670</v>
      </c>
      <c r="B359" t="s">
        <v>339</v>
      </c>
      <c r="C359">
        <v>2021</v>
      </c>
      <c r="D359">
        <v>367</v>
      </c>
      <c r="E359">
        <v>3353643.65</v>
      </c>
      <c r="F359">
        <v>711101.56</v>
      </c>
      <c r="G359">
        <v>771653</v>
      </c>
      <c r="H359">
        <v>1390900.31</v>
      </c>
      <c r="I359">
        <v>434690.44</v>
      </c>
      <c r="J359">
        <v>0</v>
      </c>
      <c r="K359">
        <v>180629.2</v>
      </c>
    </row>
    <row r="360" spans="1:11" x14ac:dyDescent="0.2">
      <c r="A360">
        <v>3510</v>
      </c>
      <c r="B360" t="s">
        <v>212</v>
      </c>
      <c r="C360">
        <v>2021</v>
      </c>
      <c r="D360">
        <v>408</v>
      </c>
      <c r="E360">
        <v>3038589.02</v>
      </c>
      <c r="F360">
        <v>525690.28</v>
      </c>
      <c r="G360">
        <v>583866.41</v>
      </c>
      <c r="H360">
        <v>773189.36</v>
      </c>
      <c r="I360">
        <v>165995.57</v>
      </c>
      <c r="J360">
        <v>704853.71</v>
      </c>
      <c r="K360">
        <v>125750.85</v>
      </c>
    </row>
    <row r="361" spans="1:11" x14ac:dyDescent="0.2">
      <c r="A361">
        <v>5726</v>
      </c>
      <c r="B361" t="s">
        <v>340</v>
      </c>
      <c r="C361">
        <v>2021</v>
      </c>
      <c r="D361">
        <v>554</v>
      </c>
      <c r="E361">
        <v>4541485.57</v>
      </c>
      <c r="F361">
        <v>892149.34</v>
      </c>
      <c r="G361">
        <v>814653.53</v>
      </c>
      <c r="H361">
        <v>1439304.12</v>
      </c>
      <c r="I361">
        <v>418497.84</v>
      </c>
      <c r="J361">
        <v>511718</v>
      </c>
      <c r="K361">
        <v>530857.12</v>
      </c>
    </row>
    <row r="362" spans="1:11" x14ac:dyDescent="0.2">
      <c r="A362">
        <v>5733</v>
      </c>
      <c r="B362" t="s">
        <v>341</v>
      </c>
      <c r="C362">
        <v>2021</v>
      </c>
      <c r="D362">
        <v>507</v>
      </c>
      <c r="E362">
        <v>5808721.3499999996</v>
      </c>
      <c r="F362">
        <v>936995.82</v>
      </c>
      <c r="G362">
        <v>1288387.97</v>
      </c>
      <c r="H362">
        <v>1410406.08</v>
      </c>
      <c r="I362">
        <v>605861.87</v>
      </c>
      <c r="J362">
        <v>371772</v>
      </c>
      <c r="K362">
        <v>457907.52</v>
      </c>
    </row>
    <row r="363" spans="1:11" x14ac:dyDescent="0.2">
      <c r="A363">
        <v>5740</v>
      </c>
      <c r="B363" t="s">
        <v>342</v>
      </c>
      <c r="C363">
        <v>2021</v>
      </c>
      <c r="D363">
        <v>253</v>
      </c>
      <c r="E363">
        <v>2203157.63</v>
      </c>
      <c r="F363">
        <v>308214.44</v>
      </c>
      <c r="G363">
        <v>453866.05</v>
      </c>
      <c r="H363">
        <v>927128.8</v>
      </c>
      <c r="I363">
        <v>196033.78</v>
      </c>
      <c r="J363">
        <v>315538.34000000003</v>
      </c>
      <c r="K363">
        <v>568076.67000000004</v>
      </c>
    </row>
    <row r="364" spans="1:11" x14ac:dyDescent="0.2">
      <c r="A364">
        <v>5747</v>
      </c>
      <c r="B364" t="s">
        <v>343</v>
      </c>
      <c r="C364">
        <v>2021</v>
      </c>
      <c r="D364">
        <v>3119</v>
      </c>
      <c r="E364">
        <v>23636793.710000001</v>
      </c>
      <c r="F364">
        <v>3727336.42</v>
      </c>
      <c r="G364">
        <v>2812777.11</v>
      </c>
      <c r="H364">
        <v>4646925.9000000004</v>
      </c>
      <c r="I364">
        <v>2480740.14</v>
      </c>
      <c r="J364">
        <v>1759121.31</v>
      </c>
      <c r="K364">
        <v>1411982.06</v>
      </c>
    </row>
    <row r="365" spans="1:11" x14ac:dyDescent="0.2">
      <c r="A365">
        <v>5754</v>
      </c>
      <c r="B365" t="s">
        <v>344</v>
      </c>
      <c r="C365">
        <v>2021</v>
      </c>
      <c r="D365">
        <v>1103</v>
      </c>
      <c r="E365">
        <v>9800144.5899999999</v>
      </c>
      <c r="F365">
        <v>2287093</v>
      </c>
      <c r="G365">
        <v>1374189.86</v>
      </c>
      <c r="H365">
        <v>2497191.69</v>
      </c>
      <c r="I365">
        <v>964079.77</v>
      </c>
      <c r="J365">
        <v>849858.48</v>
      </c>
      <c r="K365">
        <v>917941.97</v>
      </c>
    </row>
    <row r="366" spans="1:11" x14ac:dyDescent="0.2">
      <c r="A366">
        <v>126</v>
      </c>
      <c r="B366" t="s">
        <v>17</v>
      </c>
      <c r="C366">
        <v>2021</v>
      </c>
      <c r="D366">
        <v>908</v>
      </c>
      <c r="E366">
        <v>6498194.8899999997</v>
      </c>
      <c r="F366">
        <v>1318414.45</v>
      </c>
      <c r="G366">
        <v>1303800.4099999999</v>
      </c>
      <c r="H366">
        <v>1807163.85</v>
      </c>
      <c r="I366">
        <v>495263.57</v>
      </c>
      <c r="J366">
        <v>1441731.25</v>
      </c>
      <c r="K366">
        <v>564089.11</v>
      </c>
    </row>
    <row r="367" spans="1:11" x14ac:dyDescent="0.2">
      <c r="A367">
        <v>5780</v>
      </c>
      <c r="B367" t="s">
        <v>400</v>
      </c>
      <c r="C367">
        <v>2021</v>
      </c>
      <c r="D367">
        <v>443</v>
      </c>
      <c r="E367">
        <v>3625795.8</v>
      </c>
      <c r="F367">
        <v>848650.28</v>
      </c>
      <c r="G367">
        <v>765028.79</v>
      </c>
      <c r="H367">
        <v>1123963.83</v>
      </c>
      <c r="I367">
        <v>272232.26</v>
      </c>
      <c r="J367">
        <v>1357124.94</v>
      </c>
      <c r="K367">
        <v>166566.89000000001</v>
      </c>
    </row>
    <row r="368" spans="1:11" x14ac:dyDescent="0.2">
      <c r="A368">
        <v>4375</v>
      </c>
      <c r="B368" t="s">
        <v>272</v>
      </c>
      <c r="C368">
        <v>2021</v>
      </c>
      <c r="D368">
        <v>607</v>
      </c>
      <c r="E368">
        <v>5607731.3600000003</v>
      </c>
      <c r="F368">
        <v>818852.93</v>
      </c>
      <c r="G368">
        <v>776202.5</v>
      </c>
      <c r="H368">
        <v>1057159.28</v>
      </c>
      <c r="I368">
        <v>414666.04</v>
      </c>
      <c r="J368">
        <v>8193.44</v>
      </c>
      <c r="K368">
        <v>485241.65</v>
      </c>
    </row>
    <row r="369" spans="1:11" x14ac:dyDescent="0.2">
      <c r="A369">
        <v>5810</v>
      </c>
      <c r="B369" t="s">
        <v>346</v>
      </c>
      <c r="C369">
        <v>2021</v>
      </c>
      <c r="D369">
        <v>487</v>
      </c>
      <c r="E369">
        <v>4014775.46</v>
      </c>
      <c r="F369">
        <v>712886.41</v>
      </c>
      <c r="G369">
        <v>800858.01</v>
      </c>
      <c r="H369">
        <v>769498.42</v>
      </c>
      <c r="I369">
        <v>291795.49</v>
      </c>
      <c r="J369">
        <v>180956.51</v>
      </c>
      <c r="K369">
        <v>422417.21</v>
      </c>
    </row>
    <row r="370" spans="1:11" x14ac:dyDescent="0.2">
      <c r="A370">
        <v>5817</v>
      </c>
      <c r="B370" t="s">
        <v>347</v>
      </c>
      <c r="C370">
        <v>2021</v>
      </c>
      <c r="D370">
        <v>384</v>
      </c>
      <c r="E370">
        <v>3623308.44</v>
      </c>
      <c r="F370">
        <v>427381.72</v>
      </c>
      <c r="G370">
        <v>763023.99</v>
      </c>
      <c r="H370">
        <v>569577.57999999996</v>
      </c>
      <c r="I370">
        <v>148837.9</v>
      </c>
      <c r="J370">
        <v>833237.02</v>
      </c>
      <c r="K370">
        <v>115743.58</v>
      </c>
    </row>
    <row r="371" spans="1:11" x14ac:dyDescent="0.2">
      <c r="A371">
        <v>5824</v>
      </c>
      <c r="B371" t="s">
        <v>348</v>
      </c>
      <c r="C371">
        <v>2021</v>
      </c>
      <c r="D371">
        <v>1689</v>
      </c>
      <c r="E371">
        <v>12179632.5</v>
      </c>
      <c r="F371">
        <v>3109620.17</v>
      </c>
      <c r="G371">
        <v>2038456.41</v>
      </c>
      <c r="H371">
        <v>3005151.03</v>
      </c>
      <c r="I371">
        <v>678214.42</v>
      </c>
      <c r="J371">
        <v>1612843.45</v>
      </c>
      <c r="K371">
        <v>825589.25</v>
      </c>
    </row>
    <row r="372" spans="1:11" x14ac:dyDescent="0.2">
      <c r="A372">
        <v>5859</v>
      </c>
      <c r="B372" t="s">
        <v>350</v>
      </c>
      <c r="C372">
        <v>2021</v>
      </c>
      <c r="D372">
        <v>560</v>
      </c>
      <c r="E372">
        <v>4425266.49</v>
      </c>
      <c r="F372">
        <v>923428.2</v>
      </c>
      <c r="G372">
        <v>916298.85</v>
      </c>
      <c r="H372">
        <v>1463996.81</v>
      </c>
      <c r="I372">
        <v>186076.46</v>
      </c>
      <c r="J372">
        <v>1537485</v>
      </c>
      <c r="K372">
        <v>297140.33</v>
      </c>
    </row>
    <row r="373" spans="1:11" x14ac:dyDescent="0.2">
      <c r="A373">
        <v>5852</v>
      </c>
      <c r="B373" t="s">
        <v>349</v>
      </c>
      <c r="C373">
        <v>2021</v>
      </c>
      <c r="D373">
        <v>709</v>
      </c>
      <c r="E373">
        <v>4812645.47</v>
      </c>
      <c r="F373">
        <v>1608958.97</v>
      </c>
      <c r="G373">
        <v>1101140.57</v>
      </c>
      <c r="H373">
        <v>2362167.19</v>
      </c>
      <c r="I373">
        <v>448238.93</v>
      </c>
      <c r="J373">
        <v>892469.58</v>
      </c>
      <c r="K373">
        <v>387286.9</v>
      </c>
    </row>
    <row r="374" spans="1:11" x14ac:dyDescent="0.2">
      <c r="A374">
        <v>238</v>
      </c>
      <c r="B374" t="s">
        <v>28</v>
      </c>
      <c r="C374">
        <v>2021</v>
      </c>
      <c r="D374">
        <v>1013</v>
      </c>
      <c r="E374">
        <v>8021873.0499999998</v>
      </c>
      <c r="F374">
        <v>1353001.95</v>
      </c>
      <c r="G374">
        <v>1355637.65</v>
      </c>
      <c r="H374">
        <v>2504275.4300000002</v>
      </c>
      <c r="I374">
        <v>905975.44</v>
      </c>
      <c r="J374">
        <v>1181861.95</v>
      </c>
      <c r="K374">
        <v>1583528.37</v>
      </c>
    </row>
    <row r="375" spans="1:11" x14ac:dyDescent="0.2">
      <c r="A375">
        <v>5866</v>
      </c>
      <c r="B375" t="s">
        <v>351</v>
      </c>
      <c r="C375">
        <v>2021</v>
      </c>
      <c r="D375">
        <v>918</v>
      </c>
      <c r="E375">
        <v>7205471.8300000001</v>
      </c>
      <c r="F375">
        <v>1253420.32</v>
      </c>
      <c r="G375">
        <v>1092391.25</v>
      </c>
      <c r="H375">
        <v>2002075.03</v>
      </c>
      <c r="I375">
        <v>721625.28</v>
      </c>
      <c r="J375">
        <v>892426</v>
      </c>
      <c r="K375">
        <v>520090.1</v>
      </c>
    </row>
    <row r="376" spans="1:11" x14ac:dyDescent="0.2">
      <c r="A376">
        <v>5901</v>
      </c>
      <c r="B376" t="s">
        <v>352</v>
      </c>
      <c r="C376">
        <v>2021</v>
      </c>
      <c r="D376">
        <v>5687</v>
      </c>
      <c r="E376">
        <v>43689051.409999996</v>
      </c>
      <c r="F376">
        <v>9032957.8200000003</v>
      </c>
      <c r="G376">
        <v>7027259.5099999998</v>
      </c>
      <c r="H376">
        <v>12878650.24</v>
      </c>
      <c r="I376">
        <v>2829992.52</v>
      </c>
      <c r="J376">
        <v>20072440.199999999</v>
      </c>
      <c r="K376">
        <v>2579862.9500000002</v>
      </c>
    </row>
    <row r="377" spans="1:11" x14ac:dyDescent="0.2">
      <c r="A377">
        <v>5985</v>
      </c>
      <c r="B377" t="s">
        <v>354</v>
      </c>
      <c r="C377">
        <v>2021</v>
      </c>
      <c r="D377">
        <v>1065</v>
      </c>
      <c r="E377">
        <v>9698320.4499999993</v>
      </c>
      <c r="F377">
        <v>1304800.52</v>
      </c>
      <c r="G377">
        <v>1362717.98</v>
      </c>
      <c r="H377">
        <v>2095966.26</v>
      </c>
      <c r="I377">
        <v>887067.34</v>
      </c>
      <c r="J377">
        <v>575976.07999999996</v>
      </c>
      <c r="K377">
        <v>805178.87</v>
      </c>
    </row>
    <row r="378" spans="1:11" x14ac:dyDescent="0.2">
      <c r="A378">
        <v>5992</v>
      </c>
      <c r="B378" t="s">
        <v>355</v>
      </c>
      <c r="C378">
        <v>2021</v>
      </c>
      <c r="D378">
        <v>374</v>
      </c>
      <c r="E378">
        <v>4384335.3</v>
      </c>
      <c r="F378">
        <v>436846.14</v>
      </c>
      <c r="G378">
        <v>789933.89</v>
      </c>
      <c r="H378">
        <v>1023575.6</v>
      </c>
      <c r="I378">
        <v>242440.82</v>
      </c>
      <c r="J378">
        <v>45685.99</v>
      </c>
      <c r="K378">
        <v>544516.57999999996</v>
      </c>
    </row>
    <row r="379" spans="1:11" x14ac:dyDescent="0.2">
      <c r="A379">
        <v>6022</v>
      </c>
      <c r="B379" t="s">
        <v>357</v>
      </c>
      <c r="C379">
        <v>2021</v>
      </c>
      <c r="D379">
        <v>417</v>
      </c>
      <c r="E379">
        <v>3466400.29</v>
      </c>
      <c r="F379">
        <v>732777.02</v>
      </c>
      <c r="G379">
        <v>371498.69</v>
      </c>
      <c r="H379">
        <v>922046.52</v>
      </c>
      <c r="I379">
        <v>154357.96</v>
      </c>
      <c r="J379">
        <v>574350</v>
      </c>
      <c r="K379">
        <v>230408.57</v>
      </c>
    </row>
    <row r="380" spans="1:11" x14ac:dyDescent="0.2">
      <c r="A380">
        <v>6027</v>
      </c>
      <c r="B380" t="s">
        <v>358</v>
      </c>
      <c r="C380">
        <v>2021</v>
      </c>
      <c r="D380">
        <v>505</v>
      </c>
      <c r="E380">
        <v>4280607.96</v>
      </c>
      <c r="F380">
        <v>1147107.5900000001</v>
      </c>
      <c r="G380">
        <v>747086.61</v>
      </c>
      <c r="H380">
        <v>1074096.46</v>
      </c>
      <c r="I380">
        <v>351549.93</v>
      </c>
      <c r="J380">
        <v>617225.02</v>
      </c>
      <c r="K380">
        <v>626987.23</v>
      </c>
    </row>
    <row r="381" spans="1:11" x14ac:dyDescent="0.2">
      <c r="A381">
        <v>6069</v>
      </c>
      <c r="B381" t="s">
        <v>359</v>
      </c>
      <c r="C381">
        <v>2021</v>
      </c>
      <c r="D381">
        <v>58</v>
      </c>
      <c r="E381">
        <v>945035.34</v>
      </c>
      <c r="F381">
        <v>65109.07</v>
      </c>
      <c r="G381">
        <v>240387.45</v>
      </c>
      <c r="H381">
        <v>247874.52</v>
      </c>
      <c r="I381">
        <v>27447.1</v>
      </c>
      <c r="J381">
        <v>68954.37</v>
      </c>
      <c r="K381">
        <v>0</v>
      </c>
    </row>
    <row r="382" spans="1:11" x14ac:dyDescent="0.2">
      <c r="A382">
        <v>6104</v>
      </c>
      <c r="B382" t="s">
        <v>361</v>
      </c>
      <c r="C382">
        <v>2021</v>
      </c>
      <c r="D382">
        <v>163</v>
      </c>
      <c r="E382">
        <v>1372655.68</v>
      </c>
      <c r="F382">
        <v>302920.44</v>
      </c>
      <c r="G382">
        <v>385127.6</v>
      </c>
      <c r="H382">
        <v>268352.17</v>
      </c>
      <c r="I382">
        <v>111648.42</v>
      </c>
      <c r="J382">
        <v>0</v>
      </c>
      <c r="K382">
        <v>59992.11</v>
      </c>
    </row>
    <row r="383" spans="1:11" x14ac:dyDescent="0.2">
      <c r="A383">
        <v>6113</v>
      </c>
      <c r="B383" t="s">
        <v>433</v>
      </c>
      <c r="C383">
        <v>2021</v>
      </c>
      <c r="D383">
        <v>1336</v>
      </c>
      <c r="E383">
        <v>11843946.77</v>
      </c>
      <c r="F383">
        <v>2293329.81</v>
      </c>
      <c r="G383">
        <v>1734870.52</v>
      </c>
      <c r="H383">
        <v>3047083.68</v>
      </c>
      <c r="I383">
        <v>769545.91</v>
      </c>
      <c r="J383">
        <v>3841232.51</v>
      </c>
      <c r="K383">
        <v>608982.32999999996</v>
      </c>
    </row>
    <row r="384" spans="1:11" x14ac:dyDescent="0.2">
      <c r="A384">
        <v>6083</v>
      </c>
      <c r="B384" t="s">
        <v>360</v>
      </c>
      <c r="C384">
        <v>2021</v>
      </c>
      <c r="D384">
        <v>1035</v>
      </c>
      <c r="E384">
        <v>8417953.9000000004</v>
      </c>
      <c r="F384">
        <v>2788451.94</v>
      </c>
      <c r="G384">
        <v>1603422.79</v>
      </c>
      <c r="H384">
        <v>2541496.9500000002</v>
      </c>
      <c r="I384">
        <v>484181</v>
      </c>
      <c r="J384">
        <v>4297336.24</v>
      </c>
      <c r="K384">
        <v>478862.03</v>
      </c>
    </row>
    <row r="385" spans="1:11" x14ac:dyDescent="0.2">
      <c r="A385">
        <v>6118</v>
      </c>
      <c r="B385" t="s">
        <v>362</v>
      </c>
      <c r="C385">
        <v>2021</v>
      </c>
      <c r="D385">
        <v>800</v>
      </c>
      <c r="E385">
        <v>5929351.0999999996</v>
      </c>
      <c r="F385">
        <v>881931.45</v>
      </c>
      <c r="G385">
        <v>1136602.47</v>
      </c>
      <c r="H385">
        <v>1561446.46</v>
      </c>
      <c r="I385">
        <v>352180.58</v>
      </c>
      <c r="J385">
        <v>1450913.92</v>
      </c>
      <c r="K385">
        <v>446484.11</v>
      </c>
    </row>
    <row r="386" spans="1:11" x14ac:dyDescent="0.2">
      <c r="A386">
        <v>6125</v>
      </c>
      <c r="B386" t="s">
        <v>363</v>
      </c>
      <c r="C386">
        <v>2021</v>
      </c>
      <c r="D386">
        <v>3703</v>
      </c>
      <c r="E386">
        <v>31048774.77</v>
      </c>
      <c r="F386">
        <v>4901360.66</v>
      </c>
      <c r="G386">
        <v>3165437.51</v>
      </c>
      <c r="H386">
        <v>6527891.2599999998</v>
      </c>
      <c r="I386">
        <v>721979.29</v>
      </c>
      <c r="J386">
        <v>2014403.41</v>
      </c>
      <c r="K386">
        <v>2088327.99</v>
      </c>
    </row>
    <row r="387" spans="1:11" x14ac:dyDescent="0.2">
      <c r="A387">
        <v>6174</v>
      </c>
      <c r="B387" t="s">
        <v>364</v>
      </c>
      <c r="C387">
        <v>2021</v>
      </c>
      <c r="D387">
        <v>11959</v>
      </c>
      <c r="E387">
        <v>89623485.359999999</v>
      </c>
      <c r="F387">
        <v>18632240.52</v>
      </c>
      <c r="G387">
        <v>13446868.300000001</v>
      </c>
      <c r="H387">
        <v>19668928</v>
      </c>
      <c r="I387">
        <v>5543663.0599999996</v>
      </c>
      <c r="J387">
        <v>15742121.810000001</v>
      </c>
      <c r="K387">
        <v>5891178.3499999996</v>
      </c>
    </row>
    <row r="388" spans="1:11" x14ac:dyDescent="0.2">
      <c r="A388">
        <v>6181</v>
      </c>
      <c r="B388" t="s">
        <v>365</v>
      </c>
      <c r="C388">
        <v>2021</v>
      </c>
      <c r="D388">
        <v>4162</v>
      </c>
      <c r="E388">
        <v>31301967.93</v>
      </c>
      <c r="F388">
        <v>6317205.5800000001</v>
      </c>
      <c r="G388">
        <v>5777528.8899999997</v>
      </c>
      <c r="H388">
        <v>7292807.5199999996</v>
      </c>
      <c r="I388">
        <v>1176849.17</v>
      </c>
      <c r="J388">
        <v>10541626.380000001</v>
      </c>
      <c r="K388">
        <v>1460161.45</v>
      </c>
    </row>
    <row r="389" spans="1:11" x14ac:dyDescent="0.2">
      <c r="A389">
        <v>6195</v>
      </c>
      <c r="B389" t="s">
        <v>366</v>
      </c>
      <c r="C389">
        <v>2021</v>
      </c>
      <c r="D389">
        <v>2076</v>
      </c>
      <c r="E389">
        <v>14803536.43</v>
      </c>
      <c r="F389">
        <v>3243596.45</v>
      </c>
      <c r="G389">
        <v>3022871.21</v>
      </c>
      <c r="H389">
        <v>4732210.8600000003</v>
      </c>
      <c r="I389">
        <v>1206642.52</v>
      </c>
      <c r="J389">
        <v>216256</v>
      </c>
      <c r="K389">
        <v>822753.55</v>
      </c>
    </row>
    <row r="390" spans="1:11" x14ac:dyDescent="0.2">
      <c r="A390">
        <v>6216</v>
      </c>
      <c r="B390" t="s">
        <v>367</v>
      </c>
      <c r="C390">
        <v>2021</v>
      </c>
      <c r="D390">
        <v>2111</v>
      </c>
      <c r="E390">
        <v>14848201.689999999</v>
      </c>
      <c r="F390">
        <v>3434579.65</v>
      </c>
      <c r="G390">
        <v>2012074.24</v>
      </c>
      <c r="H390">
        <v>3004839.04</v>
      </c>
      <c r="I390">
        <v>1076666.6499999999</v>
      </c>
      <c r="J390">
        <v>3182164.94</v>
      </c>
      <c r="K390">
        <v>851586.82</v>
      </c>
    </row>
    <row r="391" spans="1:11" x14ac:dyDescent="0.2">
      <c r="A391">
        <v>6223</v>
      </c>
      <c r="B391" t="s">
        <v>368</v>
      </c>
      <c r="C391">
        <v>2021</v>
      </c>
      <c r="D391">
        <v>8145</v>
      </c>
      <c r="E391">
        <v>68094157.780000001</v>
      </c>
      <c r="F391">
        <v>12335562.039999999</v>
      </c>
      <c r="G391">
        <v>7730459.7199999997</v>
      </c>
      <c r="H391">
        <v>17817682.620000001</v>
      </c>
      <c r="I391">
        <v>3099729.54</v>
      </c>
      <c r="J391">
        <v>17583162.030000001</v>
      </c>
      <c r="K391">
        <v>3922257.86</v>
      </c>
    </row>
    <row r="392" spans="1:11" x14ac:dyDescent="0.2">
      <c r="A392">
        <v>6230</v>
      </c>
      <c r="B392" t="s">
        <v>369</v>
      </c>
      <c r="C392">
        <v>2021</v>
      </c>
      <c r="D392">
        <v>402</v>
      </c>
      <c r="E392">
        <v>3494334.68</v>
      </c>
      <c r="F392">
        <v>626537.28</v>
      </c>
      <c r="G392">
        <v>552807.39</v>
      </c>
      <c r="H392">
        <v>908792.54</v>
      </c>
      <c r="I392">
        <v>382899.20000000001</v>
      </c>
      <c r="J392">
        <v>0</v>
      </c>
      <c r="K392">
        <v>407529.15</v>
      </c>
    </row>
    <row r="393" spans="1:11" x14ac:dyDescent="0.2">
      <c r="A393">
        <v>6237</v>
      </c>
      <c r="B393" t="s">
        <v>370</v>
      </c>
      <c r="C393">
        <v>2021</v>
      </c>
      <c r="D393">
        <v>1357</v>
      </c>
      <c r="E393">
        <v>11367315.550000001</v>
      </c>
      <c r="F393">
        <v>2456017.9900000002</v>
      </c>
      <c r="G393">
        <v>1652166.4</v>
      </c>
      <c r="H393">
        <v>2714127.1</v>
      </c>
      <c r="I393">
        <v>859769.12</v>
      </c>
      <c r="J393">
        <v>436537.5</v>
      </c>
      <c r="K393">
        <v>983670.01</v>
      </c>
    </row>
    <row r="394" spans="1:11" x14ac:dyDescent="0.2">
      <c r="A394">
        <v>6244</v>
      </c>
      <c r="B394" t="s">
        <v>371</v>
      </c>
      <c r="C394">
        <v>2021</v>
      </c>
      <c r="D394">
        <v>6080</v>
      </c>
      <c r="E394">
        <v>45395026.390000001</v>
      </c>
      <c r="F394">
        <v>9510046.3000000007</v>
      </c>
      <c r="G394">
        <v>7229179.9900000002</v>
      </c>
      <c r="H394">
        <v>14968341.76</v>
      </c>
      <c r="I394">
        <v>724784.09</v>
      </c>
      <c r="J394">
        <v>29550198.039999999</v>
      </c>
      <c r="K394">
        <v>3473601.46</v>
      </c>
    </row>
    <row r="395" spans="1:11" x14ac:dyDescent="0.2">
      <c r="A395">
        <v>6251</v>
      </c>
      <c r="B395" t="s">
        <v>372</v>
      </c>
      <c r="C395">
        <v>2021</v>
      </c>
      <c r="D395">
        <v>239</v>
      </c>
      <c r="E395">
        <v>2312443.83</v>
      </c>
      <c r="F395">
        <v>417552.42</v>
      </c>
      <c r="G395">
        <v>459344.19</v>
      </c>
      <c r="H395">
        <v>680930.57</v>
      </c>
      <c r="I395">
        <v>387146.55</v>
      </c>
      <c r="J395">
        <v>15007.51</v>
      </c>
      <c r="K395">
        <v>249888.15</v>
      </c>
    </row>
    <row r="396" spans="1:11" x14ac:dyDescent="0.2">
      <c r="A396">
        <v>6293</v>
      </c>
      <c r="B396" t="s">
        <v>373</v>
      </c>
      <c r="C396">
        <v>2021</v>
      </c>
      <c r="D396">
        <v>593</v>
      </c>
      <c r="E396">
        <v>5091709.17</v>
      </c>
      <c r="F396">
        <v>714421.96</v>
      </c>
      <c r="G396">
        <v>1062729.76</v>
      </c>
      <c r="H396">
        <v>1534930.4</v>
      </c>
      <c r="I396">
        <v>490134.94</v>
      </c>
      <c r="J396">
        <v>1405561.16</v>
      </c>
      <c r="K396">
        <v>536188.54</v>
      </c>
    </row>
    <row r="397" spans="1:11" x14ac:dyDescent="0.2">
      <c r="A397">
        <v>6300</v>
      </c>
      <c r="B397" t="s">
        <v>374</v>
      </c>
      <c r="C397">
        <v>2021</v>
      </c>
      <c r="D397">
        <v>8135</v>
      </c>
      <c r="E397">
        <v>62262860.520000003</v>
      </c>
      <c r="F397">
        <v>12107484.779999999</v>
      </c>
      <c r="G397">
        <v>8331114.9400000004</v>
      </c>
      <c r="H397">
        <v>19866687.949999999</v>
      </c>
      <c r="I397">
        <v>1555003.54</v>
      </c>
      <c r="J397">
        <v>6509996.8799999999</v>
      </c>
      <c r="K397">
        <v>5961926.0099999998</v>
      </c>
    </row>
    <row r="398" spans="1:11" x14ac:dyDescent="0.2">
      <c r="A398">
        <v>6307</v>
      </c>
      <c r="B398" t="s">
        <v>375</v>
      </c>
      <c r="C398">
        <v>2021</v>
      </c>
      <c r="D398">
        <v>6332</v>
      </c>
      <c r="E398">
        <v>54005110.82</v>
      </c>
      <c r="F398">
        <v>7212854.2199999997</v>
      </c>
      <c r="G398">
        <v>4826904.7</v>
      </c>
      <c r="H398">
        <v>10659811.01</v>
      </c>
      <c r="I398">
        <v>2221780.1800000002</v>
      </c>
      <c r="J398">
        <v>5421089.3099999996</v>
      </c>
      <c r="K398">
        <v>2685228.52</v>
      </c>
    </row>
    <row r="399" spans="1:11" x14ac:dyDescent="0.2">
      <c r="A399">
        <v>6328</v>
      </c>
      <c r="B399" t="s">
        <v>434</v>
      </c>
      <c r="C399">
        <v>2021</v>
      </c>
      <c r="D399">
        <v>3805</v>
      </c>
      <c r="E399">
        <v>28251158.890000001</v>
      </c>
      <c r="F399">
        <v>4283925.3600000003</v>
      </c>
      <c r="G399">
        <v>3946560.6</v>
      </c>
      <c r="H399">
        <v>4814790.92</v>
      </c>
      <c r="I399">
        <v>1717016.1</v>
      </c>
      <c r="J399">
        <v>10667486.74</v>
      </c>
      <c r="K399">
        <v>1563678.7</v>
      </c>
    </row>
    <row r="400" spans="1:11" x14ac:dyDescent="0.2">
      <c r="A400">
        <v>6370</v>
      </c>
      <c r="B400" t="s">
        <v>379</v>
      </c>
      <c r="C400">
        <v>2021</v>
      </c>
      <c r="D400">
        <v>1742</v>
      </c>
      <c r="E400">
        <v>13964050.98</v>
      </c>
      <c r="F400">
        <v>2566997.73</v>
      </c>
      <c r="G400">
        <v>2076629.28</v>
      </c>
      <c r="H400">
        <v>2604625.2400000002</v>
      </c>
      <c r="I400">
        <v>757044.77</v>
      </c>
      <c r="J400">
        <v>2566637.5499999998</v>
      </c>
      <c r="K400">
        <v>1007219.84</v>
      </c>
    </row>
    <row r="401" spans="1:11" x14ac:dyDescent="0.2">
      <c r="A401">
        <v>6321</v>
      </c>
      <c r="B401" t="s">
        <v>376</v>
      </c>
      <c r="C401">
        <v>2021</v>
      </c>
      <c r="D401">
        <v>1129</v>
      </c>
      <c r="E401">
        <v>8689837.8900000006</v>
      </c>
      <c r="F401">
        <v>1214744.24</v>
      </c>
      <c r="G401">
        <v>1382589.88</v>
      </c>
      <c r="H401">
        <v>2501721.67</v>
      </c>
      <c r="I401">
        <v>1069163.52</v>
      </c>
      <c r="J401">
        <v>2900504.98</v>
      </c>
      <c r="K401">
        <v>578942.71999999997</v>
      </c>
    </row>
    <row r="402" spans="1:11" x14ac:dyDescent="0.2">
      <c r="A402">
        <v>6335</v>
      </c>
      <c r="B402" t="s">
        <v>377</v>
      </c>
      <c r="C402">
        <v>2021</v>
      </c>
      <c r="D402">
        <v>1146</v>
      </c>
      <c r="E402">
        <v>9253730.7400000002</v>
      </c>
      <c r="F402">
        <v>1339059.48</v>
      </c>
      <c r="G402">
        <v>1327726.51</v>
      </c>
      <c r="H402">
        <v>1985768.34</v>
      </c>
      <c r="I402">
        <v>494009.84</v>
      </c>
      <c r="J402">
        <v>100000</v>
      </c>
      <c r="K402">
        <v>564173.93000000005</v>
      </c>
    </row>
    <row r="403" spans="1:11" x14ac:dyDescent="0.2">
      <c r="A403">
        <v>6354</v>
      </c>
      <c r="B403" t="s">
        <v>378</v>
      </c>
      <c r="C403">
        <v>2021</v>
      </c>
      <c r="D403">
        <v>293</v>
      </c>
      <c r="E403">
        <v>2670747.36</v>
      </c>
      <c r="F403">
        <v>590938.35</v>
      </c>
      <c r="G403">
        <v>525005.57999999996</v>
      </c>
      <c r="H403">
        <v>538998.98</v>
      </c>
      <c r="I403">
        <v>280060.40000000002</v>
      </c>
      <c r="J403">
        <v>25943.15</v>
      </c>
      <c r="K403">
        <v>229214.26</v>
      </c>
    </row>
    <row r="404" spans="1:11" x14ac:dyDescent="0.2">
      <c r="A404">
        <v>6384</v>
      </c>
      <c r="B404" t="s">
        <v>380</v>
      </c>
      <c r="C404">
        <v>2021</v>
      </c>
      <c r="D404">
        <v>812</v>
      </c>
      <c r="E404">
        <v>6085491.2599999998</v>
      </c>
      <c r="F404">
        <v>803969.79</v>
      </c>
      <c r="G404">
        <v>1016902.72</v>
      </c>
      <c r="H404">
        <v>1120297.05</v>
      </c>
      <c r="I404">
        <v>870910.95</v>
      </c>
      <c r="J404">
        <v>1484804.5</v>
      </c>
      <c r="K404">
        <v>544934.19999999995</v>
      </c>
    </row>
    <row r="405" spans="1:11" x14ac:dyDescent="0.2">
      <c r="A405">
        <v>6412</v>
      </c>
      <c r="B405" t="s">
        <v>381</v>
      </c>
      <c r="C405">
        <v>2021</v>
      </c>
      <c r="D405">
        <v>438</v>
      </c>
      <c r="E405">
        <v>3289032.4</v>
      </c>
      <c r="F405">
        <v>801785.05</v>
      </c>
      <c r="G405">
        <v>862941.52</v>
      </c>
      <c r="H405">
        <v>907985.62</v>
      </c>
      <c r="I405">
        <v>159281.70000000001</v>
      </c>
      <c r="J405">
        <v>781597.44</v>
      </c>
      <c r="K405">
        <v>290894.98</v>
      </c>
    </row>
    <row r="406" spans="1:11" x14ac:dyDescent="0.2">
      <c r="A406">
        <v>6440</v>
      </c>
      <c r="B406" t="s">
        <v>384</v>
      </c>
      <c r="C406">
        <v>2021</v>
      </c>
      <c r="D406">
        <v>163</v>
      </c>
      <c r="E406">
        <v>1582109.48</v>
      </c>
      <c r="F406">
        <v>257674.38</v>
      </c>
      <c r="G406">
        <v>359234.8</v>
      </c>
      <c r="H406">
        <v>624945.99</v>
      </c>
      <c r="I406">
        <v>126849.87</v>
      </c>
      <c r="J406">
        <v>215791.63</v>
      </c>
      <c r="K406">
        <v>161412.98000000001</v>
      </c>
    </row>
    <row r="407" spans="1:11" x14ac:dyDescent="0.2">
      <c r="A407">
        <v>6419</v>
      </c>
      <c r="B407" t="s">
        <v>382</v>
      </c>
      <c r="C407">
        <v>2021</v>
      </c>
      <c r="D407">
        <v>2721</v>
      </c>
      <c r="E407">
        <v>20610272.73</v>
      </c>
      <c r="F407">
        <v>3090741.92</v>
      </c>
      <c r="G407">
        <v>3319534.58</v>
      </c>
      <c r="H407">
        <v>6243513.3799999999</v>
      </c>
      <c r="I407">
        <v>96604.479999999996</v>
      </c>
      <c r="J407">
        <v>1104566.05</v>
      </c>
      <c r="K407">
        <v>1434534.08</v>
      </c>
    </row>
    <row r="408" spans="1:11" x14ac:dyDescent="0.2">
      <c r="A408">
        <v>6426</v>
      </c>
      <c r="B408" t="s">
        <v>383</v>
      </c>
      <c r="C408">
        <v>2021</v>
      </c>
      <c r="D408">
        <v>727</v>
      </c>
      <c r="E408">
        <v>5781140.6799999997</v>
      </c>
      <c r="F408">
        <v>1024105.17</v>
      </c>
      <c r="G408">
        <v>1051536.08</v>
      </c>
      <c r="H408">
        <v>1368451.94</v>
      </c>
      <c r="I408">
        <v>517647.89</v>
      </c>
      <c r="J408">
        <v>1096112.31</v>
      </c>
      <c r="K408">
        <v>563251.65</v>
      </c>
    </row>
    <row r="409" spans="1:11" x14ac:dyDescent="0.2">
      <c r="A409">
        <v>6461</v>
      </c>
      <c r="B409" t="s">
        <v>385</v>
      </c>
      <c r="C409">
        <v>2021</v>
      </c>
      <c r="D409">
        <v>2023</v>
      </c>
      <c r="E409">
        <v>18885568.489999998</v>
      </c>
      <c r="F409">
        <v>2943271.25</v>
      </c>
      <c r="G409">
        <v>2181081.39</v>
      </c>
      <c r="H409">
        <v>3984649.74</v>
      </c>
      <c r="I409">
        <v>1322127.1499999999</v>
      </c>
      <c r="J409">
        <v>2370405.02</v>
      </c>
      <c r="K409">
        <v>1105356.28</v>
      </c>
    </row>
    <row r="410" spans="1:11" x14ac:dyDescent="0.2">
      <c r="A410">
        <v>6470</v>
      </c>
      <c r="B410" t="s">
        <v>386</v>
      </c>
      <c r="C410">
        <v>2021</v>
      </c>
      <c r="D410">
        <v>2165</v>
      </c>
      <c r="E410">
        <v>15467250.83</v>
      </c>
      <c r="F410">
        <v>3617024.3</v>
      </c>
      <c r="G410">
        <v>2567996.44</v>
      </c>
      <c r="H410">
        <v>4704100.7300000004</v>
      </c>
      <c r="I410">
        <v>735595</v>
      </c>
      <c r="J410">
        <v>2564257.64</v>
      </c>
      <c r="K410">
        <v>1015694.71</v>
      </c>
    </row>
    <row r="411" spans="1:11" x14ac:dyDescent="0.2">
      <c r="A411">
        <v>6475</v>
      </c>
      <c r="B411" t="s">
        <v>387</v>
      </c>
      <c r="C411">
        <v>2021</v>
      </c>
      <c r="D411">
        <v>551</v>
      </c>
      <c r="E411">
        <v>4670938.08</v>
      </c>
      <c r="F411">
        <v>668984.67000000004</v>
      </c>
      <c r="G411">
        <v>816223.06</v>
      </c>
      <c r="H411">
        <v>1037507.87</v>
      </c>
      <c r="I411">
        <v>414590.89</v>
      </c>
      <c r="J411">
        <v>782708.48</v>
      </c>
      <c r="K411">
        <v>379304.41</v>
      </c>
    </row>
    <row r="412" spans="1:11" x14ac:dyDescent="0.2">
      <c r="A412">
        <v>6482</v>
      </c>
      <c r="B412" t="s">
        <v>388</v>
      </c>
      <c r="C412">
        <v>2021</v>
      </c>
      <c r="D412">
        <v>590</v>
      </c>
      <c r="E412">
        <v>4823185.09</v>
      </c>
      <c r="F412">
        <v>704204.16</v>
      </c>
      <c r="G412">
        <v>950912.86</v>
      </c>
      <c r="H412">
        <v>1550915.41</v>
      </c>
      <c r="I412">
        <v>134309.57999999999</v>
      </c>
      <c r="J412">
        <v>2242527.31</v>
      </c>
      <c r="K412">
        <v>159417.72</v>
      </c>
    </row>
    <row r="413" spans="1:11" x14ac:dyDescent="0.2">
      <c r="A413">
        <v>6545</v>
      </c>
      <c r="B413" t="s">
        <v>389</v>
      </c>
      <c r="C413">
        <v>2021</v>
      </c>
      <c r="D413">
        <v>963</v>
      </c>
      <c r="E413">
        <v>8105003.54</v>
      </c>
      <c r="F413">
        <v>2385260.0299999998</v>
      </c>
      <c r="G413">
        <v>1310350</v>
      </c>
      <c r="H413">
        <v>2892950.79</v>
      </c>
      <c r="I413">
        <v>330490.65000000002</v>
      </c>
      <c r="J413">
        <v>4587235.1900000004</v>
      </c>
      <c r="K413">
        <v>298809.77</v>
      </c>
    </row>
    <row r="414" spans="1:11" x14ac:dyDescent="0.2">
      <c r="A414">
        <v>6608</v>
      </c>
      <c r="B414" t="s">
        <v>390</v>
      </c>
      <c r="C414">
        <v>2021</v>
      </c>
      <c r="D414">
        <v>1527</v>
      </c>
      <c r="E414">
        <v>9726990.2100000009</v>
      </c>
      <c r="F414">
        <v>2281921.31</v>
      </c>
      <c r="G414">
        <v>1993948.02</v>
      </c>
      <c r="H414">
        <v>2611425.9500000002</v>
      </c>
      <c r="I414">
        <v>1193715.29</v>
      </c>
      <c r="J414">
        <v>1178501.49</v>
      </c>
      <c r="K414">
        <v>636425.56000000006</v>
      </c>
    </row>
    <row r="415" spans="1:11" x14ac:dyDescent="0.2">
      <c r="A415">
        <v>6615</v>
      </c>
      <c r="B415" t="s">
        <v>391</v>
      </c>
      <c r="C415">
        <v>2021</v>
      </c>
      <c r="D415">
        <v>258</v>
      </c>
      <c r="E415">
        <v>2124864.31</v>
      </c>
      <c r="F415">
        <v>398792.62</v>
      </c>
      <c r="G415">
        <v>430057.8</v>
      </c>
      <c r="H415">
        <v>851897.69</v>
      </c>
      <c r="I415">
        <v>276939.78000000003</v>
      </c>
      <c r="J415">
        <v>228826.38</v>
      </c>
      <c r="K415">
        <v>260246.53</v>
      </c>
    </row>
    <row r="416" spans="1:11" x14ac:dyDescent="0.2">
      <c r="A416">
        <v>6678</v>
      </c>
      <c r="B416" t="s">
        <v>392</v>
      </c>
      <c r="C416">
        <v>2021</v>
      </c>
      <c r="D416">
        <v>1723</v>
      </c>
      <c r="E416">
        <v>13674058.48</v>
      </c>
      <c r="F416">
        <v>2146667.9700000002</v>
      </c>
      <c r="G416">
        <v>2158947.3199999998</v>
      </c>
      <c r="H416">
        <v>3187288.68</v>
      </c>
      <c r="I416">
        <v>892022.01</v>
      </c>
      <c r="J416">
        <v>2480117.62</v>
      </c>
      <c r="K416">
        <v>980193.01</v>
      </c>
    </row>
    <row r="417" spans="1:11" x14ac:dyDescent="0.2">
      <c r="A417">
        <v>469</v>
      </c>
      <c r="B417" t="s">
        <v>42</v>
      </c>
      <c r="C417">
        <v>2021</v>
      </c>
      <c r="D417">
        <v>767</v>
      </c>
      <c r="E417">
        <v>6089427.9500000002</v>
      </c>
      <c r="F417">
        <v>1241927.03</v>
      </c>
      <c r="G417">
        <v>1149468.52</v>
      </c>
      <c r="H417">
        <v>1464835.02</v>
      </c>
      <c r="I417">
        <v>652279.22</v>
      </c>
      <c r="J417">
        <v>1481162.62</v>
      </c>
      <c r="K417">
        <v>213572.67</v>
      </c>
    </row>
    <row r="418" spans="1:11" x14ac:dyDescent="0.2">
      <c r="A418">
        <v>6685</v>
      </c>
      <c r="B418" t="s">
        <v>393</v>
      </c>
      <c r="C418">
        <v>2021</v>
      </c>
      <c r="D418">
        <v>5091</v>
      </c>
      <c r="E418">
        <v>43308303.270000003</v>
      </c>
      <c r="F418">
        <v>7381443.6799999997</v>
      </c>
      <c r="G418">
        <v>4490413.45</v>
      </c>
      <c r="H418">
        <v>8686954.3300000001</v>
      </c>
      <c r="I418">
        <v>3013979.96</v>
      </c>
      <c r="J418">
        <v>7617192.7400000002</v>
      </c>
      <c r="K418">
        <v>3307608.25</v>
      </c>
    </row>
    <row r="419" spans="1:11" x14ac:dyDescent="0.2">
      <c r="A419">
        <v>6692</v>
      </c>
      <c r="B419" t="s">
        <v>394</v>
      </c>
      <c r="C419">
        <v>2021</v>
      </c>
      <c r="D419">
        <v>1086</v>
      </c>
      <c r="E419">
        <v>7781471.4699999997</v>
      </c>
      <c r="F419">
        <v>1078652.27</v>
      </c>
      <c r="G419">
        <v>1431608.75</v>
      </c>
      <c r="H419">
        <v>1854663.2</v>
      </c>
      <c r="I419">
        <v>580923.48</v>
      </c>
      <c r="J419">
        <v>746431.26</v>
      </c>
      <c r="K419">
        <v>1206038.94</v>
      </c>
    </row>
    <row r="420" spans="1:11" x14ac:dyDescent="0.2">
      <c r="A420">
        <v>6713</v>
      </c>
      <c r="B420" t="s">
        <v>395</v>
      </c>
      <c r="C420">
        <v>2021</v>
      </c>
      <c r="D420">
        <v>374</v>
      </c>
      <c r="E420">
        <v>3063046.08</v>
      </c>
      <c r="F420">
        <v>435300.5</v>
      </c>
      <c r="G420">
        <v>676721.34</v>
      </c>
      <c r="H420">
        <v>734416.27</v>
      </c>
      <c r="I420">
        <v>299220.73</v>
      </c>
      <c r="J420">
        <v>437897.57</v>
      </c>
      <c r="K420">
        <v>287801.63</v>
      </c>
    </row>
    <row r="421" spans="1:11" x14ac:dyDescent="0.2">
      <c r="A421">
        <v>6720</v>
      </c>
      <c r="B421" t="s">
        <v>396</v>
      </c>
      <c r="C421">
        <v>2021</v>
      </c>
      <c r="D421">
        <v>449</v>
      </c>
      <c r="E421">
        <v>3544986.65</v>
      </c>
      <c r="F421">
        <v>1063690.19</v>
      </c>
      <c r="G421">
        <v>752038.18</v>
      </c>
      <c r="H421">
        <v>992525.58</v>
      </c>
      <c r="I421">
        <v>444866.07</v>
      </c>
      <c r="J421">
        <v>24494.5</v>
      </c>
      <c r="K421">
        <v>254646.24</v>
      </c>
    </row>
    <row r="422" spans="1:11" x14ac:dyDescent="0.2">
      <c r="A422">
        <v>6734</v>
      </c>
      <c r="B422" t="s">
        <v>397</v>
      </c>
      <c r="C422">
        <v>2021</v>
      </c>
      <c r="D422">
        <v>1375</v>
      </c>
      <c r="E422">
        <v>9351918.8599999994</v>
      </c>
      <c r="F422">
        <v>1391425.16</v>
      </c>
      <c r="G422">
        <v>1630780.37</v>
      </c>
      <c r="H422">
        <v>2137521.35</v>
      </c>
      <c r="I422">
        <v>590757.26</v>
      </c>
      <c r="J422">
        <v>2174531.73</v>
      </c>
      <c r="K422">
        <v>971786.67</v>
      </c>
    </row>
    <row r="423" spans="1:11" x14ac:dyDescent="0.2">
      <c r="A423">
        <v>6748</v>
      </c>
      <c r="B423" t="s">
        <v>398</v>
      </c>
      <c r="C423">
        <v>2021</v>
      </c>
      <c r="D423">
        <v>343</v>
      </c>
      <c r="E423">
        <v>2765424.71</v>
      </c>
      <c r="F423">
        <v>333506.96999999997</v>
      </c>
      <c r="G423">
        <v>623552.82999999996</v>
      </c>
      <c r="H423">
        <v>661619.39</v>
      </c>
      <c r="I423">
        <v>266474.17</v>
      </c>
      <c r="J423">
        <v>1452392.39</v>
      </c>
      <c r="K423">
        <v>80638.87</v>
      </c>
    </row>
    <row r="424" spans="1:11" s="19" customFormat="1" x14ac:dyDescent="0.2">
      <c r="A424" s="31"/>
      <c r="B424" s="32" t="s">
        <v>418</v>
      </c>
      <c r="C424" s="45"/>
      <c r="D424" s="33">
        <f t="shared" ref="D424:K424" si="0">SUM(D2:D423)</f>
        <v>823852</v>
      </c>
      <c r="E424" s="33">
        <f t="shared" si="0"/>
        <v>6739079527.1800022</v>
      </c>
      <c r="F424" s="33">
        <f t="shared" si="0"/>
        <v>1323522486.2299998</v>
      </c>
      <c r="G424" s="33">
        <f t="shared" si="0"/>
        <v>953657279.14000034</v>
      </c>
      <c r="H424" s="33">
        <f t="shared" si="0"/>
        <v>1635133056.6399999</v>
      </c>
      <c r="I424" s="33">
        <f t="shared" si="0"/>
        <v>379595762.64999938</v>
      </c>
      <c r="J424" s="33">
        <f t="shared" si="0"/>
        <v>1109003264.96</v>
      </c>
      <c r="K424" s="33">
        <f t="shared" si="0"/>
        <v>488686871.00999951</v>
      </c>
    </row>
    <row r="425" spans="1:11" x14ac:dyDescent="0.2">
      <c r="A425" s="1"/>
      <c r="C425" s="44"/>
      <c r="D425" s="21"/>
      <c r="E425" s="21"/>
      <c r="F425" s="21"/>
      <c r="G425" s="21"/>
      <c r="H425" s="21"/>
      <c r="I425" s="21"/>
      <c r="J425" s="21"/>
      <c r="K425" s="21"/>
    </row>
    <row r="426" spans="1:11" s="27" customFormat="1" ht="11.25" customHeight="1" x14ac:dyDescent="0.2">
      <c r="A426" s="1"/>
      <c r="B426" s="4"/>
      <c r="C426" s="44"/>
      <c r="D426" s="21"/>
      <c r="E426" s="21"/>
      <c r="F426" s="21"/>
      <c r="G426" s="21"/>
      <c r="H426" s="21"/>
      <c r="I426" s="21"/>
      <c r="J426" s="21"/>
      <c r="K426" s="21"/>
    </row>
    <row r="427" spans="1:11" x14ac:dyDescent="0.2">
      <c r="D427" s="20"/>
      <c r="E427" s="20"/>
      <c r="F427" s="20"/>
      <c r="G427" s="20"/>
      <c r="H427" s="20"/>
      <c r="I427" s="20"/>
      <c r="J427" s="20"/>
      <c r="K427" s="20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Comparative Cost</vt:lpstr>
      <vt:lpstr>Data</vt:lpstr>
      <vt:lpstr>'Comparative Cost'!Print_Area</vt:lpstr>
      <vt:lpstr>'Comparative Cost'!Print_Titles</vt:lpstr>
    </vt:vector>
  </TitlesOfParts>
  <Company>Department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Pie Chart of 2008-09 Comparative Cost</dc:title>
  <dc:subject>1-District Pie Chart of 2008-09 Comparative Cost</dc:subject>
  <dc:creator>School Financial Services</dc:creator>
  <cp:keywords>comparative cost</cp:keywords>
  <dc:description>Single district pie chart of 2008-09 Comparative Cost.</dc:description>
  <cp:lastModifiedBy>Johansen, Brenda</cp:lastModifiedBy>
  <cp:lastPrinted>2014-04-28T16:04:57Z</cp:lastPrinted>
  <dcterms:created xsi:type="dcterms:W3CDTF">1996-10-14T23:33:28Z</dcterms:created>
  <dcterms:modified xsi:type="dcterms:W3CDTF">2022-07-13T23:30:45Z</dcterms:modified>
  <cp:category>Comparative Cost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1255565179</vt:i4>
  </property>
  <property fmtid="{D5CDD505-2E9C-101B-9397-08002B2CF9AE}" pid="3" name="_EmailSubject">
    <vt:lpwstr/>
  </property>
  <property fmtid="{D5CDD505-2E9C-101B-9397-08002B2CF9AE}" pid="4" name="_AuthorEmail">
    <vt:lpwstr>Karen.Kucharz@dpi.state.wi.us</vt:lpwstr>
  </property>
  <property fmtid="{D5CDD505-2E9C-101B-9397-08002B2CF9AE}" pid="5" name="_AuthorEmailDisplayName">
    <vt:lpwstr>Kucharz, Karen A.   DPI</vt:lpwstr>
  </property>
  <property fmtid="{D5CDD505-2E9C-101B-9397-08002B2CF9AE}" pid="6" name="_PreviousAdHocReviewCycleID">
    <vt:i4>-1471292359</vt:i4>
  </property>
  <property fmtid="{D5CDD505-2E9C-101B-9397-08002B2CF9AE}" pid="7" name="_ReviewingToolsShownOnce">
    <vt:lpwstr/>
  </property>
</Properties>
</file>