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hidePivotFieldList="1"/>
  <bookViews>
    <workbookView xWindow="0" yWindow="0" windowWidth="19200" windowHeight="7725"/>
  </bookViews>
  <sheets>
    <sheet name="COURSES B" sheetId="14" r:id="rId1"/>
    <sheet name="COURSES C" sheetId="23" r:id="rId2"/>
  </sheets>
  <definedNames>
    <definedName name="_xlchart.v1.0" hidden="1">(#REF!,#REF!,#REF!,#REF!,#REF!)</definedName>
    <definedName name="_xlchart.v1.1" hidden="1">(#REF!,#REF!,#REF!,#REF!,#REF!)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42" i="23" l="1"/>
  <c r="BB42" i="23"/>
  <c r="AY42" i="23"/>
  <c r="AV42" i="23"/>
  <c r="AS42" i="23"/>
  <c r="BE41" i="23"/>
  <c r="BB41" i="23"/>
  <c r="AY41" i="23"/>
  <c r="AV41" i="23"/>
  <c r="AS41" i="23"/>
  <c r="BG40" i="23"/>
  <c r="BE40" i="23"/>
  <c r="BD40" i="23"/>
  <c r="BB40" i="23"/>
  <c r="BA40" i="23"/>
  <c r="AY40" i="23"/>
  <c r="AX40" i="23"/>
  <c r="AV40" i="23"/>
  <c r="AU40" i="23"/>
  <c r="AS40" i="23"/>
  <c r="BH39" i="23"/>
  <c r="BF39" i="23"/>
  <c r="BC39" i="23"/>
  <c r="AZ39" i="23"/>
  <c r="AW39" i="23"/>
  <c r="AT39" i="23"/>
  <c r="BH38" i="23"/>
  <c r="BF38" i="23"/>
  <c r="BC38" i="23"/>
  <c r="AZ38" i="23"/>
  <c r="AW38" i="23"/>
  <c r="AT38" i="23"/>
  <c r="BH37" i="23"/>
  <c r="BF37" i="23"/>
  <c r="BC37" i="23"/>
  <c r="AZ37" i="23"/>
  <c r="AW37" i="23"/>
  <c r="AT37" i="23"/>
  <c r="BH36" i="23"/>
  <c r="BF36" i="23"/>
  <c r="BC36" i="23"/>
  <c r="AZ36" i="23"/>
  <c r="AW36" i="23"/>
  <c r="AT36" i="23"/>
  <c r="BH35" i="23"/>
  <c r="BF35" i="23"/>
  <c r="BC35" i="23"/>
  <c r="AZ35" i="23"/>
  <c r="AW35" i="23"/>
  <c r="AT35" i="23"/>
  <c r="BH34" i="23"/>
  <c r="BF34" i="23"/>
  <c r="BC34" i="23"/>
  <c r="AZ34" i="23"/>
  <c r="AW34" i="23"/>
  <c r="AT34" i="23"/>
  <c r="BH33" i="23"/>
  <c r="BF33" i="23"/>
  <c r="BC33" i="23"/>
  <c r="AZ33" i="23"/>
  <c r="AW33" i="23"/>
  <c r="AT33" i="23"/>
  <c r="BH32" i="23"/>
  <c r="BF32" i="23"/>
  <c r="BC32" i="23"/>
  <c r="AZ32" i="23"/>
  <c r="AW32" i="23"/>
  <c r="AT32" i="23"/>
  <c r="BH31" i="23"/>
  <c r="BF31" i="23"/>
  <c r="BC31" i="23"/>
  <c r="AZ31" i="23"/>
  <c r="AW31" i="23"/>
  <c r="AT31" i="23"/>
  <c r="BH30" i="23"/>
  <c r="BF30" i="23"/>
  <c r="BC30" i="23"/>
  <c r="AZ30" i="23"/>
  <c r="AW30" i="23"/>
  <c r="AT30" i="23"/>
  <c r="BH29" i="23"/>
  <c r="BF29" i="23"/>
  <c r="BC29" i="23"/>
  <c r="AZ29" i="23"/>
  <c r="AW29" i="23"/>
  <c r="AT29" i="23"/>
  <c r="BH28" i="23"/>
  <c r="BF28" i="23"/>
  <c r="BC28" i="23"/>
  <c r="AZ28" i="23"/>
  <c r="AW28" i="23"/>
  <c r="AT28" i="23"/>
  <c r="BH27" i="23"/>
  <c r="BF27" i="23"/>
  <c r="BC27" i="23"/>
  <c r="AZ27" i="23"/>
  <c r="AW27" i="23"/>
  <c r="AT27" i="23"/>
  <c r="BH26" i="23"/>
  <c r="BF26" i="23"/>
  <c r="BC26" i="23"/>
  <c r="AZ26" i="23"/>
  <c r="AW26" i="23"/>
  <c r="AT26" i="23"/>
  <c r="BH25" i="23"/>
  <c r="BF25" i="23"/>
  <c r="BC25" i="23"/>
  <c r="AZ25" i="23"/>
  <c r="AW25" i="23"/>
  <c r="AT25" i="23"/>
  <c r="BH24" i="23"/>
  <c r="BF24" i="23"/>
  <c r="BC24" i="23"/>
  <c r="AZ24" i="23"/>
  <c r="AW24" i="23"/>
  <c r="AT24" i="23"/>
  <c r="BH23" i="23"/>
  <c r="BF23" i="23"/>
  <c r="BC23" i="23"/>
  <c r="AZ23" i="23"/>
  <c r="AW23" i="23"/>
  <c r="AT23" i="23"/>
  <c r="BH22" i="23"/>
  <c r="BF22" i="23"/>
  <c r="BC22" i="23"/>
  <c r="AZ22" i="23"/>
  <c r="AW22" i="23"/>
  <c r="AT22" i="23"/>
  <c r="BH21" i="23"/>
  <c r="BF21" i="23"/>
  <c r="BC21" i="23"/>
  <c r="AZ21" i="23"/>
  <c r="AW21" i="23"/>
  <c r="AT21" i="23"/>
  <c r="BH20" i="23"/>
  <c r="BF20" i="23"/>
  <c r="BC20" i="23"/>
  <c r="AZ20" i="23"/>
  <c r="AW20" i="23"/>
  <c r="AT20" i="23"/>
  <c r="BH19" i="23"/>
  <c r="BF19" i="23"/>
  <c r="BC19" i="23"/>
  <c r="AZ19" i="23"/>
  <c r="AW19" i="23"/>
  <c r="AT19" i="23"/>
  <c r="BH18" i="23"/>
  <c r="BF18" i="23"/>
  <c r="BC18" i="23"/>
  <c r="AZ18" i="23"/>
  <c r="AW18" i="23"/>
  <c r="AT18" i="23"/>
  <c r="BH17" i="23"/>
  <c r="BF17" i="23"/>
  <c r="BC17" i="23"/>
  <c r="AZ17" i="23"/>
  <c r="AW17" i="23"/>
  <c r="AT17" i="23"/>
  <c r="BH16" i="23"/>
  <c r="BF16" i="23"/>
  <c r="BC16" i="23"/>
  <c r="AZ16" i="23"/>
  <c r="AW16" i="23"/>
  <c r="AT16" i="23"/>
  <c r="BH15" i="23"/>
  <c r="BF15" i="23"/>
  <c r="BC15" i="23"/>
  <c r="AZ15" i="23"/>
  <c r="AW15" i="23"/>
  <c r="AT15" i="23"/>
  <c r="BH14" i="23"/>
  <c r="BF14" i="23"/>
  <c r="BC14" i="23"/>
  <c r="AZ14" i="23"/>
  <c r="AW14" i="23"/>
  <c r="AT14" i="23"/>
  <c r="BH13" i="23"/>
  <c r="BF13" i="23"/>
  <c r="BC13" i="23"/>
  <c r="AZ13" i="23"/>
  <c r="AW13" i="23"/>
  <c r="AT13" i="23"/>
  <c r="BH12" i="23"/>
  <c r="BF12" i="23"/>
  <c r="BC12" i="23"/>
  <c r="AZ12" i="23"/>
  <c r="AW12" i="23"/>
  <c r="AT12" i="23"/>
  <c r="BH11" i="23"/>
  <c r="BF11" i="23"/>
  <c r="BC11" i="23"/>
  <c r="AZ11" i="23"/>
  <c r="AW11" i="23"/>
  <c r="AT11" i="23"/>
  <c r="BH10" i="23"/>
  <c r="BF10" i="23"/>
  <c r="BC10" i="23"/>
  <c r="AZ10" i="23"/>
  <c r="AW10" i="23"/>
  <c r="AT10" i="23"/>
  <c r="BH9" i="23"/>
  <c r="BF9" i="23"/>
  <c r="BC9" i="23"/>
  <c r="AZ9" i="23"/>
  <c r="AW9" i="23"/>
  <c r="AT9" i="23"/>
  <c r="BH8" i="23"/>
  <c r="BF8" i="23"/>
  <c r="BC8" i="23"/>
  <c r="AZ8" i="23"/>
  <c r="AW8" i="23"/>
  <c r="AT8" i="23"/>
  <c r="BH7" i="23"/>
  <c r="BF7" i="23"/>
  <c r="BC7" i="23"/>
  <c r="AZ7" i="23"/>
  <c r="AW7" i="23"/>
  <c r="AT7" i="23"/>
  <c r="BH6" i="23"/>
  <c r="BF6" i="23"/>
  <c r="BC6" i="23"/>
  <c r="AZ6" i="23"/>
  <c r="AW6" i="23"/>
  <c r="AT6" i="23"/>
  <c r="BH5" i="23"/>
  <c r="BF5" i="23"/>
  <c r="BC5" i="23"/>
  <c r="AZ5" i="23"/>
  <c r="AW5" i="23"/>
  <c r="AT5" i="23"/>
  <c r="BH4" i="23"/>
  <c r="BF4" i="23"/>
  <c r="BC4" i="23"/>
  <c r="AZ4" i="23"/>
  <c r="AW4" i="23"/>
  <c r="AT4" i="23"/>
  <c r="BH3" i="23"/>
  <c r="BF3" i="23"/>
  <c r="BC3" i="23"/>
  <c r="AZ3" i="23"/>
  <c r="AW3" i="23"/>
  <c r="AT3" i="23"/>
  <c r="BH2" i="23"/>
  <c r="BF2" i="23"/>
  <c r="BC2" i="23"/>
  <c r="AZ2" i="23"/>
  <c r="AW2" i="23"/>
  <c r="AT2" i="23"/>
  <c r="C40" i="23"/>
  <c r="I40" i="23"/>
  <c r="Q40" i="23"/>
  <c r="N40" i="23"/>
  <c r="K40" i="23"/>
  <c r="H40" i="23"/>
  <c r="E40" i="23"/>
  <c r="C41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2" i="23"/>
  <c r="R2" i="14"/>
  <c r="R3" i="14"/>
  <c r="O42" i="23"/>
  <c r="L42" i="23"/>
  <c r="I42" i="23"/>
  <c r="F42" i="23"/>
  <c r="C42" i="23"/>
  <c r="O41" i="23"/>
  <c r="L41" i="23"/>
  <c r="I41" i="23"/>
  <c r="F41" i="23"/>
  <c r="C38" i="14"/>
  <c r="O40" i="23"/>
  <c r="L40" i="23"/>
  <c r="F40" i="23"/>
  <c r="AW2" i="14"/>
  <c r="AW3" i="14"/>
  <c r="AW4" i="14"/>
  <c r="AW5" i="14"/>
  <c r="AW6" i="14"/>
  <c r="AW7" i="14"/>
  <c r="AW8" i="14"/>
  <c r="AW9" i="14"/>
  <c r="AW10" i="14"/>
  <c r="AW11" i="14"/>
  <c r="AW12" i="14"/>
  <c r="AW13" i="14"/>
  <c r="AW14" i="14"/>
  <c r="AW15" i="14"/>
  <c r="AW16" i="14"/>
  <c r="AW17" i="14"/>
  <c r="AW18" i="14"/>
  <c r="AW19" i="14"/>
  <c r="AW20" i="14"/>
  <c r="AW21" i="14"/>
  <c r="AW22" i="14"/>
  <c r="AW23" i="14"/>
  <c r="AW24" i="14"/>
  <c r="AW25" i="14"/>
  <c r="AW26" i="14"/>
  <c r="AW27" i="14"/>
  <c r="AW28" i="14"/>
  <c r="AW29" i="14"/>
  <c r="AW30" i="14"/>
  <c r="AW31" i="14"/>
  <c r="AW32" i="14"/>
  <c r="AW33" i="14"/>
  <c r="AW34" i="14"/>
  <c r="AW35" i="14"/>
  <c r="AW36" i="14"/>
  <c r="AY39" i="14"/>
  <c r="AV39" i="14"/>
  <c r="AS39" i="14"/>
  <c r="AP39" i="14"/>
  <c r="AM39" i="14"/>
  <c r="AY38" i="14"/>
  <c r="AV38" i="14"/>
  <c r="AS38" i="14"/>
  <c r="AP38" i="14"/>
  <c r="AM38" i="14"/>
  <c r="BA37" i="14"/>
  <c r="AY37" i="14"/>
  <c r="AX37" i="14"/>
  <c r="AV37" i="14"/>
  <c r="AU37" i="14"/>
  <c r="AS37" i="14"/>
  <c r="AR37" i="14"/>
  <c r="AP37" i="14"/>
  <c r="AO37" i="14"/>
  <c r="AM37" i="14"/>
  <c r="BB36" i="14" s="1"/>
  <c r="AZ36" i="14"/>
  <c r="AT36" i="14"/>
  <c r="AQ36" i="14"/>
  <c r="AN36" i="14"/>
  <c r="BB35" i="14"/>
  <c r="AZ35" i="14"/>
  <c r="AT35" i="14"/>
  <c r="AQ35" i="14"/>
  <c r="AN35" i="14"/>
  <c r="BB34" i="14"/>
  <c r="AZ34" i="14"/>
  <c r="AT34" i="14"/>
  <c r="AQ34" i="14"/>
  <c r="AN34" i="14"/>
  <c r="BB33" i="14"/>
  <c r="AZ33" i="14"/>
  <c r="AT33" i="14"/>
  <c r="AQ33" i="14"/>
  <c r="AN33" i="14"/>
  <c r="BB32" i="14"/>
  <c r="AZ32" i="14"/>
  <c r="AT32" i="14"/>
  <c r="AQ32" i="14"/>
  <c r="AN32" i="14"/>
  <c r="BB31" i="14"/>
  <c r="AZ31" i="14"/>
  <c r="AT31" i="14"/>
  <c r="AQ31" i="14"/>
  <c r="AN31" i="14"/>
  <c r="BB30" i="14"/>
  <c r="AZ30" i="14"/>
  <c r="AT30" i="14"/>
  <c r="AQ30" i="14"/>
  <c r="AN30" i="14"/>
  <c r="BB29" i="14"/>
  <c r="AZ29" i="14"/>
  <c r="AT29" i="14"/>
  <c r="AQ29" i="14"/>
  <c r="AN29" i="14"/>
  <c r="BB28" i="14"/>
  <c r="AZ28" i="14"/>
  <c r="AT28" i="14"/>
  <c r="AQ28" i="14"/>
  <c r="AN28" i="14"/>
  <c r="BB27" i="14"/>
  <c r="AZ27" i="14"/>
  <c r="AT27" i="14"/>
  <c r="AQ27" i="14"/>
  <c r="AN27" i="14"/>
  <c r="BB26" i="14"/>
  <c r="AZ26" i="14"/>
  <c r="AT26" i="14"/>
  <c r="AQ26" i="14"/>
  <c r="AN26" i="14"/>
  <c r="BB25" i="14"/>
  <c r="AZ25" i="14"/>
  <c r="AT25" i="14"/>
  <c r="AQ25" i="14"/>
  <c r="AN25" i="14"/>
  <c r="BB24" i="14"/>
  <c r="AZ24" i="14"/>
  <c r="AT24" i="14"/>
  <c r="AQ24" i="14"/>
  <c r="AN24" i="14"/>
  <c r="BB23" i="14"/>
  <c r="AZ23" i="14"/>
  <c r="AT23" i="14"/>
  <c r="AQ23" i="14"/>
  <c r="AN23" i="14"/>
  <c r="BB22" i="14"/>
  <c r="AZ22" i="14"/>
  <c r="AT22" i="14"/>
  <c r="AQ22" i="14"/>
  <c r="AN22" i="14"/>
  <c r="BB21" i="14"/>
  <c r="AZ21" i="14"/>
  <c r="AT21" i="14"/>
  <c r="AQ21" i="14"/>
  <c r="AN21" i="14"/>
  <c r="BB20" i="14"/>
  <c r="AZ20" i="14"/>
  <c r="AT20" i="14"/>
  <c r="AQ20" i="14"/>
  <c r="AN20" i="14"/>
  <c r="BB19" i="14"/>
  <c r="AZ19" i="14"/>
  <c r="AT19" i="14"/>
  <c r="AQ19" i="14"/>
  <c r="AN19" i="14"/>
  <c r="BB18" i="14"/>
  <c r="AZ18" i="14"/>
  <c r="AT18" i="14"/>
  <c r="AQ18" i="14"/>
  <c r="AN18" i="14"/>
  <c r="BB17" i="14"/>
  <c r="AZ17" i="14"/>
  <c r="AT17" i="14"/>
  <c r="AQ17" i="14"/>
  <c r="AN17" i="14"/>
  <c r="BB16" i="14"/>
  <c r="AZ16" i="14"/>
  <c r="AT16" i="14"/>
  <c r="AQ16" i="14"/>
  <c r="AN16" i="14"/>
  <c r="BB15" i="14"/>
  <c r="AZ15" i="14"/>
  <c r="AT15" i="14"/>
  <c r="AQ15" i="14"/>
  <c r="AN15" i="14"/>
  <c r="BB14" i="14"/>
  <c r="AZ14" i="14"/>
  <c r="AT14" i="14"/>
  <c r="AQ14" i="14"/>
  <c r="AN14" i="14"/>
  <c r="BB13" i="14"/>
  <c r="AZ13" i="14"/>
  <c r="AT13" i="14"/>
  <c r="AQ13" i="14"/>
  <c r="AN13" i="14"/>
  <c r="BB12" i="14"/>
  <c r="AZ12" i="14"/>
  <c r="AT12" i="14"/>
  <c r="AQ12" i="14"/>
  <c r="AN12" i="14"/>
  <c r="BB11" i="14"/>
  <c r="AZ11" i="14"/>
  <c r="AT11" i="14"/>
  <c r="AQ11" i="14"/>
  <c r="AN11" i="14"/>
  <c r="BB10" i="14"/>
  <c r="AZ10" i="14"/>
  <c r="AT10" i="14"/>
  <c r="AQ10" i="14"/>
  <c r="AN10" i="14"/>
  <c r="BB9" i="14"/>
  <c r="AZ9" i="14"/>
  <c r="AT9" i="14"/>
  <c r="AQ9" i="14"/>
  <c r="AN9" i="14"/>
  <c r="BB8" i="14"/>
  <c r="AZ8" i="14"/>
  <c r="AT8" i="14"/>
  <c r="AQ8" i="14"/>
  <c r="AN8" i="14"/>
  <c r="BB7" i="14"/>
  <c r="AZ7" i="14"/>
  <c r="AT7" i="14"/>
  <c r="AQ7" i="14"/>
  <c r="AN7" i="14"/>
  <c r="BB6" i="14"/>
  <c r="AZ6" i="14"/>
  <c r="AT6" i="14"/>
  <c r="AQ6" i="14"/>
  <c r="AN6" i="14"/>
  <c r="BB5" i="14"/>
  <c r="AZ5" i="14"/>
  <c r="AT5" i="14"/>
  <c r="AQ5" i="14"/>
  <c r="AN5" i="14"/>
  <c r="BB4" i="14"/>
  <c r="AZ4" i="14"/>
  <c r="AT4" i="14"/>
  <c r="AQ4" i="14"/>
  <c r="AN4" i="14"/>
  <c r="BB3" i="14"/>
  <c r="AZ3" i="14"/>
  <c r="AT3" i="14"/>
  <c r="AQ3" i="14"/>
  <c r="AN3" i="14"/>
  <c r="BB2" i="14"/>
  <c r="AZ2" i="14"/>
  <c r="AT2" i="14"/>
  <c r="AQ2" i="14"/>
  <c r="AN2" i="14"/>
  <c r="Q37" i="14"/>
  <c r="N37" i="14"/>
  <c r="K37" i="14"/>
  <c r="H37" i="14"/>
  <c r="E37" i="14"/>
  <c r="C39" i="14"/>
  <c r="L39" i="14"/>
  <c r="L38" i="14"/>
  <c r="I38" i="14"/>
  <c r="F38" i="14"/>
  <c r="D20" i="14"/>
  <c r="O39" i="14"/>
  <c r="I39" i="14"/>
  <c r="F39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O38" i="14" l="1"/>
  <c r="O37" i="14"/>
  <c r="L37" i="14"/>
  <c r="I37" i="14"/>
  <c r="F37" i="14"/>
  <c r="C37" i="14"/>
  <c r="P39" i="23"/>
  <c r="P38" i="23"/>
  <c r="P37" i="23"/>
  <c r="P36" i="23"/>
  <c r="P35" i="23"/>
  <c r="P34" i="23"/>
  <c r="P33" i="23"/>
  <c r="P32" i="23"/>
  <c r="P31" i="23"/>
  <c r="P30" i="23"/>
  <c r="P29" i="23"/>
  <c r="P28" i="23"/>
  <c r="P27" i="23"/>
  <c r="P26" i="23"/>
  <c r="P25" i="23"/>
  <c r="P24" i="23"/>
  <c r="P23" i="23"/>
  <c r="P22" i="23"/>
  <c r="P21" i="23"/>
  <c r="P20" i="23"/>
  <c r="P19" i="23"/>
  <c r="P18" i="23"/>
  <c r="P17" i="23"/>
  <c r="P16" i="23"/>
  <c r="P15" i="23"/>
  <c r="P14" i="23"/>
  <c r="P13" i="23"/>
  <c r="P12" i="23"/>
  <c r="P11" i="23"/>
  <c r="P10" i="23"/>
  <c r="P9" i="23"/>
  <c r="P8" i="23"/>
  <c r="P7" i="23"/>
  <c r="P6" i="23"/>
  <c r="P5" i="23"/>
  <c r="P4" i="23"/>
  <c r="P3" i="23"/>
  <c r="P2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M2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3" i="23"/>
  <c r="J2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P4" i="14"/>
  <c r="P3" i="14"/>
  <c r="P2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</calcChain>
</file>

<file path=xl/sharedStrings.xml><?xml version="1.0" encoding="utf-8"?>
<sst xmlns="http://schemas.openxmlformats.org/spreadsheetml/2006/main" count="458" uniqueCount="181">
  <si>
    <t>Registration ID</t>
  </si>
  <si>
    <t>Name</t>
  </si>
  <si>
    <t>ILA21C Status</t>
  </si>
  <si>
    <t>ICSP Status</t>
  </si>
  <si>
    <t>LCS Status</t>
  </si>
  <si>
    <t>DTS status</t>
  </si>
  <si>
    <t>SANDW Status</t>
  </si>
  <si>
    <t>LCSStatus</t>
  </si>
  <si>
    <t>PRANITA  PRADHAN</t>
  </si>
  <si>
    <t>202201101001</t>
  </si>
  <si>
    <t>ANGEL  BISWAKARMA</t>
  </si>
  <si>
    <t>202201101014</t>
  </si>
  <si>
    <t>SUBHANJALI  SHARMA</t>
  </si>
  <si>
    <t>202201103004</t>
  </si>
  <si>
    <t>NAYAN  CHETTRI</t>
  </si>
  <si>
    <t>202201103010</t>
  </si>
  <si>
    <t>Krishna Kumari Mukhia  Sunwar</t>
  </si>
  <si>
    <t>202202001002</t>
  </si>
  <si>
    <t>JEEWESH  GURUNG</t>
  </si>
  <si>
    <t>202202001006</t>
  </si>
  <si>
    <t>SANJEEV  THAPA</t>
  </si>
  <si>
    <t>202202001011</t>
  </si>
  <si>
    <t>MANISHA  SHARMA</t>
  </si>
  <si>
    <t>202202001018</t>
  </si>
  <si>
    <t>AITA MAYA  KAMI</t>
  </si>
  <si>
    <t>202202001022</t>
  </si>
  <si>
    <t>BEPANA  SUBBA</t>
  </si>
  <si>
    <t>202202001025</t>
  </si>
  <si>
    <t>BISWADEEP  SUBBA</t>
  </si>
  <si>
    <t>202202001028</t>
  </si>
  <si>
    <t>GABI GAJMER  KAMI</t>
  </si>
  <si>
    <t>202202001031</t>
  </si>
  <si>
    <t>INDRA KALA  DHAKAL</t>
  </si>
  <si>
    <t>202202001038</t>
  </si>
  <si>
    <t>SANCHA RANI  SUBBA</t>
  </si>
  <si>
    <t>202202001040</t>
  </si>
  <si>
    <t>SONIKA  CHETTRI</t>
  </si>
  <si>
    <t>202202001042</t>
  </si>
  <si>
    <t>SUMAN  SUBBA</t>
  </si>
  <si>
    <t>202202001046</t>
  </si>
  <si>
    <t>LALITA  SUBBA</t>
  </si>
  <si>
    <t>202202001066</t>
  </si>
  <si>
    <t>202202001069</t>
  </si>
  <si>
    <t>SARALA  PANDEY</t>
  </si>
  <si>
    <t>202202001070</t>
  </si>
  <si>
    <t>LALITA  RAI</t>
  </si>
  <si>
    <t>202202002001</t>
  </si>
  <si>
    <t>BARSHA  SUBBA</t>
  </si>
  <si>
    <t>202202003001</t>
  </si>
  <si>
    <t>ANMOL  TAMANG</t>
  </si>
  <si>
    <t>202202003005</t>
  </si>
  <si>
    <t>UMA KUMARI  SHARMA</t>
  </si>
  <si>
    <t>202202003015</t>
  </si>
  <si>
    <t>PRADEEP  SHRESTHA</t>
  </si>
  <si>
    <t>202202100002</t>
  </si>
  <si>
    <t>SAROJA  SHARMA</t>
  </si>
  <si>
    <t>202202101003</t>
  </si>
  <si>
    <t>BISHES  KAMI</t>
  </si>
  <si>
    <t>202203100005</t>
  </si>
  <si>
    <t>TRIPTI  GURUNG</t>
  </si>
  <si>
    <t>202203101003</t>
  </si>
  <si>
    <t>PHURBA TSHERING  BHUTIA</t>
  </si>
  <si>
    <t>202203101006</t>
  </si>
  <si>
    <t>Prabesh  Rai</t>
  </si>
  <si>
    <t>202203101007</t>
  </si>
  <si>
    <t>REKESH  RAI</t>
  </si>
  <si>
    <t>202204100002</t>
  </si>
  <si>
    <t>ASHRAF  GURUNG</t>
  </si>
  <si>
    <t>202204100003</t>
  </si>
  <si>
    <t>PEMPA  TAMANG</t>
  </si>
  <si>
    <t>202204100008</t>
  </si>
  <si>
    <t>KAVITA  SUNAR</t>
  </si>
  <si>
    <t>202204100010</t>
  </si>
  <si>
    <t>PEMA DOLMA  TAMANG</t>
  </si>
  <si>
    <t>202204100019</t>
  </si>
  <si>
    <t>KARMA  SHERPA</t>
  </si>
  <si>
    <t>202204100037</t>
  </si>
  <si>
    <t>Sumi Hang  Subba</t>
  </si>
  <si>
    <t>202201101004</t>
  </si>
  <si>
    <t>Wangdup  Sherpa</t>
  </si>
  <si>
    <t>202201101020</t>
  </si>
  <si>
    <t>AYUSH  SHANKER</t>
  </si>
  <si>
    <t>202201101021</t>
  </si>
  <si>
    <t>HEMAN  THAPA</t>
  </si>
  <si>
    <t>202201103006</t>
  </si>
  <si>
    <t>EKTA  KUMARI</t>
  </si>
  <si>
    <t>202202001007</t>
  </si>
  <si>
    <t>NIM LHADEN  BHUTIA</t>
  </si>
  <si>
    <t>202202001012</t>
  </si>
  <si>
    <t>RAVI  PRADHAN</t>
  </si>
  <si>
    <t>202202001036</t>
  </si>
  <si>
    <t>PRATHAM  RAI</t>
  </si>
  <si>
    <t>202202001052</t>
  </si>
  <si>
    <t>ANURA  LEPCHA</t>
  </si>
  <si>
    <t>202202001058</t>
  </si>
  <si>
    <t>MAYAL MITH  LEPCHA</t>
  </si>
  <si>
    <t>202202001065</t>
  </si>
  <si>
    <t>MONIKA  SUBBA</t>
  </si>
  <si>
    <t>202202002008</t>
  </si>
  <si>
    <t>KABITA  KARKI</t>
  </si>
  <si>
    <t>202202002017</t>
  </si>
  <si>
    <t>BHIM MAYA  CHHETRI</t>
  </si>
  <si>
    <t>202202002025</t>
  </si>
  <si>
    <t>Junila  Sharma</t>
  </si>
  <si>
    <t>202202002027</t>
  </si>
  <si>
    <t>RANJIT  CHETTRI</t>
  </si>
  <si>
    <t>202202003003</t>
  </si>
  <si>
    <t>DEEPIKA  BISWAKARMA</t>
  </si>
  <si>
    <t>202202003004</t>
  </si>
  <si>
    <t>ROHIT  RAI</t>
  </si>
  <si>
    <t>202202003011</t>
  </si>
  <si>
    <t>SUSMITA  CHHETRI</t>
  </si>
  <si>
    <t>202202003016</t>
  </si>
  <si>
    <t>SUMANA  MUKHIA</t>
  </si>
  <si>
    <t>202202003018</t>
  </si>
  <si>
    <t>TREZA  RAI</t>
  </si>
  <si>
    <t>202202003019</t>
  </si>
  <si>
    <t>NISHA  BHUJEL</t>
  </si>
  <si>
    <t>202202100004</t>
  </si>
  <si>
    <t>PRAVESH  KHATI</t>
  </si>
  <si>
    <t>202202101016</t>
  </si>
  <si>
    <t>Kushal  Darnal</t>
  </si>
  <si>
    <t>202202102001</t>
  </si>
  <si>
    <t>ELIEN JOY TITUS  LEPCHA</t>
  </si>
  <si>
    <t>202202102002</t>
  </si>
  <si>
    <t>Anamika  Tamang</t>
  </si>
  <si>
    <t>202202102004</t>
  </si>
  <si>
    <t>SAGAR  DULAL</t>
  </si>
  <si>
    <t>202202102009</t>
  </si>
  <si>
    <t>Gesam  Dodum</t>
  </si>
  <si>
    <t>202202102010</t>
  </si>
  <si>
    <t>KESHAV  ADHIKARI</t>
  </si>
  <si>
    <t>202202102017</t>
  </si>
  <si>
    <t>Apsara  Chettri</t>
  </si>
  <si>
    <t>202202102024</t>
  </si>
  <si>
    <t>SHEETAL  PRASAD</t>
  </si>
  <si>
    <t>202203101002</t>
  </si>
  <si>
    <t>BUDDHA HANG  LIMBU</t>
  </si>
  <si>
    <t>202203101005</t>
  </si>
  <si>
    <t>ASHIKA  TAMANG</t>
  </si>
  <si>
    <t>202203101010</t>
  </si>
  <si>
    <t>LAKPA DANDY  TAMANG</t>
  </si>
  <si>
    <t>202203101013</t>
  </si>
  <si>
    <t>Sita  Tamang</t>
  </si>
  <si>
    <t>202203101015</t>
  </si>
  <si>
    <t>SURAJ  DHAKAL</t>
  </si>
  <si>
    <t>202203101016</t>
  </si>
  <si>
    <t>DHIRAN  BISWAKARMA</t>
  </si>
  <si>
    <t>202203101018</t>
  </si>
  <si>
    <t>BHAWANI SHARMA  ADHIKARI</t>
  </si>
  <si>
    <t>202204100013</t>
  </si>
  <si>
    <t>Anil  Sharma</t>
  </si>
  <si>
    <t>202204100032</t>
  </si>
  <si>
    <t>LOKESH  CHETTRI</t>
  </si>
  <si>
    <t>DTS Marks</t>
  </si>
  <si>
    <t>ILA21C Marks</t>
  </si>
  <si>
    <t>ICSP Marks</t>
  </si>
  <si>
    <t>ILA21C Marks()</t>
  </si>
  <si>
    <t>ICSP Marks()</t>
  </si>
  <si>
    <t>S&amp;W Marks()</t>
  </si>
  <si>
    <t>Average</t>
  </si>
  <si>
    <t>Less than 75% count</t>
  </si>
  <si>
    <t>Less than 60% count</t>
  </si>
  <si>
    <t>If less than 75% in any course TRUE else False</t>
  </si>
  <si>
    <t>Digital and Technological Solutions-1
(Attendance %)</t>
  </si>
  <si>
    <t>ILA21C
(Attendance %)</t>
  </si>
  <si>
    <t>ICSP
(Attendance %)</t>
  </si>
  <si>
    <t>SANDW
(Attendance %)</t>
  </si>
  <si>
    <t>LCS
(Attendance %)</t>
  </si>
  <si>
    <t>LCS Marks()</t>
  </si>
  <si>
    <t xml:space="preserve"> </t>
  </si>
  <si>
    <t xml:space="preserve">DTS Marks()
</t>
  </si>
  <si>
    <t>Digital and Technological Solutions-1
(Attendance%)</t>
  </si>
  <si>
    <t>ILA21C
Attendance%</t>
  </si>
  <si>
    <t>ICSP
(Attendace %)</t>
  </si>
  <si>
    <t>LCS
(Attendace %)</t>
  </si>
  <si>
    <t>LCS Marks</t>
  </si>
  <si>
    <t>AVERAGE</t>
  </si>
  <si>
    <t>Less Than 75% count</t>
  </si>
  <si>
    <t>Less Than 60% count</t>
  </si>
  <si>
    <t>SANDW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</si>
</sst>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37415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3" borderId="1" xfId="0" applyFill="1" applyBorder="1" applyAlignment="1">
      <alignment textRotation="90"/>
    </xf>
    <xf numFmtId="0" fontId="0" fillId="3" borderId="1" xfId="0" applyNumberFormat="1" applyFill="1" applyBorder="1"/>
    <xf numFmtId="0" fontId="0" fillId="4" borderId="1" xfId="0" applyFill="1" applyBorder="1" applyAlignment="1">
      <alignment textRotation="90"/>
    </xf>
    <xf numFmtId="0" fontId="0" fillId="4" borderId="1" xfId="0" applyNumberFormat="1" applyFill="1" applyBorder="1"/>
    <xf numFmtId="0" fontId="0" fillId="5" borderId="1" xfId="0" applyFill="1" applyBorder="1" applyAlignment="1">
      <alignment textRotation="90"/>
    </xf>
    <xf numFmtId="0" fontId="0" fillId="5" borderId="1" xfId="0" applyNumberFormat="1" applyFill="1" applyBorder="1"/>
    <xf numFmtId="0" fontId="0" fillId="6" borderId="1" xfId="0" applyFill="1" applyBorder="1" applyAlignment="1">
      <alignment textRotation="90"/>
    </xf>
    <xf numFmtId="0" fontId="0" fillId="6" borderId="1" xfId="0" applyNumberFormat="1" applyFill="1" applyBorder="1"/>
    <xf numFmtId="0" fontId="0" fillId="7" borderId="1" xfId="0" applyFill="1" applyBorder="1" applyAlignment="1">
      <alignment textRotation="90"/>
    </xf>
    <xf numFmtId="0" fontId="0" fillId="7" borderId="1" xfId="0" applyNumberFormat="1" applyFill="1" applyBorder="1"/>
    <xf numFmtId="0" fontId="0" fillId="8" borderId="1" xfId="0" applyFill="1" applyBorder="1" applyAlignment="1">
      <alignment textRotation="90"/>
    </xf>
    <xf numFmtId="0" fontId="0" fillId="8" borderId="1" xfId="0" applyNumberFormat="1" applyFill="1" applyBorder="1"/>
    <xf numFmtId="0" fontId="0" fillId="3" borderId="1" xfId="0" applyFill="1" applyBorder="1"/>
    <xf numFmtId="0" fontId="0" fillId="2" borderId="2" xfId="0" applyNumberFormat="1" applyFill="1" applyBorder="1"/>
    <xf numFmtId="0" fontId="0" fillId="0" borderId="0" xfId="0" applyNumberFormat="1" applyFill="1" applyBorder="1"/>
    <xf numFmtId="0" fontId="0" fillId="0" borderId="0" xfId="0" applyBorder="1"/>
    <xf numFmtId="0" fontId="2" fillId="0" borderId="0" xfId="0" applyFont="1"/>
    <xf numFmtId="0" fontId="0" fillId="4" borderId="1" xfId="0" applyFill="1" applyBorder="1" applyAlignment="1">
      <alignment textRotation="90" wrapText="1"/>
    </xf>
    <xf numFmtId="0" fontId="0" fillId="6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 wrapText="1"/>
    </xf>
    <xf numFmtId="0" fontId="0" fillId="8" borderId="1" xfId="0" applyFill="1" applyBorder="1" applyAlignment="1">
      <alignment textRotation="90" wrapText="1"/>
    </xf>
    <xf numFmtId="0" fontId="0" fillId="5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 wrapText="1"/>
    </xf>
    <xf numFmtId="0" fontId="0" fillId="0" borderId="0" xfId="0" applyAlignment="1">
      <alignment textRotation="90"/>
    </xf>
    <xf numFmtId="0" fontId="0" fillId="0" borderId="0" xfId="0" applyFill="1" applyBorder="1"/>
    <xf numFmtId="0" fontId="0" fillId="0" borderId="3" xfId="0" applyBorder="1"/>
    <xf numFmtId="0" fontId="0" fillId="0" borderId="2" xfId="0" applyBorder="1"/>
  </cellXfs>
  <cellStyles count="2">
    <cellStyle name="Normal" xfId="0" builtinId="0"/>
    <cellStyle name="Normal 2" xfId="1"/>
  </cellStyles>
  <dxfs count="11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Course wise average attendance %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('COURSES B'!$C$1,'COURSES B'!$F$1,'COURSES B'!$I$1,'COURSES B'!$L$1,'COURSES B'!$O$1)</c:f>
              <c:strCache>
                <c:ptCount val="5"/>
                <c:pt idx="0">
                  <c:v>Digital and Technological Solutions-1
(Attendance %)</c:v>
                </c:pt>
                <c:pt idx="1">
                  <c:v>ILA21C
(Attendance %)</c:v>
                </c:pt>
                <c:pt idx="2">
                  <c:v>ICSP
(Attendance %)</c:v>
                </c:pt>
                <c:pt idx="3">
                  <c:v>SANDW
(Attendance %)</c:v>
                </c:pt>
                <c:pt idx="4">
                  <c:v>LCS
(Attendance %)</c:v>
                </c:pt>
              </c:strCache>
            </c:strRef>
          </c:cat>
          <c:val>
            <c:numRef>
              <c:f>('COURSES B'!$C$37,'COURSES B'!$F$37,'COURSES B'!$I$37,'COURSES B'!$L$37,'COURSES B'!$O$37)</c:f>
              <c:numCache>
                <c:formatCode>General</c:formatCode>
                <c:ptCount val="5"/>
                <c:pt idx="0">
                  <c:v>77.587714285714284</c:v>
                </c:pt>
                <c:pt idx="1">
                  <c:v>76.347714285714289</c:v>
                </c:pt>
                <c:pt idx="2">
                  <c:v>75.58514285714287</c:v>
                </c:pt>
                <c:pt idx="3">
                  <c:v>74.618285714285705</c:v>
                </c:pt>
                <c:pt idx="4">
                  <c:v>73.777999999999992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30550144"/>
        <c:axId val="230558720"/>
      </c:barChart>
      <c:catAx>
        <c:axId val="230550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230558720"/>
        <c:crosses val="autoZero"/>
        <c:auto val="1"/>
        <c:lblAlgn val="ctr"/>
        <c:lblOffset val="100"/>
        <c:noMultiLvlLbl val="0"/>
      </c:catAx>
      <c:valAx>
        <c:axId val="230558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30550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Course Wise Average Marks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('COURSES B'!$E$1,'COURSES B'!$H$1,'COURSES B'!$K$1,'COURSES B'!$N$1,'COURSES B'!$Q$1)</c:f>
              <c:strCache>
                <c:ptCount val="5"/>
                <c:pt idx="0">
                  <c:v>DTS Marks()
</c:v>
                </c:pt>
                <c:pt idx="1">
                  <c:v>ILA21C Marks()</c:v>
                </c:pt>
                <c:pt idx="2">
                  <c:v>ICSP Marks()</c:v>
                </c:pt>
                <c:pt idx="3">
                  <c:v>S&amp;W Marks()</c:v>
                </c:pt>
                <c:pt idx="4">
                  <c:v>LCS Marks()</c:v>
                </c:pt>
              </c:strCache>
            </c:strRef>
          </c:cat>
          <c:val>
            <c:numRef>
              <c:f>('COURSES B'!$E$37,'COURSES B'!$H$37,'COURSES B'!$K$37,'COURSES B'!$N$37,'COURSES B'!$Q$37)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20589696"/>
        <c:axId val="120607872"/>
      </c:barChart>
      <c:catAx>
        <c:axId val="120589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0607872"/>
        <c:crosses val="autoZero"/>
        <c:auto val="1"/>
        <c:lblAlgn val="ctr"/>
        <c:lblOffset val="100"/>
        <c:noMultiLvlLbl val="0"/>
      </c:catAx>
      <c:valAx>
        <c:axId val="120607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0589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Attendance less than 75%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('COURSES B'!$C$1,'COURSES B'!$F$1,'COURSES B'!$I$1,'COURSES B'!$L$1,'COURSES B'!$O$1)</c:f>
              <c:strCache>
                <c:ptCount val="5"/>
                <c:pt idx="0">
                  <c:v>Digital and Technological Solutions-1
(Attendance %)</c:v>
                </c:pt>
                <c:pt idx="1">
                  <c:v>ILA21C
(Attendance %)</c:v>
                </c:pt>
                <c:pt idx="2">
                  <c:v>ICSP
(Attendance %)</c:v>
                </c:pt>
                <c:pt idx="3">
                  <c:v>SANDW
(Attendance %)</c:v>
                </c:pt>
                <c:pt idx="4">
                  <c:v>LCS
(Attendance %)</c:v>
                </c:pt>
              </c:strCache>
            </c:strRef>
          </c:cat>
          <c:val>
            <c:numRef>
              <c:f>('COURSES B'!$C$38,'COURSES B'!$F$38,'COURSES B'!$I$38,'COURSES B'!$L$38,'COURSES B'!$O$38)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01148672"/>
        <c:axId val="201342976"/>
      </c:barChart>
      <c:catAx>
        <c:axId val="201148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1342976"/>
        <c:crosses val="autoZero"/>
        <c:auto val="1"/>
        <c:lblAlgn val="ctr"/>
        <c:lblOffset val="100"/>
        <c:noMultiLvlLbl val="0"/>
      </c:catAx>
      <c:valAx>
        <c:axId val="201342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114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Attendance less than 60%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('COURSES B'!$C$1,'COURSES B'!$F$1,'COURSES B'!$I$1,'COURSES B'!$L$1,'COURSES B'!$O$1)</c:f>
              <c:strCache>
                <c:ptCount val="5"/>
                <c:pt idx="0">
                  <c:v>Digital and Technological Solutions-1
(Attendance %)</c:v>
                </c:pt>
                <c:pt idx="1">
                  <c:v>ILA21C
(Attendance %)</c:v>
                </c:pt>
                <c:pt idx="2">
                  <c:v>ICSP
(Attendance %)</c:v>
                </c:pt>
                <c:pt idx="3">
                  <c:v>SANDW
(Attendance %)</c:v>
                </c:pt>
                <c:pt idx="4">
                  <c:v>LCS
(Attendance %)</c:v>
                </c:pt>
              </c:strCache>
            </c:strRef>
          </c:cat>
          <c:val>
            <c:numRef>
              <c:f>('COURSES B'!$C$39,'COURSES B'!$F$39,'COURSES B'!$I$39,'COURSES B'!$L$39,'COURSES B'!$O$39)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92489728"/>
        <c:axId val="192491520"/>
      </c:barChart>
      <c:catAx>
        <c:axId val="192489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2491520"/>
        <c:crosses val="autoZero"/>
        <c:auto val="1"/>
        <c:lblAlgn val="ctr"/>
        <c:lblOffset val="100"/>
        <c:noMultiLvlLbl val="0"/>
      </c:catAx>
      <c:valAx>
        <c:axId val="1924915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2489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Course wise average attendance 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('COURSES C'!$C$1,'COURSES C'!$F$1,'COURSES C'!$I$1,'COURSES C'!$L$1,'COURSES C'!$O$1)</c:f>
              <c:strCache>
                <c:ptCount val="5"/>
                <c:pt idx="0">
                  <c:v>Digital and Technological Solutions-1
(Attendance%)</c:v>
                </c:pt>
                <c:pt idx="1">
                  <c:v>ILA21C
Attendance%</c:v>
                </c:pt>
                <c:pt idx="2">
                  <c:v>ICSP
(Attendace %)</c:v>
                </c:pt>
                <c:pt idx="3">
                  <c:v>SANDW
(Attendance %)</c:v>
                </c:pt>
                <c:pt idx="4">
                  <c:v>LCS
(Attendace %)</c:v>
                </c:pt>
              </c:strCache>
            </c:strRef>
          </c:cat>
          <c:val>
            <c:numRef>
              <c:f>('COURSES C'!$C$40,'COURSES C'!$F$40,'COURSES C'!$I$40,'COURSES C'!$L$40,'COURSES C'!$O$40)</c:f>
              <c:numCache>
                <c:formatCode>General</c:formatCode>
                <c:ptCount val="5"/>
                <c:pt idx="0">
                  <c:v>78.007368421052647</c:v>
                </c:pt>
                <c:pt idx="1">
                  <c:v>77.880526315789496</c:v>
                </c:pt>
                <c:pt idx="2">
                  <c:v>75.950263157894753</c:v>
                </c:pt>
                <c:pt idx="3">
                  <c:v>82.784736842105247</c:v>
                </c:pt>
                <c:pt idx="4">
                  <c:v>80.208684210526329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axId val="194689664"/>
        <c:axId val="197644288"/>
      </c:barChart>
      <c:catAx>
        <c:axId val="194689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7644288"/>
        <c:crosses val="autoZero"/>
        <c:auto val="1"/>
        <c:lblAlgn val="ctr"/>
        <c:lblOffset val="100"/>
        <c:noMultiLvlLbl val="0"/>
      </c:catAx>
      <c:valAx>
        <c:axId val="1976442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46896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Course Wise Average Marks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('COURSES C'!$E$1,'COURSES C'!$H$1,'COURSES C'!$K$1,'COURSES C'!$N$1,'COURSES C'!$Q$1)</c:f>
              <c:strCache>
                <c:ptCount val="5"/>
                <c:pt idx="0">
                  <c:v>DTS Marks</c:v>
                </c:pt>
                <c:pt idx="1">
                  <c:v>ILA21C Marks</c:v>
                </c:pt>
                <c:pt idx="2">
                  <c:v>ICSP Marks</c:v>
                </c:pt>
                <c:pt idx="3">
                  <c:v>SANDW Marks</c:v>
                </c:pt>
                <c:pt idx="4">
                  <c:v>LCS Marks</c:v>
                </c:pt>
              </c:strCache>
            </c:strRef>
          </c:cat>
          <c:val>
            <c:numRef>
              <c:f>('COURSES C'!$E$40,'COURSES C'!$E$40,'COURSES C'!$H$40,'COURSES C'!$K$40,'COURSES C'!$N$40,'COURSES C'!$Q$40)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3237376"/>
        <c:axId val="193254912"/>
      </c:barChart>
      <c:catAx>
        <c:axId val="1932373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3254912"/>
        <c:crosses val="autoZero"/>
        <c:auto val="1"/>
        <c:lblAlgn val="ctr"/>
        <c:lblOffset val="100"/>
        <c:noMultiLvlLbl val="0"/>
      </c:catAx>
      <c:valAx>
        <c:axId val="193254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3237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Attendance less than 75%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('COURSES C'!$C$1,'COURSES C'!$F$1,'COURSES C'!$I$1,'COURSES C'!$L$1,'COURSES C'!$O$1)</c:f>
              <c:strCache>
                <c:ptCount val="5"/>
                <c:pt idx="0">
                  <c:v>Digital and Technological Solutions-1
(Attendance%)</c:v>
                </c:pt>
                <c:pt idx="1">
                  <c:v>ILA21C
Attendance%</c:v>
                </c:pt>
                <c:pt idx="2">
                  <c:v>ICSP
(Attendace %)</c:v>
                </c:pt>
                <c:pt idx="3">
                  <c:v>SANDW
(Attendance %)</c:v>
                </c:pt>
                <c:pt idx="4">
                  <c:v>LCS
(Attendace %)</c:v>
                </c:pt>
              </c:strCache>
            </c:strRef>
          </c:cat>
          <c:val>
            <c:numRef>
              <c:f>('COURSES C'!$C$41,'COURSES C'!$F$41,'COURSES C'!$I$41,'COURSES C'!$L$41,'COURSES C'!$O$41)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0743936"/>
        <c:axId val="200750976"/>
      </c:barChart>
      <c:catAx>
        <c:axId val="200743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750976"/>
        <c:crosses val="autoZero"/>
        <c:auto val="1"/>
        <c:lblAlgn val="ctr"/>
        <c:lblOffset val="100"/>
        <c:noMultiLvlLbl val="0"/>
      </c:catAx>
      <c:valAx>
        <c:axId val="200750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074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Attendance less than 60%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('COURSES C'!$C$1,'COURSES C'!$F$1,'COURSES C'!$I$1,'COURSES C'!$L$1,'COURSES C'!$O$1)</c:f>
              <c:strCache>
                <c:ptCount val="5"/>
                <c:pt idx="0">
                  <c:v>Digital and Technological Solutions-1
(Attendance%)</c:v>
                </c:pt>
                <c:pt idx="1">
                  <c:v>ILA21C
Attendance%</c:v>
                </c:pt>
                <c:pt idx="2">
                  <c:v>ICSP
(Attendace %)</c:v>
                </c:pt>
                <c:pt idx="3">
                  <c:v>SANDW
(Attendance %)</c:v>
                </c:pt>
                <c:pt idx="4">
                  <c:v>LCS
(Attendace %)</c:v>
                </c:pt>
              </c:strCache>
            </c:strRef>
          </c:cat>
          <c:val>
            <c:numRef>
              <c:f>('COURSES C'!$C$42,'COURSES C'!$F$42,'COURSES C'!$I$42,'COURSES C'!$L$42,'COURSES C'!$O$42)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1480448"/>
        <c:axId val="201832704"/>
      </c:barChart>
      <c:catAx>
        <c:axId val="201480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1832704"/>
        <c:crosses val="autoZero"/>
        <c:auto val="1"/>
        <c:lblAlgn val="ctr"/>
        <c:lblOffset val="100"/>
        <c:noMultiLvlLbl val="0"/>
      </c:catAx>
      <c:valAx>
        <c:axId val="201832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148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250760</xdr:colOff>
      <xdr:row>0</xdr:row>
      <xdr:rowOff>387608</xdr:rowOff>
    </xdr:from>
    <xdr:to>
      <xdr:col>26</xdr:col>
      <xdr:colOff>48597</xdr:colOff>
      <xdr:row>4</xdr:row>
      <xdr:rowOff>68035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242984</xdr:colOff>
      <xdr:row>5</xdr:row>
      <xdr:rowOff>97194</xdr:rowOff>
    </xdr:from>
    <xdr:to>
      <xdr:col>26</xdr:col>
      <xdr:colOff>38876</xdr:colOff>
      <xdr:row>20</xdr:row>
      <xdr:rowOff>117798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272143</xdr:colOff>
      <xdr:row>0</xdr:row>
      <xdr:rowOff>408214</xdr:rowOff>
    </xdr:from>
    <xdr:to>
      <xdr:col>34</xdr:col>
      <xdr:colOff>252704</xdr:colOff>
      <xdr:row>4</xdr:row>
      <xdr:rowOff>58316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270198</xdr:colOff>
      <xdr:row>5</xdr:row>
      <xdr:rowOff>58316</xdr:rowOff>
    </xdr:from>
    <xdr:to>
      <xdr:col>34</xdr:col>
      <xdr:colOff>242985</xdr:colOff>
      <xdr:row>20</xdr:row>
      <xdr:rowOff>69202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336177</xdr:colOff>
      <xdr:row>0</xdr:row>
      <xdr:rowOff>1064558</xdr:rowOff>
    </xdr:from>
    <xdr:to>
      <xdr:col>30</xdr:col>
      <xdr:colOff>100853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324971</xdr:colOff>
      <xdr:row>12</xdr:row>
      <xdr:rowOff>163604</xdr:rowOff>
    </xdr:from>
    <xdr:to>
      <xdr:col>30</xdr:col>
      <xdr:colOff>78440</xdr:colOff>
      <xdr:row>29</xdr:row>
      <xdr:rowOff>156881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582705</xdr:colOff>
      <xdr:row>0</xdr:row>
      <xdr:rowOff>1071283</xdr:rowOff>
    </xdr:from>
    <xdr:to>
      <xdr:col>40</xdr:col>
      <xdr:colOff>571499</xdr:colOff>
      <xdr:row>11</xdr:row>
      <xdr:rowOff>145676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11205</xdr:colOff>
      <xdr:row>12</xdr:row>
      <xdr:rowOff>163606</xdr:rowOff>
    </xdr:from>
    <xdr:to>
      <xdr:col>40</xdr:col>
      <xdr:colOff>571499</xdr:colOff>
      <xdr:row>30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B41"/>
  <sheetViews>
    <sheetView tabSelected="1" zoomScale="98" zoomScaleNormal="98" workbookViewId="0">
      <selection activeCell="R2" sqref="R2"/>
    </sheetView>
  </sheetViews>
  <sheetFormatPr defaultRowHeight="15" x14ac:dyDescent="0.25"/>
  <cols>
    <col min="1" max="1" width="14.140625" bestFit="1" customWidth="1"/>
    <col min="2" max="2" width="29.28515625" bestFit="1" customWidth="1"/>
    <col min="3" max="3" width="9.85546875" bestFit="1" customWidth="1"/>
    <col min="4" max="4" width="14" bestFit="1" customWidth="1"/>
    <col min="5" max="5" width="14" customWidth="1"/>
    <col min="7" max="7" width="14" bestFit="1" customWidth="1"/>
    <col min="8" max="8" width="14" customWidth="1"/>
    <col min="10" max="10" width="14" bestFit="1" customWidth="1"/>
    <col min="11" max="11" width="14" customWidth="1"/>
    <col min="13" max="13" width="14" bestFit="1" customWidth="1"/>
    <col min="14" max="14" width="14" customWidth="1"/>
    <col min="16" max="16" width="14" bestFit="1" customWidth="1"/>
    <col min="37" max="37" width="14.140625" bestFit="1" customWidth="1"/>
    <col min="38" max="38" width="29.28515625" bestFit="1" customWidth="1"/>
    <col min="39" max="39" width="12.28515625" bestFit="1" customWidth="1"/>
    <col min="40" max="40" width="12.5703125" bestFit="1" customWidth="1"/>
    <col min="41" max="41" width="7.7109375" bestFit="1" customWidth="1"/>
    <col min="42" max="42" width="12.28515625" bestFit="1" customWidth="1"/>
    <col min="43" max="43" width="12.5703125" bestFit="1" customWidth="1"/>
    <col min="44" max="44" width="7.7109375" bestFit="1" customWidth="1"/>
    <col min="45" max="45" width="12.28515625" bestFit="1" customWidth="1"/>
    <col min="46" max="46" width="12.5703125" bestFit="1" customWidth="1"/>
    <col min="47" max="47" width="7.7109375" bestFit="1" customWidth="1"/>
    <col min="48" max="48" width="12.28515625" bestFit="1" customWidth="1"/>
    <col min="49" max="49" width="12.5703125" bestFit="1" customWidth="1"/>
    <col min="50" max="50" width="7.7109375" bestFit="1" customWidth="1"/>
    <col min="51" max="51" width="8.28515625" bestFit="1" customWidth="1"/>
    <col min="52" max="52" width="12.5703125" bestFit="1" customWidth="1"/>
    <col min="53" max="53" width="7.7109375" bestFit="1" customWidth="1"/>
    <col min="54" max="54" width="6.140625" bestFit="1" customWidth="1"/>
  </cols>
  <sheetData>
    <row r="1" spans="1:54" ht="218.25" x14ac:dyDescent="0.25">
      <c r="A1" s="2" t="s">
        <v>0</v>
      </c>
      <c r="B1" s="2" t="s">
        <v>1</v>
      </c>
      <c r="C1" s="24" t="s">
        <v>164</v>
      </c>
      <c r="D1" s="14" t="s">
        <v>5</v>
      </c>
      <c r="E1" s="24" t="s">
        <v>171</v>
      </c>
      <c r="F1" s="25" t="s">
        <v>165</v>
      </c>
      <c r="G1" s="8" t="s">
        <v>2</v>
      </c>
      <c r="H1" s="8" t="s">
        <v>157</v>
      </c>
      <c r="I1" s="23" t="s">
        <v>166</v>
      </c>
      <c r="J1" s="12" t="s">
        <v>3</v>
      </c>
      <c r="K1" s="12" t="s">
        <v>158</v>
      </c>
      <c r="L1" s="22" t="s">
        <v>167</v>
      </c>
      <c r="M1" s="10" t="s">
        <v>6</v>
      </c>
      <c r="N1" s="10" t="s">
        <v>159</v>
      </c>
      <c r="O1" s="26" t="s">
        <v>168</v>
      </c>
      <c r="P1" s="4" t="s">
        <v>4</v>
      </c>
      <c r="Q1" s="27" t="s">
        <v>169</v>
      </c>
      <c r="R1" s="27" t="s">
        <v>163</v>
      </c>
      <c r="AK1" s="2" t="s">
        <v>0</v>
      </c>
      <c r="AL1" s="2" t="s">
        <v>1</v>
      </c>
      <c r="AM1" s="24" t="s">
        <v>164</v>
      </c>
      <c r="AN1" s="14" t="s">
        <v>5</v>
      </c>
      <c r="AO1" s="24" t="s">
        <v>171</v>
      </c>
      <c r="AP1" s="25" t="s">
        <v>165</v>
      </c>
      <c r="AQ1" s="8" t="s">
        <v>2</v>
      </c>
      <c r="AR1" s="8" t="s">
        <v>157</v>
      </c>
      <c r="AS1" s="23" t="s">
        <v>166</v>
      </c>
      <c r="AT1" s="12" t="s">
        <v>3</v>
      </c>
      <c r="AU1" s="12" t="s">
        <v>158</v>
      </c>
      <c r="AV1" s="22" t="s">
        <v>167</v>
      </c>
      <c r="AW1" s="10" t="s">
        <v>6</v>
      </c>
      <c r="AX1" s="10" t="s">
        <v>159</v>
      </c>
      <c r="AY1" s="26" t="s">
        <v>168</v>
      </c>
      <c r="AZ1" s="4" t="s">
        <v>4</v>
      </c>
      <c r="BA1" s="27" t="s">
        <v>169</v>
      </c>
      <c r="BB1" s="27" t="s">
        <v>163</v>
      </c>
    </row>
    <row r="2" spans="1:54" ht="14.45" x14ac:dyDescent="0.35">
      <c r="A2" s="2" t="s">
        <v>9</v>
      </c>
      <c r="B2" s="2" t="s">
        <v>10</v>
      </c>
      <c r="C2" s="15">
        <v>53.57</v>
      </c>
      <c r="D2" s="3" t="str">
        <f t="shared" ref="D2:D36" si="0">IF(C2&lt;60,"Less than 60",IF(C2&lt;75,"Less than 75","More than 75"))</f>
        <v>Less than 60</v>
      </c>
      <c r="E2" s="3"/>
      <c r="F2" s="9">
        <v>39.53</v>
      </c>
      <c r="G2" s="3" t="str">
        <f t="shared" ref="G2:G36" si="1">IF(F2&lt;60,"Less than 60",IF(F2&lt;75,"Less than 75","More than 75"))</f>
        <v>Less than 60</v>
      </c>
      <c r="H2" s="3"/>
      <c r="I2" s="13">
        <v>72.22</v>
      </c>
      <c r="J2" s="3" t="str">
        <f t="shared" ref="J2:J36" si="2">IF(I2&lt;60,"Less than 60",IF(I2&lt;75,"Less than 75","More than 75"))</f>
        <v>Less than 75</v>
      </c>
      <c r="K2" s="3"/>
      <c r="L2" s="11">
        <v>72.41</v>
      </c>
      <c r="M2" s="3" t="str">
        <f t="shared" ref="M2:M36" si="3">IF(L2&lt;60,"Less than 60",IF(L2&lt;75,"Less than 75","More than 75"))</f>
        <v>Less than 75</v>
      </c>
      <c r="N2" s="3"/>
      <c r="O2" s="16">
        <v>51.85</v>
      </c>
      <c r="P2" s="3" t="str">
        <f t="shared" ref="P2:P36" si="4">IF(O2&lt;60,"Less than 60",IF(O2&lt;75,"Less than 75","More than 75"))</f>
        <v>Less than 60</v>
      </c>
      <c r="Q2" t="s">
        <v>170</v>
      </c>
      <c r="R2" t="b">
        <f>OR(C3&lt;75,F3&lt;75,I3&lt;75,L3&lt;75,O3&lt;75)</f>
        <v>0</v>
      </c>
      <c r="AK2" s="2" t="s">
        <v>9</v>
      </c>
      <c r="AL2" s="2" t="s">
        <v>10</v>
      </c>
      <c r="AM2" s="15"/>
      <c r="AN2" s="3" t="str">
        <f t="shared" ref="AN2:AN36" si="5">IF(AM2&lt;60,"Less than 60",IF(AM2&lt;75,"Less than 75","More than 75"))</f>
        <v>Less than 60</v>
      </c>
      <c r="AO2" s="3"/>
      <c r="AP2" s="9"/>
      <c r="AQ2" s="3" t="str">
        <f t="shared" ref="AQ2:AQ36" si="6">IF(AP2&lt;60,"Less than 60",IF(AP2&lt;75,"Less than 75","More than 75"))</f>
        <v>Less than 60</v>
      </c>
      <c r="AR2" s="3"/>
      <c r="AS2" s="13"/>
      <c r="AT2" s="3" t="str">
        <f t="shared" ref="AT2:AT36" si="7">IF(AS2&lt;60,"Less than 60",IF(AS2&lt;75,"Less than 75","More than 75"))</f>
        <v>Less than 60</v>
      </c>
      <c r="AU2" s="3"/>
      <c r="AV2" s="11"/>
      <c r="AW2" s="3" t="str">
        <f t="shared" ref="AW2:AW36" si="8">IF(AV2&lt;60,"Less than 60",IF(AV2&lt;75,"Less than 75","More than 75"))</f>
        <v>Less than 60</v>
      </c>
      <c r="AX2" s="3"/>
      <c r="AY2" s="16"/>
      <c r="AZ2" s="3" t="str">
        <f t="shared" ref="AZ2:AZ36" si="9">IF(AY2&lt;60,"Less than 60",IF(AY2&lt;75,"Less than 75","More than 75"))</f>
        <v>Less than 60</v>
      </c>
      <c r="BA2" t="s">
        <v>170</v>
      </c>
      <c r="BB2" t="b">
        <f>OR(AM3&lt;75,AP3&lt;75,AS3&lt;75,AV3&lt;75,AY3&lt;75)</f>
        <v>1</v>
      </c>
    </row>
    <row r="3" spans="1:54" ht="14.45" x14ac:dyDescent="0.35">
      <c r="A3" s="2" t="s">
        <v>11</v>
      </c>
      <c r="B3" s="2" t="s">
        <v>12</v>
      </c>
      <c r="C3" s="15">
        <v>89.29</v>
      </c>
      <c r="D3" s="3" t="str">
        <f t="shared" si="0"/>
        <v>More than 75</v>
      </c>
      <c r="E3" s="3"/>
      <c r="F3" s="9">
        <v>79.069999999999993</v>
      </c>
      <c r="G3" s="3" t="str">
        <f t="shared" si="1"/>
        <v>More than 75</v>
      </c>
      <c r="H3" s="3"/>
      <c r="I3" s="13">
        <v>88.89</v>
      </c>
      <c r="J3" s="3" t="str">
        <f t="shared" si="2"/>
        <v>More than 75</v>
      </c>
      <c r="K3" s="3"/>
      <c r="L3" s="11">
        <v>75.86</v>
      </c>
      <c r="M3" s="3" t="str">
        <f t="shared" si="3"/>
        <v>More than 75</v>
      </c>
      <c r="N3" s="3"/>
      <c r="O3" s="16">
        <v>79.63</v>
      </c>
      <c r="P3" s="3" t="str">
        <f t="shared" si="4"/>
        <v>More than 75</v>
      </c>
      <c r="Q3" t="s">
        <v>170</v>
      </c>
      <c r="R3" t="b">
        <f>OR(C4&lt;75,F4&lt;75,I4&lt;75,L4&lt;75,O4&lt;75)</f>
        <v>0</v>
      </c>
      <c r="AK3" s="2" t="s">
        <v>11</v>
      </c>
      <c r="AL3" s="2" t="s">
        <v>12</v>
      </c>
      <c r="AM3" s="15"/>
      <c r="AN3" s="3" t="str">
        <f t="shared" si="5"/>
        <v>Less than 60</v>
      </c>
      <c r="AO3" s="3"/>
      <c r="AP3" s="9"/>
      <c r="AQ3" s="3" t="str">
        <f t="shared" si="6"/>
        <v>Less than 60</v>
      </c>
      <c r="AR3" s="3"/>
      <c r="AS3" s="13"/>
      <c r="AT3" s="3" t="str">
        <f t="shared" si="7"/>
        <v>Less than 60</v>
      </c>
      <c r="AU3" s="3"/>
      <c r="AV3" s="11"/>
      <c r="AW3" s="3" t="str">
        <f t="shared" si="8"/>
        <v>Less than 60</v>
      </c>
      <c r="AX3" s="3"/>
      <c r="AY3" s="16"/>
      <c r="AZ3" s="3" t="str">
        <f t="shared" si="9"/>
        <v>Less than 60</v>
      </c>
      <c r="BA3" t="s">
        <v>170</v>
      </c>
      <c r="BB3" t="b">
        <f t="shared" ref="BB3:BB36" si="10">OR(AM4&lt;75,AP4&lt;75,AS4&lt;75,AV4&lt;75,AY4&lt;75)</f>
        <v>1</v>
      </c>
    </row>
    <row r="4" spans="1:54" ht="14.45" x14ac:dyDescent="0.35">
      <c r="A4" s="2" t="s">
        <v>13</v>
      </c>
      <c r="B4" s="2" t="s">
        <v>14</v>
      </c>
      <c r="C4" s="15">
        <v>85.71</v>
      </c>
      <c r="D4" s="3" t="str">
        <f t="shared" si="0"/>
        <v>More than 75</v>
      </c>
      <c r="E4" s="3"/>
      <c r="F4" s="9">
        <v>95.35</v>
      </c>
      <c r="G4" s="3" t="str">
        <f t="shared" si="1"/>
        <v>More than 75</v>
      </c>
      <c r="H4" s="3"/>
      <c r="I4" s="13">
        <v>80.56</v>
      </c>
      <c r="J4" s="3" t="str">
        <f t="shared" si="2"/>
        <v>More than 75</v>
      </c>
      <c r="K4" s="3"/>
      <c r="L4" s="11">
        <v>89.66</v>
      </c>
      <c r="M4" s="3" t="str">
        <f t="shared" si="3"/>
        <v>More than 75</v>
      </c>
      <c r="N4" s="3"/>
      <c r="O4" s="16">
        <v>87.04</v>
      </c>
      <c r="P4" s="3" t="str">
        <f t="shared" si="4"/>
        <v>More than 75</v>
      </c>
      <c r="Q4" t="s">
        <v>170</v>
      </c>
      <c r="R4" t="b">
        <f t="shared" ref="R3:R36" si="11">OR(C5&lt;75,F5&lt;75,I5&lt;75,L5&lt;75,O5&lt;75)</f>
        <v>1</v>
      </c>
      <c r="AK4" s="2" t="s">
        <v>13</v>
      </c>
      <c r="AL4" s="2" t="s">
        <v>14</v>
      </c>
      <c r="AM4" s="15"/>
      <c r="AN4" s="3" t="str">
        <f t="shared" si="5"/>
        <v>Less than 60</v>
      </c>
      <c r="AO4" s="3"/>
      <c r="AP4" s="9"/>
      <c r="AQ4" s="3" t="str">
        <f t="shared" si="6"/>
        <v>Less than 60</v>
      </c>
      <c r="AR4" s="3"/>
      <c r="AS4" s="13"/>
      <c r="AT4" s="3" t="str">
        <f t="shared" si="7"/>
        <v>Less than 60</v>
      </c>
      <c r="AU4" s="3"/>
      <c r="AV4" s="11"/>
      <c r="AW4" s="3" t="str">
        <f t="shared" si="8"/>
        <v>Less than 60</v>
      </c>
      <c r="AX4" s="3"/>
      <c r="AY4" s="16"/>
      <c r="AZ4" s="3" t="str">
        <f t="shared" si="9"/>
        <v>Less than 60</v>
      </c>
      <c r="BA4" t="s">
        <v>170</v>
      </c>
      <c r="BB4" t="b">
        <f t="shared" si="10"/>
        <v>1</v>
      </c>
    </row>
    <row r="5" spans="1:54" ht="14.45" x14ac:dyDescent="0.35">
      <c r="A5" s="2" t="s">
        <v>15</v>
      </c>
      <c r="B5" s="2" t="s">
        <v>16</v>
      </c>
      <c r="C5" s="15">
        <v>67.86</v>
      </c>
      <c r="D5" s="3" t="str">
        <f t="shared" si="0"/>
        <v>Less than 75</v>
      </c>
      <c r="E5" s="3"/>
      <c r="F5" s="9">
        <v>79.069999999999993</v>
      </c>
      <c r="G5" s="3" t="str">
        <f t="shared" si="1"/>
        <v>More than 75</v>
      </c>
      <c r="H5" s="3"/>
      <c r="I5" s="13">
        <v>69.44</v>
      </c>
      <c r="J5" s="3" t="str">
        <f t="shared" si="2"/>
        <v>Less than 75</v>
      </c>
      <c r="K5" s="3"/>
      <c r="L5" s="11">
        <v>75.86</v>
      </c>
      <c r="M5" s="3" t="str">
        <f t="shared" si="3"/>
        <v>More than 75</v>
      </c>
      <c r="N5" s="3"/>
      <c r="O5" s="16">
        <v>79.63</v>
      </c>
      <c r="P5" s="3" t="str">
        <f t="shared" si="4"/>
        <v>More than 75</v>
      </c>
      <c r="Q5" t="s">
        <v>170</v>
      </c>
      <c r="R5" t="b">
        <f t="shared" si="11"/>
        <v>1</v>
      </c>
      <c r="AK5" s="2" t="s">
        <v>15</v>
      </c>
      <c r="AL5" s="2" t="s">
        <v>16</v>
      </c>
      <c r="AM5" s="15"/>
      <c r="AN5" s="3" t="str">
        <f t="shared" si="5"/>
        <v>Less than 60</v>
      </c>
      <c r="AO5" s="3"/>
      <c r="AP5" s="9"/>
      <c r="AQ5" s="3" t="str">
        <f t="shared" si="6"/>
        <v>Less than 60</v>
      </c>
      <c r="AR5" s="3"/>
      <c r="AS5" s="13"/>
      <c r="AT5" s="3" t="str">
        <f t="shared" si="7"/>
        <v>Less than 60</v>
      </c>
      <c r="AU5" s="3"/>
      <c r="AV5" s="11"/>
      <c r="AW5" s="3" t="str">
        <f t="shared" si="8"/>
        <v>Less than 60</v>
      </c>
      <c r="AX5" s="3"/>
      <c r="AY5" s="16"/>
      <c r="AZ5" s="3" t="str">
        <f t="shared" si="9"/>
        <v>Less than 60</v>
      </c>
      <c r="BA5" t="s">
        <v>170</v>
      </c>
      <c r="BB5" t="b">
        <f t="shared" si="10"/>
        <v>1</v>
      </c>
    </row>
    <row r="6" spans="1:54" ht="14.45" x14ac:dyDescent="0.35">
      <c r="A6" s="2" t="s">
        <v>17</v>
      </c>
      <c r="B6" s="2" t="s">
        <v>18</v>
      </c>
      <c r="C6" s="15">
        <v>64.290000000000006</v>
      </c>
      <c r="D6" s="3" t="str">
        <f t="shared" si="0"/>
        <v>Less than 75</v>
      </c>
      <c r="E6" s="3"/>
      <c r="F6" s="9">
        <v>58.14</v>
      </c>
      <c r="G6" s="3" t="str">
        <f t="shared" si="1"/>
        <v>Less than 60</v>
      </c>
      <c r="H6" s="3"/>
      <c r="I6" s="13">
        <v>44.44</v>
      </c>
      <c r="J6" s="3" t="str">
        <f t="shared" si="2"/>
        <v>Less than 60</v>
      </c>
      <c r="K6" s="3"/>
      <c r="L6" s="11">
        <v>41.38</v>
      </c>
      <c r="M6" s="3" t="str">
        <f t="shared" si="3"/>
        <v>Less than 60</v>
      </c>
      <c r="N6" s="3" t="s">
        <v>170</v>
      </c>
      <c r="O6" s="16">
        <v>57.41</v>
      </c>
      <c r="P6" s="3" t="str">
        <f t="shared" si="4"/>
        <v>Less than 60</v>
      </c>
      <c r="Q6" t="s">
        <v>170</v>
      </c>
      <c r="R6" t="b">
        <f t="shared" si="11"/>
        <v>1</v>
      </c>
      <c r="AK6" s="2" t="s">
        <v>17</v>
      </c>
      <c r="AL6" s="2" t="s">
        <v>18</v>
      </c>
      <c r="AM6" s="15"/>
      <c r="AN6" s="3" t="str">
        <f t="shared" si="5"/>
        <v>Less than 60</v>
      </c>
      <c r="AO6" s="3"/>
      <c r="AP6" s="9"/>
      <c r="AQ6" s="3" t="str">
        <f t="shared" si="6"/>
        <v>Less than 60</v>
      </c>
      <c r="AR6" s="3"/>
      <c r="AS6" s="13"/>
      <c r="AT6" s="3" t="str">
        <f t="shared" si="7"/>
        <v>Less than 60</v>
      </c>
      <c r="AU6" s="3"/>
      <c r="AV6" s="11"/>
      <c r="AW6" s="3" t="str">
        <f t="shared" si="8"/>
        <v>Less than 60</v>
      </c>
      <c r="AX6" s="3" t="s">
        <v>170</v>
      </c>
      <c r="AY6" s="16"/>
      <c r="AZ6" s="3" t="str">
        <f t="shared" si="9"/>
        <v>Less than 60</v>
      </c>
      <c r="BA6" t="s">
        <v>170</v>
      </c>
      <c r="BB6" t="b">
        <f t="shared" si="10"/>
        <v>1</v>
      </c>
    </row>
    <row r="7" spans="1:54" ht="14.45" x14ac:dyDescent="0.35">
      <c r="A7" s="2" t="s">
        <v>19</v>
      </c>
      <c r="B7" s="2" t="s">
        <v>20</v>
      </c>
      <c r="C7" s="15">
        <v>75</v>
      </c>
      <c r="D7" s="3" t="str">
        <f t="shared" si="0"/>
        <v>More than 75</v>
      </c>
      <c r="E7" s="3"/>
      <c r="F7" s="9">
        <v>72.09</v>
      </c>
      <c r="G7" s="3" t="str">
        <f t="shared" si="1"/>
        <v>Less than 75</v>
      </c>
      <c r="H7" s="3"/>
      <c r="I7" s="13">
        <v>75</v>
      </c>
      <c r="J7" s="3" t="str">
        <f t="shared" si="2"/>
        <v>More than 75</v>
      </c>
      <c r="K7" s="3"/>
      <c r="L7" s="11">
        <v>68.97</v>
      </c>
      <c r="M7" s="3" t="str">
        <f t="shared" si="3"/>
        <v>Less than 75</v>
      </c>
      <c r="N7" s="3"/>
      <c r="O7" s="16">
        <v>77.78</v>
      </c>
      <c r="P7" s="3" t="str">
        <f t="shared" si="4"/>
        <v>More than 75</v>
      </c>
      <c r="Q7" t="s">
        <v>170</v>
      </c>
      <c r="R7" t="b">
        <f t="shared" si="11"/>
        <v>0</v>
      </c>
      <c r="AK7" s="2" t="s">
        <v>19</v>
      </c>
      <c r="AL7" s="2" t="s">
        <v>20</v>
      </c>
      <c r="AM7" s="15"/>
      <c r="AN7" s="3" t="str">
        <f t="shared" si="5"/>
        <v>Less than 60</v>
      </c>
      <c r="AO7" s="3"/>
      <c r="AP7" s="9"/>
      <c r="AQ7" s="3" t="str">
        <f t="shared" si="6"/>
        <v>Less than 60</v>
      </c>
      <c r="AR7" s="3"/>
      <c r="AS7" s="13"/>
      <c r="AT7" s="3" t="str">
        <f t="shared" si="7"/>
        <v>Less than 60</v>
      </c>
      <c r="AU7" s="3"/>
      <c r="AV7" s="11"/>
      <c r="AW7" s="3" t="str">
        <f t="shared" si="8"/>
        <v>Less than 60</v>
      </c>
      <c r="AX7" s="3"/>
      <c r="AY7" s="16"/>
      <c r="AZ7" s="3" t="str">
        <f t="shared" si="9"/>
        <v>Less than 60</v>
      </c>
      <c r="BA7" t="s">
        <v>170</v>
      </c>
      <c r="BB7" t="b">
        <f t="shared" si="10"/>
        <v>1</v>
      </c>
    </row>
    <row r="8" spans="1:54" ht="14.45" x14ac:dyDescent="0.35">
      <c r="A8" s="2" t="s">
        <v>21</v>
      </c>
      <c r="B8" s="2" t="s">
        <v>22</v>
      </c>
      <c r="C8" s="15">
        <v>89.29</v>
      </c>
      <c r="D8" s="3" t="str">
        <f t="shared" si="0"/>
        <v>More than 75</v>
      </c>
      <c r="E8" s="3"/>
      <c r="F8" s="9">
        <v>90.7</v>
      </c>
      <c r="G8" s="3" t="str">
        <f t="shared" si="1"/>
        <v>More than 75</v>
      </c>
      <c r="H8" s="3"/>
      <c r="I8" s="13">
        <v>91.67</v>
      </c>
      <c r="J8" s="3" t="str">
        <f t="shared" si="2"/>
        <v>More than 75</v>
      </c>
      <c r="K8" s="3"/>
      <c r="L8" s="11">
        <v>100</v>
      </c>
      <c r="M8" s="3" t="str">
        <f t="shared" si="3"/>
        <v>More than 75</v>
      </c>
      <c r="N8" s="3"/>
      <c r="O8" s="16">
        <v>87.04</v>
      </c>
      <c r="P8" s="3" t="str">
        <f t="shared" si="4"/>
        <v>More than 75</v>
      </c>
      <c r="Q8" t="s">
        <v>170</v>
      </c>
      <c r="R8" t="b">
        <f t="shared" si="11"/>
        <v>1</v>
      </c>
      <c r="AK8" s="2" t="s">
        <v>21</v>
      </c>
      <c r="AL8" s="2" t="s">
        <v>22</v>
      </c>
      <c r="AM8" s="15"/>
      <c r="AN8" s="3" t="str">
        <f t="shared" si="5"/>
        <v>Less than 60</v>
      </c>
      <c r="AO8" s="3"/>
      <c r="AP8" s="9"/>
      <c r="AQ8" s="3" t="str">
        <f t="shared" si="6"/>
        <v>Less than 60</v>
      </c>
      <c r="AR8" s="3"/>
      <c r="AS8" s="13"/>
      <c r="AT8" s="3" t="str">
        <f t="shared" si="7"/>
        <v>Less than 60</v>
      </c>
      <c r="AU8" s="3"/>
      <c r="AV8" s="11"/>
      <c r="AW8" s="3" t="str">
        <f t="shared" si="8"/>
        <v>Less than 60</v>
      </c>
      <c r="AX8" s="3"/>
      <c r="AY8" s="16"/>
      <c r="AZ8" s="3" t="str">
        <f t="shared" si="9"/>
        <v>Less than 60</v>
      </c>
      <c r="BA8" t="s">
        <v>170</v>
      </c>
      <c r="BB8" t="b">
        <f t="shared" si="10"/>
        <v>1</v>
      </c>
    </row>
    <row r="9" spans="1:54" ht="14.45" x14ac:dyDescent="0.35">
      <c r="A9" s="2" t="s">
        <v>23</v>
      </c>
      <c r="B9" s="2" t="s">
        <v>24</v>
      </c>
      <c r="C9" s="15">
        <v>75</v>
      </c>
      <c r="D9" s="3" t="str">
        <f t="shared" si="0"/>
        <v>More than 75</v>
      </c>
      <c r="E9" s="3"/>
      <c r="F9" s="9">
        <v>74.42</v>
      </c>
      <c r="G9" s="3" t="str">
        <f t="shared" si="1"/>
        <v>Less than 75</v>
      </c>
      <c r="H9" s="3"/>
      <c r="I9" s="13">
        <v>69.44</v>
      </c>
      <c r="J9" s="3" t="str">
        <f t="shared" si="2"/>
        <v>Less than 75</v>
      </c>
      <c r="K9" s="3"/>
      <c r="L9" s="11">
        <v>72.41</v>
      </c>
      <c r="M9" s="3" t="str">
        <f t="shared" si="3"/>
        <v>Less than 75</v>
      </c>
      <c r="N9" s="3"/>
      <c r="O9" s="16">
        <v>62.96</v>
      </c>
      <c r="P9" s="3" t="str">
        <f t="shared" si="4"/>
        <v>Less than 75</v>
      </c>
      <c r="Q9" t="s">
        <v>170</v>
      </c>
      <c r="R9" t="b">
        <f t="shared" si="11"/>
        <v>1</v>
      </c>
      <c r="AK9" s="2" t="s">
        <v>23</v>
      </c>
      <c r="AL9" s="2" t="s">
        <v>24</v>
      </c>
      <c r="AM9" s="15"/>
      <c r="AN9" s="3" t="str">
        <f t="shared" si="5"/>
        <v>Less than 60</v>
      </c>
      <c r="AO9" s="3"/>
      <c r="AP9" s="9"/>
      <c r="AQ9" s="3" t="str">
        <f t="shared" si="6"/>
        <v>Less than 60</v>
      </c>
      <c r="AR9" s="3"/>
      <c r="AS9" s="13"/>
      <c r="AT9" s="3" t="str">
        <f t="shared" si="7"/>
        <v>Less than 60</v>
      </c>
      <c r="AU9" s="3"/>
      <c r="AV9" s="11"/>
      <c r="AW9" s="3" t="str">
        <f t="shared" si="8"/>
        <v>Less than 60</v>
      </c>
      <c r="AX9" s="3"/>
      <c r="AY9" s="16"/>
      <c r="AZ9" s="3" t="str">
        <f t="shared" si="9"/>
        <v>Less than 60</v>
      </c>
      <c r="BA9" t="s">
        <v>170</v>
      </c>
      <c r="BB9" t="b">
        <f t="shared" si="10"/>
        <v>1</v>
      </c>
    </row>
    <row r="10" spans="1:54" ht="14.45" x14ac:dyDescent="0.35">
      <c r="A10" s="2" t="s">
        <v>25</v>
      </c>
      <c r="B10" s="2" t="s">
        <v>26</v>
      </c>
      <c r="C10" s="15">
        <v>75</v>
      </c>
      <c r="D10" s="3" t="str">
        <f t="shared" si="0"/>
        <v>More than 75</v>
      </c>
      <c r="E10" s="3"/>
      <c r="F10" s="9">
        <v>79.069999999999993</v>
      </c>
      <c r="G10" s="3" t="str">
        <f t="shared" si="1"/>
        <v>More than 75</v>
      </c>
      <c r="H10" s="3"/>
      <c r="I10" s="13">
        <v>69.44</v>
      </c>
      <c r="J10" s="3" t="str">
        <f t="shared" si="2"/>
        <v>Less than 75</v>
      </c>
      <c r="K10" s="3"/>
      <c r="L10" s="11">
        <v>72.41</v>
      </c>
      <c r="M10" s="3" t="str">
        <f t="shared" si="3"/>
        <v>Less than 75</v>
      </c>
      <c r="N10" s="3"/>
      <c r="O10" s="16">
        <v>72.22</v>
      </c>
      <c r="P10" s="3" t="str">
        <f t="shared" si="4"/>
        <v>Less than 75</v>
      </c>
      <c r="Q10" t="s">
        <v>170</v>
      </c>
      <c r="R10" t="b">
        <f t="shared" si="11"/>
        <v>0</v>
      </c>
      <c r="AK10" s="2" t="s">
        <v>25</v>
      </c>
      <c r="AL10" s="2" t="s">
        <v>26</v>
      </c>
      <c r="AM10" s="15"/>
      <c r="AN10" s="3" t="str">
        <f t="shared" si="5"/>
        <v>Less than 60</v>
      </c>
      <c r="AO10" s="3"/>
      <c r="AP10" s="9"/>
      <c r="AQ10" s="3" t="str">
        <f t="shared" si="6"/>
        <v>Less than 60</v>
      </c>
      <c r="AR10" s="3"/>
      <c r="AS10" s="13"/>
      <c r="AT10" s="3" t="str">
        <f t="shared" si="7"/>
        <v>Less than 60</v>
      </c>
      <c r="AU10" s="3"/>
      <c r="AV10" s="11"/>
      <c r="AW10" s="3" t="str">
        <f t="shared" si="8"/>
        <v>Less than 60</v>
      </c>
      <c r="AX10" s="3"/>
      <c r="AY10" s="16"/>
      <c r="AZ10" s="3" t="str">
        <f t="shared" si="9"/>
        <v>Less than 60</v>
      </c>
      <c r="BA10" t="s">
        <v>170</v>
      </c>
      <c r="BB10" t="b">
        <f t="shared" si="10"/>
        <v>1</v>
      </c>
    </row>
    <row r="11" spans="1:54" ht="14.45" x14ac:dyDescent="0.35">
      <c r="A11" s="2" t="s">
        <v>27</v>
      </c>
      <c r="B11" s="2" t="s">
        <v>28</v>
      </c>
      <c r="C11" s="15">
        <v>85.71</v>
      </c>
      <c r="D11" s="3" t="str">
        <f t="shared" si="0"/>
        <v>More than 75</v>
      </c>
      <c r="E11" s="3"/>
      <c r="F11" s="9">
        <v>81.400000000000006</v>
      </c>
      <c r="G11" s="3" t="str">
        <f t="shared" si="1"/>
        <v>More than 75</v>
      </c>
      <c r="H11" s="3"/>
      <c r="I11" s="13">
        <v>86.11</v>
      </c>
      <c r="J11" s="3" t="str">
        <f t="shared" si="2"/>
        <v>More than 75</v>
      </c>
      <c r="K11" s="3"/>
      <c r="L11" s="11">
        <v>79.31</v>
      </c>
      <c r="M11" s="3" t="str">
        <f t="shared" si="3"/>
        <v>More than 75</v>
      </c>
      <c r="N11" s="3"/>
      <c r="O11" s="16">
        <v>79.63</v>
      </c>
      <c r="P11" s="3" t="str">
        <f t="shared" si="4"/>
        <v>More than 75</v>
      </c>
      <c r="Q11" t="s">
        <v>170</v>
      </c>
      <c r="R11" t="b">
        <f t="shared" si="11"/>
        <v>1</v>
      </c>
      <c r="AK11" s="2" t="s">
        <v>27</v>
      </c>
      <c r="AL11" s="2" t="s">
        <v>28</v>
      </c>
      <c r="AM11" s="15"/>
      <c r="AN11" s="3" t="str">
        <f t="shared" si="5"/>
        <v>Less than 60</v>
      </c>
      <c r="AO11" s="3"/>
      <c r="AP11" s="9"/>
      <c r="AQ11" s="3" t="str">
        <f t="shared" si="6"/>
        <v>Less than 60</v>
      </c>
      <c r="AR11" s="3"/>
      <c r="AS11" s="13"/>
      <c r="AT11" s="3" t="str">
        <f t="shared" si="7"/>
        <v>Less than 60</v>
      </c>
      <c r="AU11" s="3"/>
      <c r="AV11" s="11"/>
      <c r="AW11" s="3" t="str">
        <f t="shared" si="8"/>
        <v>Less than 60</v>
      </c>
      <c r="AX11" s="3"/>
      <c r="AY11" s="16"/>
      <c r="AZ11" s="3" t="str">
        <f t="shared" si="9"/>
        <v>Less than 60</v>
      </c>
      <c r="BA11" t="s">
        <v>170</v>
      </c>
      <c r="BB11" t="b">
        <f t="shared" si="10"/>
        <v>1</v>
      </c>
    </row>
    <row r="12" spans="1:54" ht="14.45" x14ac:dyDescent="0.35">
      <c r="A12" s="2" t="s">
        <v>29</v>
      </c>
      <c r="B12" s="2" t="s">
        <v>30</v>
      </c>
      <c r="C12" s="15">
        <v>67.86</v>
      </c>
      <c r="D12" s="3" t="str">
        <f t="shared" si="0"/>
        <v>Less than 75</v>
      </c>
      <c r="E12" s="3"/>
      <c r="F12" s="9">
        <v>48.84</v>
      </c>
      <c r="G12" s="3" t="str">
        <f t="shared" si="1"/>
        <v>Less than 60</v>
      </c>
      <c r="H12" s="3"/>
      <c r="I12" s="13">
        <v>69.44</v>
      </c>
      <c r="J12" s="3" t="str">
        <f t="shared" si="2"/>
        <v>Less than 75</v>
      </c>
      <c r="K12" s="3"/>
      <c r="L12" s="11">
        <v>48.28</v>
      </c>
      <c r="M12" s="3" t="str">
        <f t="shared" si="3"/>
        <v>Less than 60</v>
      </c>
      <c r="N12" s="3"/>
      <c r="O12" s="16">
        <v>35.19</v>
      </c>
      <c r="P12" s="3" t="str">
        <f t="shared" si="4"/>
        <v>Less than 60</v>
      </c>
      <c r="Q12" t="s">
        <v>170</v>
      </c>
      <c r="R12" t="b">
        <f t="shared" si="11"/>
        <v>1</v>
      </c>
      <c r="AK12" s="2" t="s">
        <v>29</v>
      </c>
      <c r="AL12" s="2" t="s">
        <v>30</v>
      </c>
      <c r="AM12" s="15"/>
      <c r="AN12" s="3" t="str">
        <f t="shared" si="5"/>
        <v>Less than 60</v>
      </c>
      <c r="AO12" s="3"/>
      <c r="AP12" s="9"/>
      <c r="AQ12" s="3" t="str">
        <f t="shared" si="6"/>
        <v>Less than 60</v>
      </c>
      <c r="AR12" s="3"/>
      <c r="AS12" s="13"/>
      <c r="AT12" s="3" t="str">
        <f t="shared" si="7"/>
        <v>Less than 60</v>
      </c>
      <c r="AU12" s="3"/>
      <c r="AV12" s="11"/>
      <c r="AW12" s="3" t="str">
        <f t="shared" si="8"/>
        <v>Less than 60</v>
      </c>
      <c r="AX12" s="3"/>
      <c r="AY12" s="16"/>
      <c r="AZ12" s="3" t="str">
        <f t="shared" si="9"/>
        <v>Less than 60</v>
      </c>
      <c r="BA12" t="s">
        <v>170</v>
      </c>
      <c r="BB12" t="b">
        <f t="shared" si="10"/>
        <v>1</v>
      </c>
    </row>
    <row r="13" spans="1:54" ht="14.45" x14ac:dyDescent="0.35">
      <c r="A13" s="2" t="s">
        <v>31</v>
      </c>
      <c r="B13" s="2" t="s">
        <v>32</v>
      </c>
      <c r="C13" s="15">
        <v>71.430000000000007</v>
      </c>
      <c r="D13" s="3" t="str">
        <f t="shared" si="0"/>
        <v>Less than 75</v>
      </c>
      <c r="E13" s="3"/>
      <c r="F13" s="9">
        <v>65.12</v>
      </c>
      <c r="G13" s="3" t="str">
        <f t="shared" si="1"/>
        <v>Less than 75</v>
      </c>
      <c r="H13" s="3"/>
      <c r="I13" s="13">
        <v>77.78</v>
      </c>
      <c r="J13" s="3" t="str">
        <f t="shared" si="2"/>
        <v>More than 75</v>
      </c>
      <c r="K13" s="3"/>
      <c r="L13" s="11">
        <v>86.21</v>
      </c>
      <c r="M13" s="3" t="str">
        <f t="shared" si="3"/>
        <v>More than 75</v>
      </c>
      <c r="N13" s="3"/>
      <c r="O13" s="16">
        <v>68.52</v>
      </c>
      <c r="P13" s="3" t="str">
        <f t="shared" si="4"/>
        <v>Less than 75</v>
      </c>
      <c r="Q13" t="s">
        <v>170</v>
      </c>
      <c r="R13" t="b">
        <f t="shared" si="11"/>
        <v>0</v>
      </c>
      <c r="AK13" s="2" t="s">
        <v>31</v>
      </c>
      <c r="AL13" s="2" t="s">
        <v>32</v>
      </c>
      <c r="AM13" s="15"/>
      <c r="AN13" s="3" t="str">
        <f t="shared" si="5"/>
        <v>Less than 60</v>
      </c>
      <c r="AO13" s="3"/>
      <c r="AP13" s="9"/>
      <c r="AQ13" s="3" t="str">
        <f t="shared" si="6"/>
        <v>Less than 60</v>
      </c>
      <c r="AR13" s="3"/>
      <c r="AS13" s="13"/>
      <c r="AT13" s="3" t="str">
        <f t="shared" si="7"/>
        <v>Less than 60</v>
      </c>
      <c r="AU13" s="3"/>
      <c r="AV13" s="11"/>
      <c r="AW13" s="3" t="str">
        <f t="shared" si="8"/>
        <v>Less than 60</v>
      </c>
      <c r="AX13" s="3"/>
      <c r="AY13" s="16"/>
      <c r="AZ13" s="3" t="str">
        <f t="shared" si="9"/>
        <v>Less than 60</v>
      </c>
      <c r="BA13" t="s">
        <v>170</v>
      </c>
      <c r="BB13" t="b">
        <f t="shared" si="10"/>
        <v>1</v>
      </c>
    </row>
    <row r="14" spans="1:54" ht="14.45" x14ac:dyDescent="0.35">
      <c r="A14" s="2" t="s">
        <v>33</v>
      </c>
      <c r="B14" s="2" t="s">
        <v>34</v>
      </c>
      <c r="C14" s="15">
        <v>75</v>
      </c>
      <c r="D14" s="3" t="str">
        <f t="shared" si="0"/>
        <v>More than 75</v>
      </c>
      <c r="E14" s="3"/>
      <c r="F14" s="9">
        <v>86.05</v>
      </c>
      <c r="G14" s="3" t="str">
        <f t="shared" si="1"/>
        <v>More than 75</v>
      </c>
      <c r="H14" s="3"/>
      <c r="I14" s="13">
        <v>80.56</v>
      </c>
      <c r="J14" s="3" t="str">
        <f t="shared" si="2"/>
        <v>More than 75</v>
      </c>
      <c r="K14" s="3"/>
      <c r="L14" s="11">
        <v>79.31</v>
      </c>
      <c r="M14" s="3" t="str">
        <f t="shared" si="3"/>
        <v>More than 75</v>
      </c>
      <c r="N14" s="3"/>
      <c r="O14" s="16">
        <v>79.63</v>
      </c>
      <c r="P14" s="3" t="str">
        <f t="shared" si="4"/>
        <v>More than 75</v>
      </c>
      <c r="Q14" t="s">
        <v>170</v>
      </c>
      <c r="R14" t="b">
        <f t="shared" si="11"/>
        <v>1</v>
      </c>
      <c r="AK14" s="2" t="s">
        <v>33</v>
      </c>
      <c r="AL14" s="2" t="s">
        <v>34</v>
      </c>
      <c r="AM14" s="15"/>
      <c r="AN14" s="3" t="str">
        <f t="shared" si="5"/>
        <v>Less than 60</v>
      </c>
      <c r="AO14" s="3"/>
      <c r="AP14" s="9"/>
      <c r="AQ14" s="3" t="str">
        <f t="shared" si="6"/>
        <v>Less than 60</v>
      </c>
      <c r="AR14" s="3"/>
      <c r="AS14" s="13"/>
      <c r="AT14" s="3" t="str">
        <f t="shared" si="7"/>
        <v>Less than 60</v>
      </c>
      <c r="AU14" s="3"/>
      <c r="AV14" s="11"/>
      <c r="AW14" s="3" t="str">
        <f t="shared" si="8"/>
        <v>Less than 60</v>
      </c>
      <c r="AX14" s="3"/>
      <c r="AY14" s="16"/>
      <c r="AZ14" s="3" t="str">
        <f t="shared" si="9"/>
        <v>Less than 60</v>
      </c>
      <c r="BA14" t="s">
        <v>170</v>
      </c>
      <c r="BB14" t="b">
        <f t="shared" si="10"/>
        <v>1</v>
      </c>
    </row>
    <row r="15" spans="1:54" ht="14.45" x14ac:dyDescent="0.35">
      <c r="A15" s="2" t="s">
        <v>35</v>
      </c>
      <c r="B15" s="2" t="s">
        <v>36</v>
      </c>
      <c r="C15" s="15">
        <v>60.71</v>
      </c>
      <c r="D15" s="3" t="str">
        <f t="shared" si="0"/>
        <v>Less than 75</v>
      </c>
      <c r="E15" s="3"/>
      <c r="F15" s="9">
        <v>83.72</v>
      </c>
      <c r="G15" s="3" t="str">
        <f t="shared" si="1"/>
        <v>More than 75</v>
      </c>
      <c r="H15" s="3"/>
      <c r="I15" s="13">
        <v>75</v>
      </c>
      <c r="J15" s="3" t="str">
        <f t="shared" si="2"/>
        <v>More than 75</v>
      </c>
      <c r="K15" s="3"/>
      <c r="L15" s="11">
        <v>89.66</v>
      </c>
      <c r="M15" s="3" t="str">
        <f t="shared" si="3"/>
        <v>More than 75</v>
      </c>
      <c r="N15" s="3"/>
      <c r="O15" s="16">
        <v>83.33</v>
      </c>
      <c r="P15" s="3" t="str">
        <f t="shared" si="4"/>
        <v>More than 75</v>
      </c>
      <c r="Q15" t="s">
        <v>170</v>
      </c>
      <c r="R15" t="b">
        <f t="shared" si="11"/>
        <v>1</v>
      </c>
      <c r="AK15" s="2" t="s">
        <v>35</v>
      </c>
      <c r="AL15" s="2" t="s">
        <v>36</v>
      </c>
      <c r="AM15" s="15"/>
      <c r="AN15" s="3" t="str">
        <f t="shared" si="5"/>
        <v>Less than 60</v>
      </c>
      <c r="AO15" s="3"/>
      <c r="AP15" s="9"/>
      <c r="AQ15" s="3" t="str">
        <f t="shared" si="6"/>
        <v>Less than 60</v>
      </c>
      <c r="AR15" s="3"/>
      <c r="AS15" s="13"/>
      <c r="AT15" s="3" t="str">
        <f t="shared" si="7"/>
        <v>Less than 60</v>
      </c>
      <c r="AU15" s="3"/>
      <c r="AV15" s="11"/>
      <c r="AW15" s="3" t="str">
        <f t="shared" si="8"/>
        <v>Less than 60</v>
      </c>
      <c r="AX15" s="3"/>
      <c r="AY15" s="16"/>
      <c r="AZ15" s="3" t="str">
        <f t="shared" si="9"/>
        <v>Less than 60</v>
      </c>
      <c r="BA15" t="s">
        <v>170</v>
      </c>
      <c r="BB15" t="b">
        <f t="shared" si="10"/>
        <v>1</v>
      </c>
    </row>
    <row r="16" spans="1:54" ht="14.45" x14ac:dyDescent="0.35">
      <c r="A16" s="2" t="s">
        <v>37</v>
      </c>
      <c r="B16" s="2" t="s">
        <v>38</v>
      </c>
      <c r="C16" s="15">
        <v>71.430000000000007</v>
      </c>
      <c r="D16" s="3" t="str">
        <f t="shared" si="0"/>
        <v>Less than 75</v>
      </c>
      <c r="E16" s="3"/>
      <c r="F16" s="9">
        <v>83.72</v>
      </c>
      <c r="G16" s="3" t="str">
        <f t="shared" si="1"/>
        <v>More than 75</v>
      </c>
      <c r="H16" s="3"/>
      <c r="I16" s="13">
        <v>83.33</v>
      </c>
      <c r="J16" s="3" t="str">
        <f t="shared" si="2"/>
        <v>More than 75</v>
      </c>
      <c r="K16" s="3"/>
      <c r="L16" s="11">
        <v>82.76</v>
      </c>
      <c r="M16" s="3" t="str">
        <f t="shared" si="3"/>
        <v>More than 75</v>
      </c>
      <c r="N16" s="3"/>
      <c r="O16" s="16">
        <v>85.19</v>
      </c>
      <c r="P16" s="3" t="str">
        <f t="shared" si="4"/>
        <v>More than 75</v>
      </c>
      <c r="Q16" t="s">
        <v>170</v>
      </c>
      <c r="R16" t="b">
        <f t="shared" si="11"/>
        <v>1</v>
      </c>
      <c r="AK16" s="2" t="s">
        <v>37</v>
      </c>
      <c r="AL16" s="2" t="s">
        <v>38</v>
      </c>
      <c r="AM16" s="15"/>
      <c r="AN16" s="3" t="str">
        <f t="shared" si="5"/>
        <v>Less than 60</v>
      </c>
      <c r="AO16" s="3"/>
      <c r="AP16" s="9"/>
      <c r="AQ16" s="3" t="str">
        <f t="shared" si="6"/>
        <v>Less than 60</v>
      </c>
      <c r="AR16" s="3"/>
      <c r="AS16" s="13"/>
      <c r="AT16" s="3" t="str">
        <f t="shared" si="7"/>
        <v>Less than 60</v>
      </c>
      <c r="AU16" s="3"/>
      <c r="AV16" s="11"/>
      <c r="AW16" s="3" t="str">
        <f t="shared" si="8"/>
        <v>Less than 60</v>
      </c>
      <c r="AX16" s="3"/>
      <c r="AY16" s="16"/>
      <c r="AZ16" s="3" t="str">
        <f t="shared" si="9"/>
        <v>Less than 60</v>
      </c>
      <c r="BA16" t="s">
        <v>170</v>
      </c>
      <c r="BB16" t="b">
        <f t="shared" si="10"/>
        <v>1</v>
      </c>
    </row>
    <row r="17" spans="1:54" ht="14.45" x14ac:dyDescent="0.35">
      <c r="A17" s="2" t="s">
        <v>39</v>
      </c>
      <c r="B17" s="2" t="s">
        <v>40</v>
      </c>
      <c r="C17" s="15">
        <v>28.57</v>
      </c>
      <c r="D17" s="3" t="str">
        <f t="shared" si="0"/>
        <v>Less than 60</v>
      </c>
      <c r="E17" s="3"/>
      <c r="F17" s="9">
        <v>30.23</v>
      </c>
      <c r="G17" s="3" t="str">
        <f t="shared" si="1"/>
        <v>Less than 60</v>
      </c>
      <c r="H17" s="3"/>
      <c r="I17" s="13">
        <v>19.440000000000001</v>
      </c>
      <c r="J17" s="3" t="str">
        <f t="shared" si="2"/>
        <v>Less than 60</v>
      </c>
      <c r="K17" s="3"/>
      <c r="L17" s="11">
        <v>17.239999999999998</v>
      </c>
      <c r="M17" s="3" t="str">
        <f t="shared" si="3"/>
        <v>Less than 60</v>
      </c>
      <c r="N17" s="3"/>
      <c r="O17" s="16">
        <v>18.52</v>
      </c>
      <c r="P17" s="3" t="str">
        <f t="shared" si="4"/>
        <v>Less than 60</v>
      </c>
      <c r="Q17" t="s">
        <v>170</v>
      </c>
      <c r="R17" t="b">
        <f t="shared" si="11"/>
        <v>0</v>
      </c>
      <c r="AK17" s="2" t="s">
        <v>39</v>
      </c>
      <c r="AL17" s="2" t="s">
        <v>40</v>
      </c>
      <c r="AM17" s="15"/>
      <c r="AN17" s="3" t="str">
        <f t="shared" si="5"/>
        <v>Less than 60</v>
      </c>
      <c r="AO17" s="3"/>
      <c r="AP17" s="9"/>
      <c r="AQ17" s="3" t="str">
        <f t="shared" si="6"/>
        <v>Less than 60</v>
      </c>
      <c r="AR17" s="3"/>
      <c r="AS17" s="13"/>
      <c r="AT17" s="3" t="str">
        <f t="shared" si="7"/>
        <v>Less than 60</v>
      </c>
      <c r="AU17" s="3"/>
      <c r="AV17" s="11"/>
      <c r="AW17" s="3" t="str">
        <f t="shared" si="8"/>
        <v>Less than 60</v>
      </c>
      <c r="AX17" s="3"/>
      <c r="AY17" s="16"/>
      <c r="AZ17" s="3" t="str">
        <f t="shared" si="9"/>
        <v>Less than 60</v>
      </c>
      <c r="BA17" t="s">
        <v>170</v>
      </c>
      <c r="BB17" t="b">
        <f t="shared" si="10"/>
        <v>1</v>
      </c>
    </row>
    <row r="18" spans="1:54" ht="14.45" x14ac:dyDescent="0.35">
      <c r="A18" s="2" t="s">
        <v>41</v>
      </c>
      <c r="B18" s="2" t="s">
        <v>8</v>
      </c>
      <c r="C18" s="15">
        <v>78.569999999999993</v>
      </c>
      <c r="D18" s="3" t="str">
        <f t="shared" si="0"/>
        <v>More than 75</v>
      </c>
      <c r="E18" s="3"/>
      <c r="F18" s="9">
        <v>83.72</v>
      </c>
      <c r="G18" s="3" t="str">
        <f t="shared" si="1"/>
        <v>More than 75</v>
      </c>
      <c r="H18" s="3"/>
      <c r="I18" s="13">
        <v>83.33</v>
      </c>
      <c r="J18" s="3" t="str">
        <f t="shared" si="2"/>
        <v>More than 75</v>
      </c>
      <c r="K18" s="3"/>
      <c r="L18" s="11">
        <v>96.55</v>
      </c>
      <c r="M18" s="3" t="str">
        <f t="shared" si="3"/>
        <v>More than 75</v>
      </c>
      <c r="N18" s="3"/>
      <c r="O18" s="16">
        <v>83.33</v>
      </c>
      <c r="P18" s="3" t="str">
        <f t="shared" si="4"/>
        <v>More than 75</v>
      </c>
      <c r="Q18" t="s">
        <v>170</v>
      </c>
      <c r="R18" t="b">
        <f t="shared" si="11"/>
        <v>1</v>
      </c>
      <c r="AK18" s="2" t="s">
        <v>41</v>
      </c>
      <c r="AL18" s="2" t="s">
        <v>8</v>
      </c>
      <c r="AM18" s="15"/>
      <c r="AN18" s="3" t="str">
        <f t="shared" si="5"/>
        <v>Less than 60</v>
      </c>
      <c r="AO18" s="3"/>
      <c r="AP18" s="9"/>
      <c r="AQ18" s="3" t="str">
        <f t="shared" si="6"/>
        <v>Less than 60</v>
      </c>
      <c r="AR18" s="3"/>
      <c r="AS18" s="13"/>
      <c r="AT18" s="3" t="str">
        <f t="shared" si="7"/>
        <v>Less than 60</v>
      </c>
      <c r="AU18" s="3"/>
      <c r="AV18" s="11"/>
      <c r="AW18" s="3" t="str">
        <f t="shared" si="8"/>
        <v>Less than 60</v>
      </c>
      <c r="AX18" s="3"/>
      <c r="AY18" s="16"/>
      <c r="AZ18" s="3" t="str">
        <f t="shared" si="9"/>
        <v>Less than 60</v>
      </c>
      <c r="BA18" t="s">
        <v>170</v>
      </c>
      <c r="BB18" t="b">
        <f t="shared" si="10"/>
        <v>1</v>
      </c>
    </row>
    <row r="19" spans="1:54" ht="14.45" x14ac:dyDescent="0.35">
      <c r="A19" s="2" t="s">
        <v>42</v>
      </c>
      <c r="B19" s="2" t="s">
        <v>43</v>
      </c>
      <c r="C19" s="15">
        <v>89.29</v>
      </c>
      <c r="D19" s="3" t="str">
        <f t="shared" si="0"/>
        <v>More than 75</v>
      </c>
      <c r="E19" s="3"/>
      <c r="F19" s="9">
        <v>79.069999999999993</v>
      </c>
      <c r="G19" s="3" t="str">
        <f t="shared" si="1"/>
        <v>More than 75</v>
      </c>
      <c r="H19" s="3"/>
      <c r="I19" s="13">
        <v>80.56</v>
      </c>
      <c r="J19" s="3" t="str">
        <f t="shared" si="2"/>
        <v>More than 75</v>
      </c>
      <c r="K19" s="3"/>
      <c r="L19" s="11">
        <v>82.76</v>
      </c>
      <c r="M19" s="3" t="str">
        <f t="shared" si="3"/>
        <v>More than 75</v>
      </c>
      <c r="N19" s="3"/>
      <c r="O19" s="16">
        <v>74.069999999999993</v>
      </c>
      <c r="P19" s="3" t="str">
        <f t="shared" si="4"/>
        <v>Less than 75</v>
      </c>
      <c r="Q19" t="s">
        <v>170</v>
      </c>
      <c r="R19" t="b">
        <f t="shared" si="11"/>
        <v>0</v>
      </c>
      <c r="AK19" s="2" t="s">
        <v>42</v>
      </c>
      <c r="AL19" s="2" t="s">
        <v>43</v>
      </c>
      <c r="AM19" s="15"/>
      <c r="AN19" s="3" t="str">
        <f t="shared" si="5"/>
        <v>Less than 60</v>
      </c>
      <c r="AO19" s="3"/>
      <c r="AP19" s="9"/>
      <c r="AQ19" s="3" t="str">
        <f t="shared" si="6"/>
        <v>Less than 60</v>
      </c>
      <c r="AR19" s="3"/>
      <c r="AS19" s="13"/>
      <c r="AT19" s="3" t="str">
        <f t="shared" si="7"/>
        <v>Less than 60</v>
      </c>
      <c r="AU19" s="3"/>
      <c r="AV19" s="11"/>
      <c r="AW19" s="3" t="str">
        <f t="shared" si="8"/>
        <v>Less than 60</v>
      </c>
      <c r="AX19" s="3"/>
      <c r="AY19" s="16"/>
      <c r="AZ19" s="3" t="str">
        <f t="shared" si="9"/>
        <v>Less than 60</v>
      </c>
      <c r="BA19" t="s">
        <v>170</v>
      </c>
      <c r="BB19" t="b">
        <f t="shared" si="10"/>
        <v>1</v>
      </c>
    </row>
    <row r="20" spans="1:54" ht="14.45" x14ac:dyDescent="0.35">
      <c r="A20" s="2" t="s">
        <v>44</v>
      </c>
      <c r="B20" s="2" t="s">
        <v>45</v>
      </c>
      <c r="C20" s="15">
        <v>96.43</v>
      </c>
      <c r="D20" s="3" t="str">
        <f t="shared" si="0"/>
        <v>More than 75</v>
      </c>
      <c r="E20" s="3" t="s">
        <v>170</v>
      </c>
      <c r="F20" s="9">
        <v>90.7</v>
      </c>
      <c r="G20" s="3" t="str">
        <f t="shared" si="1"/>
        <v>More than 75</v>
      </c>
      <c r="H20" s="3"/>
      <c r="I20" s="13">
        <v>88.89</v>
      </c>
      <c r="J20" s="3" t="str">
        <f t="shared" si="2"/>
        <v>More than 75</v>
      </c>
      <c r="K20" s="3"/>
      <c r="L20" s="11">
        <v>89.66</v>
      </c>
      <c r="M20" s="3" t="str">
        <f t="shared" si="3"/>
        <v>More than 75</v>
      </c>
      <c r="N20" s="3"/>
      <c r="O20" s="16">
        <v>83.33</v>
      </c>
      <c r="P20" s="3" t="str">
        <f t="shared" si="4"/>
        <v>More than 75</v>
      </c>
      <c r="Q20" t="s">
        <v>170</v>
      </c>
      <c r="R20" t="b">
        <f t="shared" si="11"/>
        <v>1</v>
      </c>
      <c r="AK20" s="2" t="s">
        <v>44</v>
      </c>
      <c r="AL20" s="2" t="s">
        <v>45</v>
      </c>
      <c r="AM20" s="15"/>
      <c r="AN20" s="3" t="str">
        <f t="shared" si="5"/>
        <v>Less than 60</v>
      </c>
      <c r="AO20" s="3" t="s">
        <v>170</v>
      </c>
      <c r="AP20" s="9"/>
      <c r="AQ20" s="3" t="str">
        <f t="shared" si="6"/>
        <v>Less than 60</v>
      </c>
      <c r="AR20" s="3"/>
      <c r="AS20" s="13"/>
      <c r="AT20" s="3" t="str">
        <f t="shared" si="7"/>
        <v>Less than 60</v>
      </c>
      <c r="AU20" s="3"/>
      <c r="AV20" s="11"/>
      <c r="AW20" s="3" t="str">
        <f t="shared" si="8"/>
        <v>Less than 60</v>
      </c>
      <c r="AX20" s="3"/>
      <c r="AY20" s="16"/>
      <c r="AZ20" s="3" t="str">
        <f t="shared" si="9"/>
        <v>Less than 60</v>
      </c>
      <c r="BA20" t="s">
        <v>170</v>
      </c>
      <c r="BB20" t="b">
        <f t="shared" si="10"/>
        <v>1</v>
      </c>
    </row>
    <row r="21" spans="1:54" ht="14.45" x14ac:dyDescent="0.35">
      <c r="A21" s="2" t="s">
        <v>46</v>
      </c>
      <c r="B21" s="2" t="s">
        <v>47</v>
      </c>
      <c r="C21" s="15">
        <v>100</v>
      </c>
      <c r="D21" s="3" t="str">
        <f t="shared" si="0"/>
        <v>More than 75</v>
      </c>
      <c r="E21" s="3"/>
      <c r="F21" s="9">
        <v>74.42</v>
      </c>
      <c r="G21" s="3" t="str">
        <f t="shared" si="1"/>
        <v>Less than 75</v>
      </c>
      <c r="H21" s="3"/>
      <c r="I21" s="13">
        <v>66.67</v>
      </c>
      <c r="J21" s="3" t="str">
        <f t="shared" si="2"/>
        <v>Less than 75</v>
      </c>
      <c r="K21" s="3"/>
      <c r="L21" s="11">
        <v>86.21</v>
      </c>
      <c r="M21" s="3" t="str">
        <f t="shared" si="3"/>
        <v>More than 75</v>
      </c>
      <c r="N21" s="3"/>
      <c r="O21" s="16">
        <v>81.48</v>
      </c>
      <c r="P21" s="3" t="str">
        <f t="shared" si="4"/>
        <v>More than 75</v>
      </c>
      <c r="Q21" t="s">
        <v>170</v>
      </c>
      <c r="R21" t="b">
        <f t="shared" si="11"/>
        <v>0</v>
      </c>
      <c r="AK21" s="2" t="s">
        <v>46</v>
      </c>
      <c r="AL21" s="2" t="s">
        <v>47</v>
      </c>
      <c r="AM21" s="15"/>
      <c r="AN21" s="3" t="str">
        <f t="shared" si="5"/>
        <v>Less than 60</v>
      </c>
      <c r="AO21" s="3"/>
      <c r="AP21" s="9"/>
      <c r="AQ21" s="3" t="str">
        <f t="shared" si="6"/>
        <v>Less than 60</v>
      </c>
      <c r="AR21" s="3"/>
      <c r="AS21" s="13"/>
      <c r="AT21" s="3" t="str">
        <f t="shared" si="7"/>
        <v>Less than 60</v>
      </c>
      <c r="AU21" s="3"/>
      <c r="AV21" s="11"/>
      <c r="AW21" s="3" t="str">
        <f t="shared" si="8"/>
        <v>Less than 60</v>
      </c>
      <c r="AX21" s="3"/>
      <c r="AY21" s="16"/>
      <c r="AZ21" s="3" t="str">
        <f t="shared" si="9"/>
        <v>Less than 60</v>
      </c>
      <c r="BA21" t="s">
        <v>170</v>
      </c>
      <c r="BB21" t="b">
        <f t="shared" si="10"/>
        <v>1</v>
      </c>
    </row>
    <row r="22" spans="1:54" ht="14.45" x14ac:dyDescent="0.35">
      <c r="A22" s="2" t="s">
        <v>48</v>
      </c>
      <c r="B22" s="2" t="s">
        <v>49</v>
      </c>
      <c r="C22" s="15">
        <v>78.569999999999993</v>
      </c>
      <c r="D22" s="3" t="str">
        <f t="shared" si="0"/>
        <v>More than 75</v>
      </c>
      <c r="E22" s="3"/>
      <c r="F22" s="9">
        <v>83.72</v>
      </c>
      <c r="G22" s="3" t="str">
        <f t="shared" si="1"/>
        <v>More than 75</v>
      </c>
      <c r="H22" s="3"/>
      <c r="I22" s="13">
        <v>75</v>
      </c>
      <c r="J22" s="3" t="str">
        <f t="shared" si="2"/>
        <v>More than 75</v>
      </c>
      <c r="K22" s="3"/>
      <c r="L22" s="11">
        <v>75.86</v>
      </c>
      <c r="M22" s="3" t="str">
        <f t="shared" si="3"/>
        <v>More than 75</v>
      </c>
      <c r="N22" s="3"/>
      <c r="O22" s="16">
        <v>81.48</v>
      </c>
      <c r="P22" s="3" t="str">
        <f t="shared" si="4"/>
        <v>More than 75</v>
      </c>
      <c r="Q22" t="s">
        <v>170</v>
      </c>
      <c r="R22" t="b">
        <f t="shared" si="11"/>
        <v>0</v>
      </c>
      <c r="AK22" s="2" t="s">
        <v>48</v>
      </c>
      <c r="AL22" s="2" t="s">
        <v>49</v>
      </c>
      <c r="AM22" s="15"/>
      <c r="AN22" s="3" t="str">
        <f t="shared" si="5"/>
        <v>Less than 60</v>
      </c>
      <c r="AO22" s="3"/>
      <c r="AP22" s="9"/>
      <c r="AQ22" s="3" t="str">
        <f t="shared" si="6"/>
        <v>Less than 60</v>
      </c>
      <c r="AR22" s="3"/>
      <c r="AS22" s="13"/>
      <c r="AT22" s="3" t="str">
        <f t="shared" si="7"/>
        <v>Less than 60</v>
      </c>
      <c r="AU22" s="3"/>
      <c r="AV22" s="11"/>
      <c r="AW22" s="3" t="str">
        <f t="shared" si="8"/>
        <v>Less than 60</v>
      </c>
      <c r="AX22" s="3"/>
      <c r="AY22" s="16"/>
      <c r="AZ22" s="3" t="str">
        <f t="shared" si="9"/>
        <v>Less than 60</v>
      </c>
      <c r="BA22" t="s">
        <v>170</v>
      </c>
      <c r="BB22" t="b">
        <f t="shared" si="10"/>
        <v>1</v>
      </c>
    </row>
    <row r="23" spans="1:54" ht="14.45" x14ac:dyDescent="0.35">
      <c r="A23" s="2" t="s">
        <v>50</v>
      </c>
      <c r="B23" s="2" t="s">
        <v>51</v>
      </c>
      <c r="C23" s="15">
        <v>100</v>
      </c>
      <c r="D23" s="3" t="str">
        <f t="shared" si="0"/>
        <v>More than 75</v>
      </c>
      <c r="E23" s="3"/>
      <c r="F23" s="9">
        <v>95.35</v>
      </c>
      <c r="G23" s="3" t="str">
        <f t="shared" si="1"/>
        <v>More than 75</v>
      </c>
      <c r="H23" s="3"/>
      <c r="I23" s="13">
        <v>100</v>
      </c>
      <c r="J23" s="3" t="str">
        <f t="shared" si="2"/>
        <v>More than 75</v>
      </c>
      <c r="K23" s="3"/>
      <c r="L23" s="11">
        <v>96.55</v>
      </c>
      <c r="M23" s="3" t="str">
        <f t="shared" si="3"/>
        <v>More than 75</v>
      </c>
      <c r="N23" s="3"/>
      <c r="O23" s="16">
        <v>96.3</v>
      </c>
      <c r="P23" s="3" t="str">
        <f t="shared" si="4"/>
        <v>More than 75</v>
      </c>
      <c r="Q23" t="s">
        <v>170</v>
      </c>
      <c r="R23" t="b">
        <f t="shared" si="11"/>
        <v>0</v>
      </c>
      <c r="AK23" s="2" t="s">
        <v>50</v>
      </c>
      <c r="AL23" s="2" t="s">
        <v>51</v>
      </c>
      <c r="AM23" s="15"/>
      <c r="AN23" s="3" t="str">
        <f t="shared" si="5"/>
        <v>Less than 60</v>
      </c>
      <c r="AO23" s="3"/>
      <c r="AP23" s="9"/>
      <c r="AQ23" s="3" t="str">
        <f t="shared" si="6"/>
        <v>Less than 60</v>
      </c>
      <c r="AR23" s="3"/>
      <c r="AS23" s="13"/>
      <c r="AT23" s="3" t="str">
        <f t="shared" si="7"/>
        <v>Less than 60</v>
      </c>
      <c r="AU23" s="3"/>
      <c r="AV23" s="11"/>
      <c r="AW23" s="3" t="str">
        <f t="shared" si="8"/>
        <v>Less than 60</v>
      </c>
      <c r="AX23" s="3"/>
      <c r="AY23" s="16"/>
      <c r="AZ23" s="3" t="str">
        <f t="shared" si="9"/>
        <v>Less than 60</v>
      </c>
      <c r="BA23" t="s">
        <v>170</v>
      </c>
      <c r="BB23" t="b">
        <f t="shared" si="10"/>
        <v>1</v>
      </c>
    </row>
    <row r="24" spans="1:54" ht="14.45" x14ac:dyDescent="0.35">
      <c r="A24" s="2" t="s">
        <v>52</v>
      </c>
      <c r="B24" s="2" t="s">
        <v>53</v>
      </c>
      <c r="C24" s="15">
        <v>96.43</v>
      </c>
      <c r="D24" s="3" t="str">
        <f t="shared" si="0"/>
        <v>More than 75</v>
      </c>
      <c r="E24" s="3"/>
      <c r="F24" s="9">
        <v>95.35</v>
      </c>
      <c r="G24" s="3" t="str">
        <f t="shared" si="1"/>
        <v>More than 75</v>
      </c>
      <c r="H24" s="3"/>
      <c r="I24" s="13">
        <v>94.44</v>
      </c>
      <c r="J24" s="3" t="str">
        <f t="shared" si="2"/>
        <v>More than 75</v>
      </c>
      <c r="K24" s="3"/>
      <c r="L24" s="11">
        <v>93.1</v>
      </c>
      <c r="M24" s="3" t="str">
        <f t="shared" si="3"/>
        <v>More than 75</v>
      </c>
      <c r="N24" s="3"/>
      <c r="O24" s="16">
        <v>98.15</v>
      </c>
      <c r="P24" s="3" t="str">
        <f t="shared" si="4"/>
        <v>More than 75</v>
      </c>
      <c r="Q24" t="s">
        <v>170</v>
      </c>
      <c r="R24" t="b">
        <f t="shared" si="11"/>
        <v>1</v>
      </c>
      <c r="AK24" s="2" t="s">
        <v>52</v>
      </c>
      <c r="AL24" s="2" t="s">
        <v>53</v>
      </c>
      <c r="AM24" s="15"/>
      <c r="AN24" s="3" t="str">
        <f t="shared" si="5"/>
        <v>Less than 60</v>
      </c>
      <c r="AO24" s="3"/>
      <c r="AP24" s="9"/>
      <c r="AQ24" s="3" t="str">
        <f t="shared" si="6"/>
        <v>Less than 60</v>
      </c>
      <c r="AR24" s="3"/>
      <c r="AS24" s="13"/>
      <c r="AT24" s="3" t="str">
        <f t="shared" si="7"/>
        <v>Less than 60</v>
      </c>
      <c r="AU24" s="3"/>
      <c r="AV24" s="11"/>
      <c r="AW24" s="3" t="str">
        <f t="shared" si="8"/>
        <v>Less than 60</v>
      </c>
      <c r="AX24" s="3"/>
      <c r="AY24" s="16"/>
      <c r="AZ24" s="3" t="str">
        <f t="shared" si="9"/>
        <v>Less than 60</v>
      </c>
      <c r="BA24" t="s">
        <v>170</v>
      </c>
      <c r="BB24" t="b">
        <f t="shared" si="10"/>
        <v>1</v>
      </c>
    </row>
    <row r="25" spans="1:54" ht="14.45" x14ac:dyDescent="0.35">
      <c r="A25" s="2" t="s">
        <v>54</v>
      </c>
      <c r="B25" s="2" t="s">
        <v>55</v>
      </c>
      <c r="C25" s="15">
        <v>12</v>
      </c>
      <c r="D25" s="3" t="str">
        <f t="shared" si="0"/>
        <v>Less than 60</v>
      </c>
      <c r="E25" s="3"/>
      <c r="F25" s="9">
        <v>25.64</v>
      </c>
      <c r="G25" s="3" t="str">
        <f t="shared" si="1"/>
        <v>Less than 60</v>
      </c>
      <c r="H25" s="3"/>
      <c r="I25" s="13">
        <v>9.3800000000000008</v>
      </c>
      <c r="J25" s="3" t="str">
        <f t="shared" si="2"/>
        <v>Less than 60</v>
      </c>
      <c r="K25" s="3"/>
      <c r="L25" s="11">
        <v>18.52</v>
      </c>
      <c r="M25" s="3" t="str">
        <f t="shared" si="3"/>
        <v>Less than 60</v>
      </c>
      <c r="N25" s="3"/>
      <c r="O25" s="16">
        <v>8.16</v>
      </c>
      <c r="P25" s="3" t="str">
        <f t="shared" si="4"/>
        <v>Less than 60</v>
      </c>
      <c r="Q25" t="s">
        <v>170</v>
      </c>
      <c r="R25" t="b">
        <f t="shared" si="11"/>
        <v>0</v>
      </c>
      <c r="AK25" s="2" t="s">
        <v>54</v>
      </c>
      <c r="AL25" s="2" t="s">
        <v>55</v>
      </c>
      <c r="AM25" s="15"/>
      <c r="AN25" s="3" t="str">
        <f t="shared" si="5"/>
        <v>Less than 60</v>
      </c>
      <c r="AO25" s="3"/>
      <c r="AP25" s="9"/>
      <c r="AQ25" s="3" t="str">
        <f t="shared" si="6"/>
        <v>Less than 60</v>
      </c>
      <c r="AR25" s="3"/>
      <c r="AS25" s="13"/>
      <c r="AT25" s="3" t="str">
        <f t="shared" si="7"/>
        <v>Less than 60</v>
      </c>
      <c r="AU25" s="3"/>
      <c r="AV25" s="11"/>
      <c r="AW25" s="3" t="str">
        <f t="shared" si="8"/>
        <v>Less than 60</v>
      </c>
      <c r="AX25" s="3"/>
      <c r="AY25" s="16"/>
      <c r="AZ25" s="3" t="str">
        <f t="shared" si="9"/>
        <v>Less than 60</v>
      </c>
      <c r="BA25" t="s">
        <v>170</v>
      </c>
      <c r="BB25" t="b">
        <f t="shared" si="10"/>
        <v>1</v>
      </c>
    </row>
    <row r="26" spans="1:54" ht="14.45" x14ac:dyDescent="0.35">
      <c r="A26" s="2" t="s">
        <v>56</v>
      </c>
      <c r="B26" s="2" t="s">
        <v>57</v>
      </c>
      <c r="C26" s="15">
        <v>75</v>
      </c>
      <c r="D26" s="3" t="str">
        <f t="shared" si="0"/>
        <v>More than 75</v>
      </c>
      <c r="E26" s="3"/>
      <c r="F26" s="9">
        <v>81.400000000000006</v>
      </c>
      <c r="G26" s="3" t="str">
        <f t="shared" si="1"/>
        <v>More than 75</v>
      </c>
      <c r="H26" s="3"/>
      <c r="I26" s="13">
        <v>77.78</v>
      </c>
      <c r="J26" s="3" t="str">
        <f t="shared" si="2"/>
        <v>More than 75</v>
      </c>
      <c r="K26" s="3"/>
      <c r="L26" s="11">
        <v>86.21</v>
      </c>
      <c r="M26" s="3" t="str">
        <f t="shared" si="3"/>
        <v>More than 75</v>
      </c>
      <c r="N26" s="3"/>
      <c r="O26" s="16">
        <v>88.89</v>
      </c>
      <c r="P26" s="3" t="str">
        <f t="shared" si="4"/>
        <v>More than 75</v>
      </c>
      <c r="Q26" t="s">
        <v>170</v>
      </c>
      <c r="R26" t="b">
        <f t="shared" si="11"/>
        <v>1</v>
      </c>
      <c r="AK26" s="2" t="s">
        <v>56</v>
      </c>
      <c r="AL26" s="2" t="s">
        <v>57</v>
      </c>
      <c r="AM26" s="15"/>
      <c r="AN26" s="3" t="str">
        <f t="shared" si="5"/>
        <v>Less than 60</v>
      </c>
      <c r="AO26" s="3"/>
      <c r="AP26" s="9"/>
      <c r="AQ26" s="3" t="str">
        <f t="shared" si="6"/>
        <v>Less than 60</v>
      </c>
      <c r="AR26" s="3"/>
      <c r="AS26" s="13"/>
      <c r="AT26" s="3" t="str">
        <f t="shared" si="7"/>
        <v>Less than 60</v>
      </c>
      <c r="AU26" s="3"/>
      <c r="AV26" s="11"/>
      <c r="AW26" s="3" t="str">
        <f t="shared" si="8"/>
        <v>Less than 60</v>
      </c>
      <c r="AX26" s="3"/>
      <c r="AY26" s="16"/>
      <c r="AZ26" s="3" t="str">
        <f t="shared" si="9"/>
        <v>Less than 60</v>
      </c>
      <c r="BA26" t="s">
        <v>170</v>
      </c>
      <c r="BB26" t="b">
        <f t="shared" si="10"/>
        <v>1</v>
      </c>
    </row>
    <row r="27" spans="1:54" ht="14.45" x14ac:dyDescent="0.35">
      <c r="A27" s="2" t="s">
        <v>58</v>
      </c>
      <c r="B27" s="2" t="s">
        <v>59</v>
      </c>
      <c r="C27" s="15">
        <v>82.14</v>
      </c>
      <c r="D27" s="3" t="str">
        <f t="shared" si="0"/>
        <v>More than 75</v>
      </c>
      <c r="E27" s="3"/>
      <c r="F27" s="9">
        <v>67.44</v>
      </c>
      <c r="G27" s="3" t="str">
        <f t="shared" si="1"/>
        <v>Less than 75</v>
      </c>
      <c r="H27" s="3"/>
      <c r="I27" s="13">
        <v>58.33</v>
      </c>
      <c r="J27" s="3" t="str">
        <f t="shared" si="2"/>
        <v>Less than 60</v>
      </c>
      <c r="K27" s="3"/>
      <c r="L27" s="11">
        <v>37.93</v>
      </c>
      <c r="M27" s="3" t="str">
        <f t="shared" si="3"/>
        <v>Less than 60</v>
      </c>
      <c r="N27" s="3"/>
      <c r="O27" s="16">
        <v>59.26</v>
      </c>
      <c r="P27" s="3" t="str">
        <f t="shared" si="4"/>
        <v>Less than 60</v>
      </c>
      <c r="Q27" t="s">
        <v>170</v>
      </c>
      <c r="R27" t="b">
        <f t="shared" si="11"/>
        <v>0</v>
      </c>
      <c r="AK27" s="2" t="s">
        <v>58</v>
      </c>
      <c r="AL27" s="2" t="s">
        <v>59</v>
      </c>
      <c r="AM27" s="15"/>
      <c r="AN27" s="3" t="str">
        <f t="shared" si="5"/>
        <v>Less than 60</v>
      </c>
      <c r="AO27" s="3"/>
      <c r="AP27" s="9"/>
      <c r="AQ27" s="3" t="str">
        <f t="shared" si="6"/>
        <v>Less than 60</v>
      </c>
      <c r="AR27" s="3"/>
      <c r="AS27" s="13"/>
      <c r="AT27" s="3" t="str">
        <f t="shared" si="7"/>
        <v>Less than 60</v>
      </c>
      <c r="AU27" s="3"/>
      <c r="AV27" s="11"/>
      <c r="AW27" s="3" t="str">
        <f t="shared" si="8"/>
        <v>Less than 60</v>
      </c>
      <c r="AX27" s="3"/>
      <c r="AY27" s="16"/>
      <c r="AZ27" s="3" t="str">
        <f t="shared" si="9"/>
        <v>Less than 60</v>
      </c>
      <c r="BA27" t="s">
        <v>170</v>
      </c>
      <c r="BB27" t="b">
        <f t="shared" si="10"/>
        <v>1</v>
      </c>
    </row>
    <row r="28" spans="1:54" ht="14.45" x14ac:dyDescent="0.35">
      <c r="A28" s="2" t="s">
        <v>60</v>
      </c>
      <c r="B28" s="2" t="s">
        <v>61</v>
      </c>
      <c r="C28" s="15">
        <v>85.71</v>
      </c>
      <c r="D28" s="3" t="str">
        <f t="shared" si="0"/>
        <v>More than 75</v>
      </c>
      <c r="E28" s="3"/>
      <c r="F28" s="9">
        <v>86.05</v>
      </c>
      <c r="G28" s="3" t="str">
        <f t="shared" si="1"/>
        <v>More than 75</v>
      </c>
      <c r="H28" s="3"/>
      <c r="I28" s="13">
        <v>88.89</v>
      </c>
      <c r="J28" s="3" t="str">
        <f t="shared" si="2"/>
        <v>More than 75</v>
      </c>
      <c r="K28" s="3"/>
      <c r="L28" s="11">
        <v>93.1</v>
      </c>
      <c r="M28" s="3" t="str">
        <f t="shared" si="3"/>
        <v>More than 75</v>
      </c>
      <c r="N28" s="3"/>
      <c r="O28" s="16">
        <v>85.19</v>
      </c>
      <c r="P28" s="3" t="str">
        <f t="shared" si="4"/>
        <v>More than 75</v>
      </c>
      <c r="Q28" t="s">
        <v>170</v>
      </c>
      <c r="R28" t="b">
        <f t="shared" si="11"/>
        <v>1</v>
      </c>
      <c r="AK28" s="2" t="s">
        <v>60</v>
      </c>
      <c r="AL28" s="2" t="s">
        <v>61</v>
      </c>
      <c r="AM28" s="15"/>
      <c r="AN28" s="3" t="str">
        <f t="shared" si="5"/>
        <v>Less than 60</v>
      </c>
      <c r="AO28" s="3"/>
      <c r="AP28" s="9"/>
      <c r="AQ28" s="3" t="str">
        <f t="shared" si="6"/>
        <v>Less than 60</v>
      </c>
      <c r="AR28" s="3"/>
      <c r="AS28" s="13"/>
      <c r="AT28" s="3" t="str">
        <f t="shared" si="7"/>
        <v>Less than 60</v>
      </c>
      <c r="AU28" s="3"/>
      <c r="AV28" s="11"/>
      <c r="AW28" s="3" t="str">
        <f t="shared" si="8"/>
        <v>Less than 60</v>
      </c>
      <c r="AX28" s="3"/>
      <c r="AY28" s="16"/>
      <c r="AZ28" s="3" t="str">
        <f t="shared" si="9"/>
        <v>Less than 60</v>
      </c>
      <c r="BA28" t="s">
        <v>170</v>
      </c>
      <c r="BB28" t="b">
        <f t="shared" si="10"/>
        <v>1</v>
      </c>
    </row>
    <row r="29" spans="1:54" ht="14.45" x14ac:dyDescent="0.35">
      <c r="A29" s="2" t="s">
        <v>62</v>
      </c>
      <c r="B29" s="2" t="s">
        <v>63</v>
      </c>
      <c r="C29" s="15">
        <v>89.29</v>
      </c>
      <c r="D29" s="3" t="str">
        <f t="shared" si="0"/>
        <v>More than 75</v>
      </c>
      <c r="E29" s="3"/>
      <c r="F29" s="9">
        <v>76.739999999999995</v>
      </c>
      <c r="G29" s="3" t="str">
        <f t="shared" si="1"/>
        <v>More than 75</v>
      </c>
      <c r="H29" s="3"/>
      <c r="I29" s="13">
        <v>77.78</v>
      </c>
      <c r="J29" s="3" t="str">
        <f t="shared" si="2"/>
        <v>More than 75</v>
      </c>
      <c r="K29" s="3"/>
      <c r="L29" s="11">
        <v>65.52</v>
      </c>
      <c r="M29" s="3" t="str">
        <f t="shared" si="3"/>
        <v>Less than 75</v>
      </c>
      <c r="N29" s="3"/>
      <c r="O29" s="16">
        <v>74.069999999999993</v>
      </c>
      <c r="P29" s="3" t="str">
        <f t="shared" si="4"/>
        <v>Less than 75</v>
      </c>
      <c r="Q29" t="s">
        <v>170</v>
      </c>
      <c r="R29" t="b">
        <f t="shared" si="11"/>
        <v>1</v>
      </c>
      <c r="AK29" s="2" t="s">
        <v>62</v>
      </c>
      <c r="AL29" s="2" t="s">
        <v>63</v>
      </c>
      <c r="AM29" s="15"/>
      <c r="AN29" s="3" t="str">
        <f t="shared" si="5"/>
        <v>Less than 60</v>
      </c>
      <c r="AO29" s="3"/>
      <c r="AP29" s="9"/>
      <c r="AQ29" s="3" t="str">
        <f t="shared" si="6"/>
        <v>Less than 60</v>
      </c>
      <c r="AR29" s="3"/>
      <c r="AS29" s="13"/>
      <c r="AT29" s="3" t="str">
        <f t="shared" si="7"/>
        <v>Less than 60</v>
      </c>
      <c r="AU29" s="3"/>
      <c r="AV29" s="11"/>
      <c r="AW29" s="3" t="str">
        <f t="shared" si="8"/>
        <v>Less than 60</v>
      </c>
      <c r="AX29" s="3"/>
      <c r="AY29" s="16"/>
      <c r="AZ29" s="3" t="str">
        <f t="shared" si="9"/>
        <v>Less than 60</v>
      </c>
      <c r="BA29" t="s">
        <v>170</v>
      </c>
      <c r="BB29" t="b">
        <f t="shared" si="10"/>
        <v>1</v>
      </c>
    </row>
    <row r="30" spans="1:54" ht="14.45" x14ac:dyDescent="0.35">
      <c r="A30" s="2" t="s">
        <v>64</v>
      </c>
      <c r="B30" s="2" t="s">
        <v>65</v>
      </c>
      <c r="C30" s="15">
        <v>60.71</v>
      </c>
      <c r="D30" s="3" t="str">
        <f t="shared" si="0"/>
        <v>Less than 75</v>
      </c>
      <c r="E30" s="3"/>
      <c r="F30" s="9">
        <v>72.09</v>
      </c>
      <c r="G30" s="3" t="str">
        <f t="shared" si="1"/>
        <v>Less than 75</v>
      </c>
      <c r="H30" s="3"/>
      <c r="I30" s="13">
        <v>80.56</v>
      </c>
      <c r="J30" s="3" t="str">
        <f t="shared" si="2"/>
        <v>More than 75</v>
      </c>
      <c r="K30" s="3"/>
      <c r="L30" s="11">
        <v>79.31</v>
      </c>
      <c r="M30" s="3" t="str">
        <f t="shared" si="3"/>
        <v>More than 75</v>
      </c>
      <c r="N30" s="3"/>
      <c r="O30" s="16">
        <v>81.48</v>
      </c>
      <c r="P30" s="3" t="str">
        <f t="shared" si="4"/>
        <v>More than 75</v>
      </c>
      <c r="Q30" t="s">
        <v>170</v>
      </c>
      <c r="R30" t="b">
        <f t="shared" si="11"/>
        <v>0</v>
      </c>
      <c r="AK30" s="2" t="s">
        <v>64</v>
      </c>
      <c r="AL30" s="2" t="s">
        <v>65</v>
      </c>
      <c r="AM30" s="15"/>
      <c r="AN30" s="3" t="str">
        <f t="shared" si="5"/>
        <v>Less than 60</v>
      </c>
      <c r="AO30" s="3"/>
      <c r="AP30" s="9"/>
      <c r="AQ30" s="3" t="str">
        <f t="shared" si="6"/>
        <v>Less than 60</v>
      </c>
      <c r="AR30" s="3"/>
      <c r="AS30" s="13"/>
      <c r="AT30" s="3" t="str">
        <f t="shared" si="7"/>
        <v>Less than 60</v>
      </c>
      <c r="AU30" s="3"/>
      <c r="AV30" s="11"/>
      <c r="AW30" s="3" t="str">
        <f t="shared" si="8"/>
        <v>Less than 60</v>
      </c>
      <c r="AX30" s="3"/>
      <c r="AY30" s="16"/>
      <c r="AZ30" s="3" t="str">
        <f t="shared" si="9"/>
        <v>Less than 60</v>
      </c>
      <c r="BA30" t="s">
        <v>170</v>
      </c>
      <c r="BB30" t="b">
        <f t="shared" si="10"/>
        <v>1</v>
      </c>
    </row>
    <row r="31" spans="1:54" ht="14.45" x14ac:dyDescent="0.35">
      <c r="A31" s="2" t="s">
        <v>66</v>
      </c>
      <c r="B31" s="2" t="s">
        <v>67</v>
      </c>
      <c r="C31" s="15">
        <v>100</v>
      </c>
      <c r="D31" s="3" t="str">
        <f t="shared" si="0"/>
        <v>More than 75</v>
      </c>
      <c r="E31" s="3"/>
      <c r="F31" s="9">
        <v>86.05</v>
      </c>
      <c r="G31" s="3" t="str">
        <f t="shared" si="1"/>
        <v>More than 75</v>
      </c>
      <c r="H31" s="3"/>
      <c r="I31" s="13">
        <v>94.44</v>
      </c>
      <c r="J31" s="3" t="str">
        <f t="shared" si="2"/>
        <v>More than 75</v>
      </c>
      <c r="K31" s="3"/>
      <c r="L31" s="11">
        <v>86.21</v>
      </c>
      <c r="M31" s="3" t="str">
        <f t="shared" si="3"/>
        <v>More than 75</v>
      </c>
      <c r="N31" s="3"/>
      <c r="O31" s="16">
        <v>88.89</v>
      </c>
      <c r="P31" s="3" t="str">
        <f t="shared" si="4"/>
        <v>More than 75</v>
      </c>
      <c r="Q31" t="s">
        <v>170</v>
      </c>
      <c r="R31" t="b">
        <f t="shared" si="11"/>
        <v>1</v>
      </c>
      <c r="AK31" s="2" t="s">
        <v>66</v>
      </c>
      <c r="AL31" s="2" t="s">
        <v>67</v>
      </c>
      <c r="AM31" s="15"/>
      <c r="AN31" s="3" t="str">
        <f t="shared" si="5"/>
        <v>Less than 60</v>
      </c>
      <c r="AO31" s="3"/>
      <c r="AP31" s="9"/>
      <c r="AQ31" s="3" t="str">
        <f t="shared" si="6"/>
        <v>Less than 60</v>
      </c>
      <c r="AR31" s="3"/>
      <c r="AS31" s="13"/>
      <c r="AT31" s="3" t="str">
        <f t="shared" si="7"/>
        <v>Less than 60</v>
      </c>
      <c r="AU31" s="3"/>
      <c r="AV31" s="11"/>
      <c r="AW31" s="3" t="str">
        <f t="shared" si="8"/>
        <v>Less than 60</v>
      </c>
      <c r="AX31" s="3"/>
      <c r="AY31" s="16"/>
      <c r="AZ31" s="3" t="str">
        <f t="shared" si="9"/>
        <v>Less than 60</v>
      </c>
      <c r="BA31" t="s">
        <v>170</v>
      </c>
      <c r="BB31" t="b">
        <f t="shared" si="10"/>
        <v>1</v>
      </c>
    </row>
    <row r="32" spans="1:54" ht="14.45" x14ac:dyDescent="0.35">
      <c r="A32" s="2" t="s">
        <v>68</v>
      </c>
      <c r="B32" s="2" t="s">
        <v>69</v>
      </c>
      <c r="C32" s="15">
        <v>85.71</v>
      </c>
      <c r="D32" s="3" t="str">
        <f t="shared" si="0"/>
        <v>More than 75</v>
      </c>
      <c r="E32" s="3"/>
      <c r="F32" s="9">
        <v>90.7</v>
      </c>
      <c r="G32" s="3" t="str">
        <f t="shared" si="1"/>
        <v>More than 75</v>
      </c>
      <c r="H32" s="3"/>
      <c r="I32" s="13">
        <v>77.78</v>
      </c>
      <c r="J32" s="3" t="str">
        <f t="shared" si="2"/>
        <v>More than 75</v>
      </c>
      <c r="K32" s="3"/>
      <c r="L32" s="11">
        <v>68.97</v>
      </c>
      <c r="M32" s="3" t="str">
        <f t="shared" si="3"/>
        <v>Less than 75</v>
      </c>
      <c r="N32" s="3"/>
      <c r="O32" s="16">
        <v>79.63</v>
      </c>
      <c r="P32" s="3" t="str">
        <f t="shared" si="4"/>
        <v>More than 75</v>
      </c>
      <c r="Q32" t="s">
        <v>170</v>
      </c>
      <c r="R32" t="b">
        <f t="shared" si="11"/>
        <v>1</v>
      </c>
      <c r="AK32" s="2" t="s">
        <v>68</v>
      </c>
      <c r="AL32" s="2" t="s">
        <v>69</v>
      </c>
      <c r="AM32" s="15"/>
      <c r="AN32" s="3" t="str">
        <f t="shared" si="5"/>
        <v>Less than 60</v>
      </c>
      <c r="AO32" s="3"/>
      <c r="AP32" s="9"/>
      <c r="AQ32" s="3" t="str">
        <f t="shared" si="6"/>
        <v>Less than 60</v>
      </c>
      <c r="AR32" s="3"/>
      <c r="AS32" s="13"/>
      <c r="AT32" s="3" t="str">
        <f t="shared" si="7"/>
        <v>Less than 60</v>
      </c>
      <c r="AU32" s="3"/>
      <c r="AV32" s="11"/>
      <c r="AW32" s="3" t="str">
        <f t="shared" si="8"/>
        <v>Less than 60</v>
      </c>
      <c r="AX32" s="3"/>
      <c r="AY32" s="16"/>
      <c r="AZ32" s="3" t="str">
        <f t="shared" si="9"/>
        <v>Less than 60</v>
      </c>
      <c r="BA32" t="s">
        <v>170</v>
      </c>
      <c r="BB32" t="b">
        <f t="shared" si="10"/>
        <v>1</v>
      </c>
    </row>
    <row r="33" spans="1:54" ht="14.45" x14ac:dyDescent="0.35">
      <c r="A33" s="2" t="s">
        <v>70</v>
      </c>
      <c r="B33" s="2" t="s">
        <v>71</v>
      </c>
      <c r="C33" s="15">
        <v>89.29</v>
      </c>
      <c r="D33" s="3" t="str">
        <f t="shared" si="0"/>
        <v>More than 75</v>
      </c>
      <c r="E33" s="3"/>
      <c r="F33" s="9">
        <v>72.09</v>
      </c>
      <c r="G33" s="3" t="str">
        <f t="shared" si="1"/>
        <v>Less than 75</v>
      </c>
      <c r="H33" s="3"/>
      <c r="I33" s="13">
        <v>83.33</v>
      </c>
      <c r="J33" s="3" t="str">
        <f t="shared" si="2"/>
        <v>More than 75</v>
      </c>
      <c r="K33" s="3"/>
      <c r="L33" s="11">
        <v>72.41</v>
      </c>
      <c r="M33" s="3" t="str">
        <f t="shared" si="3"/>
        <v>Less than 75</v>
      </c>
      <c r="N33" s="3"/>
      <c r="O33" s="16">
        <v>74.069999999999993</v>
      </c>
      <c r="P33" s="3" t="str">
        <f t="shared" si="4"/>
        <v>Less than 75</v>
      </c>
      <c r="Q33" t="s">
        <v>170</v>
      </c>
      <c r="R33" t="b">
        <f t="shared" si="11"/>
        <v>1</v>
      </c>
      <c r="AK33" s="2" t="s">
        <v>70</v>
      </c>
      <c r="AL33" s="2" t="s">
        <v>71</v>
      </c>
      <c r="AM33" s="15"/>
      <c r="AN33" s="3" t="str">
        <f t="shared" si="5"/>
        <v>Less than 60</v>
      </c>
      <c r="AO33" s="3"/>
      <c r="AP33" s="9"/>
      <c r="AQ33" s="3" t="str">
        <f t="shared" si="6"/>
        <v>Less than 60</v>
      </c>
      <c r="AR33" s="3"/>
      <c r="AS33" s="13"/>
      <c r="AT33" s="3" t="str">
        <f t="shared" si="7"/>
        <v>Less than 60</v>
      </c>
      <c r="AU33" s="3"/>
      <c r="AV33" s="11"/>
      <c r="AW33" s="3" t="str">
        <f t="shared" si="8"/>
        <v>Less than 60</v>
      </c>
      <c r="AX33" s="3"/>
      <c r="AY33" s="16"/>
      <c r="AZ33" s="3" t="str">
        <f t="shared" si="9"/>
        <v>Less than 60</v>
      </c>
      <c r="BA33" t="s">
        <v>170</v>
      </c>
      <c r="BB33" t="b">
        <f t="shared" si="10"/>
        <v>1</v>
      </c>
    </row>
    <row r="34" spans="1:54" ht="14.45" x14ac:dyDescent="0.35">
      <c r="A34" s="2" t="s">
        <v>72</v>
      </c>
      <c r="B34" s="2" t="s">
        <v>73</v>
      </c>
      <c r="C34" s="15">
        <v>89.29</v>
      </c>
      <c r="D34" s="3" t="str">
        <f t="shared" si="0"/>
        <v>More than 75</v>
      </c>
      <c r="E34" s="3"/>
      <c r="F34" s="9">
        <v>81.400000000000006</v>
      </c>
      <c r="G34" s="3" t="str">
        <f t="shared" si="1"/>
        <v>More than 75</v>
      </c>
      <c r="H34" s="3"/>
      <c r="I34" s="13">
        <v>80.56</v>
      </c>
      <c r="J34" s="3" t="str">
        <f t="shared" si="2"/>
        <v>More than 75</v>
      </c>
      <c r="K34" s="3"/>
      <c r="L34" s="11">
        <v>79.31</v>
      </c>
      <c r="M34" s="3" t="str">
        <f t="shared" si="3"/>
        <v>More than 75</v>
      </c>
      <c r="N34" s="3"/>
      <c r="O34" s="16">
        <v>72.22</v>
      </c>
      <c r="P34" s="3" t="str">
        <f t="shared" si="4"/>
        <v>Less than 75</v>
      </c>
      <c r="Q34" t="s">
        <v>170</v>
      </c>
      <c r="R34" t="b">
        <f t="shared" si="11"/>
        <v>1</v>
      </c>
      <c r="AK34" s="2" t="s">
        <v>72</v>
      </c>
      <c r="AL34" s="2" t="s">
        <v>73</v>
      </c>
      <c r="AM34" s="15"/>
      <c r="AN34" s="3" t="str">
        <f t="shared" si="5"/>
        <v>Less than 60</v>
      </c>
      <c r="AO34" s="3"/>
      <c r="AP34" s="9"/>
      <c r="AQ34" s="3" t="str">
        <f t="shared" si="6"/>
        <v>Less than 60</v>
      </c>
      <c r="AR34" s="3"/>
      <c r="AS34" s="13"/>
      <c r="AT34" s="3" t="str">
        <f t="shared" si="7"/>
        <v>Less than 60</v>
      </c>
      <c r="AU34" s="3"/>
      <c r="AV34" s="11"/>
      <c r="AW34" s="3" t="str">
        <f t="shared" si="8"/>
        <v>Less than 60</v>
      </c>
      <c r="AX34" s="3"/>
      <c r="AY34" s="16"/>
      <c r="AZ34" s="3" t="str">
        <f t="shared" si="9"/>
        <v>Less than 60</v>
      </c>
      <c r="BA34" t="s">
        <v>170</v>
      </c>
      <c r="BB34" t="b">
        <f t="shared" si="10"/>
        <v>1</v>
      </c>
    </row>
    <row r="35" spans="1:54" ht="14.45" x14ac:dyDescent="0.35">
      <c r="A35" s="2" t="s">
        <v>74</v>
      </c>
      <c r="B35" s="2" t="s">
        <v>75</v>
      </c>
      <c r="C35" s="15">
        <v>85.71</v>
      </c>
      <c r="D35" s="3" t="str">
        <f t="shared" si="0"/>
        <v>More than 75</v>
      </c>
      <c r="E35" s="3"/>
      <c r="F35" s="9">
        <v>93.02</v>
      </c>
      <c r="G35" s="3" t="str">
        <f t="shared" si="1"/>
        <v>More than 75</v>
      </c>
      <c r="H35" s="3"/>
      <c r="I35" s="13">
        <v>83.33</v>
      </c>
      <c r="J35" s="3" t="str">
        <f t="shared" si="2"/>
        <v>More than 75</v>
      </c>
      <c r="K35" s="3"/>
      <c r="L35" s="11">
        <v>65.52</v>
      </c>
      <c r="M35" s="3" t="str">
        <f t="shared" si="3"/>
        <v>Less than 75</v>
      </c>
      <c r="N35" s="3"/>
      <c r="O35" s="16">
        <v>83.33</v>
      </c>
      <c r="P35" s="3" t="str">
        <f t="shared" si="4"/>
        <v>More than 75</v>
      </c>
      <c r="Q35" t="s">
        <v>170</v>
      </c>
      <c r="R35" t="b">
        <f t="shared" si="11"/>
        <v>0</v>
      </c>
      <c r="AK35" s="2" t="s">
        <v>74</v>
      </c>
      <c r="AL35" s="2" t="s">
        <v>75</v>
      </c>
      <c r="AM35" s="15"/>
      <c r="AN35" s="3" t="str">
        <f t="shared" si="5"/>
        <v>Less than 60</v>
      </c>
      <c r="AO35" s="3"/>
      <c r="AP35" s="9"/>
      <c r="AQ35" s="3" t="str">
        <f t="shared" si="6"/>
        <v>Less than 60</v>
      </c>
      <c r="AR35" s="3"/>
      <c r="AS35" s="13"/>
      <c r="AT35" s="3" t="str">
        <f t="shared" si="7"/>
        <v>Less than 60</v>
      </c>
      <c r="AU35" s="3"/>
      <c r="AV35" s="11"/>
      <c r="AW35" s="3" t="str">
        <f t="shared" si="8"/>
        <v>Less than 60</v>
      </c>
      <c r="AX35" s="3"/>
      <c r="AY35" s="16"/>
      <c r="AZ35" s="3" t="str">
        <f t="shared" si="9"/>
        <v>Less than 60</v>
      </c>
      <c r="BA35" t="s">
        <v>170</v>
      </c>
      <c r="BB35" t="b">
        <f t="shared" si="10"/>
        <v>1</v>
      </c>
    </row>
    <row r="36" spans="1:54" ht="14.45" x14ac:dyDescent="0.35">
      <c r="A36" s="2" t="s">
        <v>76</v>
      </c>
      <c r="B36" s="30" t="s">
        <v>77</v>
      </c>
      <c r="C36" s="15">
        <v>85.71</v>
      </c>
      <c r="D36" s="17" t="str">
        <f t="shared" si="0"/>
        <v>More than 75</v>
      </c>
      <c r="E36" s="17"/>
      <c r="F36" s="9">
        <v>90.7</v>
      </c>
      <c r="G36" s="17" t="str">
        <f t="shared" si="1"/>
        <v>More than 75</v>
      </c>
      <c r="H36" s="17"/>
      <c r="I36" s="13">
        <v>91.67</v>
      </c>
      <c r="J36" s="17" t="str">
        <f t="shared" si="2"/>
        <v>More than 75</v>
      </c>
      <c r="K36" s="17"/>
      <c r="L36" s="11">
        <v>86.21</v>
      </c>
      <c r="M36" s="17" t="str">
        <f t="shared" si="3"/>
        <v>More than 75</v>
      </c>
      <c r="N36" s="17"/>
      <c r="O36" s="16">
        <v>83.33</v>
      </c>
      <c r="P36" s="17" t="str">
        <f t="shared" si="4"/>
        <v>More than 75</v>
      </c>
      <c r="Q36" t="s">
        <v>170</v>
      </c>
      <c r="R36" t="b">
        <f t="shared" si="11"/>
        <v>1</v>
      </c>
      <c r="AK36" s="2" t="s">
        <v>76</v>
      </c>
      <c r="AL36" s="30" t="s">
        <v>77</v>
      </c>
      <c r="AM36" s="15"/>
      <c r="AN36" s="17" t="str">
        <f t="shared" si="5"/>
        <v>Less than 60</v>
      </c>
      <c r="AO36" s="17"/>
      <c r="AP36" s="9"/>
      <c r="AQ36" s="17" t="str">
        <f t="shared" si="6"/>
        <v>Less than 60</v>
      </c>
      <c r="AR36" s="17"/>
      <c r="AS36" s="13"/>
      <c r="AT36" s="17" t="str">
        <f t="shared" si="7"/>
        <v>Less than 60</v>
      </c>
      <c r="AU36" s="17"/>
      <c r="AV36" s="11"/>
      <c r="AW36" s="17" t="str">
        <f t="shared" si="8"/>
        <v>Less than 60</v>
      </c>
      <c r="AX36" s="17"/>
      <c r="AY36" s="16"/>
      <c r="AZ36" s="17" t="str">
        <f t="shared" si="9"/>
        <v>Less than 60</v>
      </c>
      <c r="BA36" t="s">
        <v>170</v>
      </c>
      <c r="BB36" t="e">
        <f t="shared" si="10"/>
        <v>#DIV/0!</v>
      </c>
    </row>
    <row r="37" spans="1:54" ht="14.45" x14ac:dyDescent="0.35">
      <c r="B37" s="1" t="s">
        <v>160</v>
      </c>
      <c r="C37" s="29">
        <f>AVERAGE(C2:C36)</f>
        <v>77.587714285714284</v>
      </c>
      <c r="D37" s="18"/>
      <c r="E37" s="18" t="e">
        <f>AVERAGE(E2:E35)</f>
        <v>#DIV/0!</v>
      </c>
      <c r="F37" s="2">
        <f>AVERAGE(F2:F36)</f>
        <v>76.347714285714289</v>
      </c>
      <c r="H37" s="18" t="e">
        <f>AVERAGE(H2:H35)</f>
        <v>#DIV/0!</v>
      </c>
      <c r="I37" s="2">
        <f>AVERAGE(I2:I36)</f>
        <v>75.58514285714287</v>
      </c>
      <c r="K37" s="18" t="e">
        <f>AVERAGE(K2:K35)</f>
        <v>#DIV/0!</v>
      </c>
      <c r="L37" s="2">
        <f>AVERAGE(L2:L36)</f>
        <v>74.618285714285705</v>
      </c>
      <c r="N37" s="18" t="e">
        <f>AVERAGE(N2:N35)</f>
        <v>#DIV/0!</v>
      </c>
      <c r="O37" s="2">
        <f>AVERAGE(O2:O36)</f>
        <v>73.777999999999992</v>
      </c>
      <c r="Q37" s="18" t="e">
        <f>AVERAGE(Q2:Q35)</f>
        <v>#DIV/0!</v>
      </c>
      <c r="AL37" s="1" t="s">
        <v>160</v>
      </c>
      <c r="AM37" s="29" t="e">
        <f>AVERAGE(AM2:AM36)</f>
        <v>#DIV/0!</v>
      </c>
      <c r="AN37" s="18"/>
      <c r="AO37" s="18" t="e">
        <f>AVERAGE(AO2:AO35)</f>
        <v>#DIV/0!</v>
      </c>
      <c r="AP37" s="2" t="e">
        <f>AVERAGE(AP2:AP36)</f>
        <v>#DIV/0!</v>
      </c>
      <c r="AR37" s="18" t="e">
        <f>AVERAGE(AR2:AR35)</f>
        <v>#DIV/0!</v>
      </c>
      <c r="AS37" s="2" t="e">
        <f>AVERAGE(AS2:AS36)</f>
        <v>#DIV/0!</v>
      </c>
      <c r="AU37" s="18" t="e">
        <f>AVERAGE(AU2:AU35)</f>
        <v>#DIV/0!</v>
      </c>
      <c r="AV37" s="2" t="e">
        <f>AVERAGE(AV2:AV36)</f>
        <v>#DIV/0!</v>
      </c>
      <c r="AX37" s="18" t="e">
        <f>AVERAGE(AX2:AX35)</f>
        <v>#DIV/0!</v>
      </c>
      <c r="AY37" s="2" t="e">
        <f>AVERAGE(AY2:AY36)</f>
        <v>#DIV/0!</v>
      </c>
      <c r="BA37" s="18" t="e">
        <f>AVERAGE(BA2:BA35)</f>
        <v>#DIV/0!</v>
      </c>
    </row>
    <row r="38" spans="1:54" x14ac:dyDescent="0.25">
      <c r="B38" s="1" t="s">
        <v>161</v>
      </c>
      <c r="C38" s="20">
        <f>COUNTIF(C2:C36,"&lt;75")</f>
        <v>10</v>
      </c>
      <c r="D38" s="18"/>
      <c r="E38" s="18"/>
      <c r="F38" s="20">
        <f>COUNTIF(F2:F36,"&lt;75")</f>
        <v>12</v>
      </c>
      <c r="I38" s="20">
        <f>COUNTIF(I2:I36,"&lt;75")</f>
        <v>10</v>
      </c>
      <c r="L38" s="20">
        <f>COUNTIF(L2:L36,"&lt;75")</f>
        <v>13</v>
      </c>
      <c r="O38" s="20">
        <f>COUNTIF(O2:O36,"&lt;75")</f>
        <v>13</v>
      </c>
      <c r="AL38" s="1" t="s">
        <v>161</v>
      </c>
      <c r="AM38" s="20">
        <f>COUNTIF(AM2:AM36,"&lt;75")</f>
        <v>0</v>
      </c>
      <c r="AN38" s="18"/>
      <c r="AO38" s="18"/>
      <c r="AP38" s="20">
        <f>COUNTIF(AP2:AP36,"&lt;75")</f>
        <v>0</v>
      </c>
      <c r="AS38" s="20">
        <f>COUNTIF(AS2:AS36,"&lt;75")</f>
        <v>0</v>
      </c>
      <c r="AV38" s="20">
        <f>COUNTIF(AV2:AV36,"&lt;75")</f>
        <v>0</v>
      </c>
      <c r="AY38" s="20">
        <f>COUNTIF(AY2:AY36,"&lt;75")</f>
        <v>0</v>
      </c>
    </row>
    <row r="39" spans="1:54" x14ac:dyDescent="0.25">
      <c r="B39" s="1" t="s">
        <v>162</v>
      </c>
      <c r="C39">
        <f>COUNTIF(C2:C36,"&lt;60")</f>
        <v>3</v>
      </c>
      <c r="F39">
        <f>COUNTIF(F2:F36,"&lt;60")</f>
        <v>5</v>
      </c>
      <c r="I39">
        <f>COUNTIF(I2:I36,"&lt;60")</f>
        <v>4</v>
      </c>
      <c r="L39">
        <f>COUNTIF(L2:L36,"&lt;60")</f>
        <v>5</v>
      </c>
      <c r="O39">
        <f>COUNTIF(O2:O36,"&lt;60")</f>
        <v>6</v>
      </c>
      <c r="AL39" s="1" t="s">
        <v>162</v>
      </c>
      <c r="AM39">
        <f>COUNTIF(AM2:AM36,"&lt;60")</f>
        <v>0</v>
      </c>
      <c r="AP39">
        <f>COUNTIF(AP2:AP36,"&lt;60")</f>
        <v>0</v>
      </c>
      <c r="AS39">
        <f>COUNTIF(AS2:AS36,"&lt;60")</f>
        <v>0</v>
      </c>
      <c r="AV39">
        <f>COUNTIF(AV2:AV36,"&lt;60")</f>
        <v>0</v>
      </c>
      <c r="AY39">
        <f>COUNTIF(AY2:AY36,"&lt;60")</f>
        <v>0</v>
      </c>
    </row>
    <row r="40" spans="1:54" x14ac:dyDescent="0.25">
      <c r="A40" s="19"/>
      <c r="B40" s="28" t="s">
        <v>170</v>
      </c>
      <c r="C40" s="19"/>
    </row>
    <row r="41" spans="1:54" x14ac:dyDescent="0.25">
      <c r="A41" s="19"/>
      <c r="B41" s="28" t="s">
        <v>170</v>
      </c>
      <c r="C41" s="19"/>
    </row>
  </sheetData>
  <sortState ref="A2:P36">
    <sortCondition ref="A2"/>
  </sortState>
  <conditionalFormatting sqref="C2:C36">
    <cfRule type="iconSet" priority="100">
      <iconSet iconSet="3Flags">
        <cfvo type="percent" val="0"/>
        <cfvo type="percent" val="33"/>
        <cfvo type="percent" val="67"/>
      </iconSet>
    </cfRule>
  </conditionalFormatting>
  <conditionalFormatting sqref="F2:F36">
    <cfRule type="iconSet" priority="99">
      <iconSet iconSet="3Flags">
        <cfvo type="percent" val="0"/>
        <cfvo type="percent" val="33"/>
        <cfvo type="percent" val="67"/>
      </iconSet>
    </cfRule>
  </conditionalFormatting>
  <conditionalFormatting sqref="I2:I36">
    <cfRule type="iconSet" priority="98">
      <iconSet iconSet="3Flags">
        <cfvo type="percent" val="0"/>
        <cfvo type="percent" val="33"/>
        <cfvo type="percent" val="67"/>
      </iconSet>
    </cfRule>
  </conditionalFormatting>
  <conditionalFormatting sqref="L2:L36">
    <cfRule type="iconSet" priority="97">
      <iconSet iconSet="3Flags">
        <cfvo type="percent" val="0"/>
        <cfvo type="percent" val="33"/>
        <cfvo type="percent" val="67"/>
      </iconSet>
    </cfRule>
  </conditionalFormatting>
  <conditionalFormatting sqref="O2:O36">
    <cfRule type="iconSet" priority="96">
      <iconSet iconSet="3Flags">
        <cfvo type="percent" val="0"/>
        <cfvo type="percent" val="33"/>
        <cfvo type="percent" val="67"/>
      </iconSet>
    </cfRule>
  </conditionalFormatting>
  <conditionalFormatting sqref="D2:E38">
    <cfRule type="containsText" dxfId="115" priority="93" operator="containsText" text="More than 75">
      <formula>NOT(ISERROR(SEARCH("More than 75",D2)))</formula>
    </cfRule>
    <cfRule type="containsText" dxfId="114" priority="94" operator="containsText" text="Less than 75">
      <formula>NOT(ISERROR(SEARCH("Less than 75",D2)))</formula>
    </cfRule>
    <cfRule type="containsText" dxfId="113" priority="95" operator="containsText" text="Less than 60">
      <formula>NOT(ISERROR(SEARCH("Less than 60",D2)))</formula>
    </cfRule>
  </conditionalFormatting>
  <conditionalFormatting sqref="G2:H36">
    <cfRule type="containsText" dxfId="112" priority="90" operator="containsText" text="More than 75">
      <formula>NOT(ISERROR(SEARCH("More than 75",G2)))</formula>
    </cfRule>
    <cfRule type="containsText" dxfId="111" priority="91" operator="containsText" text="Less than 75">
      <formula>NOT(ISERROR(SEARCH("Less than 75",G2)))</formula>
    </cfRule>
    <cfRule type="containsText" dxfId="110" priority="92" operator="containsText" text="Less than 60">
      <formula>NOT(ISERROR(SEARCH("Less than 60",G2)))</formula>
    </cfRule>
  </conditionalFormatting>
  <conditionalFormatting sqref="J2:K36">
    <cfRule type="containsText" dxfId="109" priority="87" operator="containsText" text="More than 75">
      <formula>NOT(ISERROR(SEARCH("More than 75",J2)))</formula>
    </cfRule>
    <cfRule type="containsText" dxfId="108" priority="88" operator="containsText" text="Less than 75">
      <formula>NOT(ISERROR(SEARCH("Less than 75",J2)))</formula>
    </cfRule>
    <cfRule type="containsText" dxfId="107" priority="89" operator="containsText" text="Less than 60">
      <formula>NOT(ISERROR(SEARCH("Less than 60",J2)))</formula>
    </cfRule>
  </conditionalFormatting>
  <conditionalFormatting sqref="M2:N36">
    <cfRule type="containsText" dxfId="106" priority="84" operator="containsText" text="More than 75">
      <formula>NOT(ISERROR(SEARCH("More than 75",M2)))</formula>
    </cfRule>
    <cfRule type="containsText" dxfId="105" priority="85" operator="containsText" text="Less than 75">
      <formula>NOT(ISERROR(SEARCH("Less than 75",M2)))</formula>
    </cfRule>
    <cfRule type="containsText" dxfId="104" priority="86" operator="containsText" text="Less than 60">
      <formula>NOT(ISERROR(SEARCH("Less than 60",M2)))</formula>
    </cfRule>
  </conditionalFormatting>
  <conditionalFormatting sqref="P2:P36">
    <cfRule type="containsText" dxfId="103" priority="81" operator="containsText" text="More than 75">
      <formula>NOT(ISERROR(SEARCH("More than 75",P2)))</formula>
    </cfRule>
    <cfRule type="containsText" dxfId="102" priority="82" operator="containsText" text="Less than 75">
      <formula>NOT(ISERROR(SEARCH("Less than 75",P2)))</formula>
    </cfRule>
    <cfRule type="containsText" dxfId="101" priority="83" operator="containsText" text="Less than 60">
      <formula>NOT(ISERROR(SEARCH("Less than 60",P2)))</formula>
    </cfRule>
  </conditionalFormatting>
  <conditionalFormatting sqref="C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 F37 I37 L37 O3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 F37 I37 L37 O3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">
    <cfRule type="colorScale" priority="68">
      <colorScale>
        <cfvo type="min"/>
        <cfvo type="max"/>
        <color theme="4" tint="0.59999389629810485"/>
        <color theme="4" tint="-0.499984740745262"/>
      </colorScale>
    </cfRule>
  </conditionalFormatting>
  <conditionalFormatting sqref="H2:H36">
    <cfRule type="colorScale" priority="67">
      <colorScale>
        <cfvo type="min"/>
        <cfvo type="max"/>
        <color theme="4" tint="0.59999389629810485"/>
        <color theme="4" tint="-0.499984740745262"/>
      </colorScale>
    </cfRule>
  </conditionalFormatting>
  <conditionalFormatting sqref="K2:K36">
    <cfRule type="colorScale" priority="66">
      <colorScale>
        <cfvo type="min"/>
        <cfvo type="max"/>
        <color theme="4" tint="0.59999389629810485"/>
        <color theme="4" tint="-0.499984740745262"/>
      </colorScale>
    </cfRule>
  </conditionalFormatting>
  <conditionalFormatting sqref="N2:N36">
    <cfRule type="colorScale" priority="65">
      <colorScale>
        <cfvo type="min"/>
        <cfvo type="max"/>
        <color theme="4" tint="0.59999389629810485"/>
        <color theme="4" tint="-0.499984740745262"/>
      </colorScale>
    </cfRule>
  </conditionalFormatting>
  <conditionalFormatting sqref="D2:D36">
    <cfRule type="containsText" dxfId="100" priority="64" operator="containsText" text="More than 75">
      <formula>NOT(ISERROR(SEARCH("More than 75",D2)))</formula>
    </cfRule>
  </conditionalFormatting>
  <conditionalFormatting sqref="H37">
    <cfRule type="containsText" dxfId="99" priority="61" operator="containsText" text="More than 75">
      <formula>NOT(ISERROR(SEARCH("More than 75",H37)))</formula>
    </cfRule>
    <cfRule type="containsText" dxfId="98" priority="62" operator="containsText" text="Less than 75">
      <formula>NOT(ISERROR(SEARCH("Less than 75",H37)))</formula>
    </cfRule>
    <cfRule type="containsText" dxfId="97" priority="63" operator="containsText" text="Less than 60">
      <formula>NOT(ISERROR(SEARCH("Less than 60",H37)))</formula>
    </cfRule>
  </conditionalFormatting>
  <conditionalFormatting sqref="K37">
    <cfRule type="containsText" dxfId="96" priority="58" operator="containsText" text="More than 75">
      <formula>NOT(ISERROR(SEARCH("More than 75",K37)))</formula>
    </cfRule>
    <cfRule type="containsText" dxfId="95" priority="59" operator="containsText" text="Less than 75">
      <formula>NOT(ISERROR(SEARCH("Less than 75",K37)))</formula>
    </cfRule>
    <cfRule type="containsText" dxfId="94" priority="60" operator="containsText" text="Less than 60">
      <formula>NOT(ISERROR(SEARCH("Less than 60",K37)))</formula>
    </cfRule>
  </conditionalFormatting>
  <conditionalFormatting sqref="N37">
    <cfRule type="containsText" dxfId="93" priority="55" operator="containsText" text="More than 75">
      <formula>NOT(ISERROR(SEARCH("More than 75",N37)))</formula>
    </cfRule>
    <cfRule type="containsText" dxfId="92" priority="56" operator="containsText" text="Less than 75">
      <formula>NOT(ISERROR(SEARCH("Less than 75",N37)))</formula>
    </cfRule>
    <cfRule type="containsText" dxfId="91" priority="57" operator="containsText" text="Less than 60">
      <formula>NOT(ISERROR(SEARCH("Less than 60",N37)))</formula>
    </cfRule>
  </conditionalFormatting>
  <conditionalFormatting sqref="Q37">
    <cfRule type="containsText" dxfId="90" priority="52" operator="containsText" text="More than 75">
      <formula>NOT(ISERROR(SEARCH("More than 75",Q37)))</formula>
    </cfRule>
    <cfRule type="containsText" dxfId="89" priority="53" operator="containsText" text="Less than 75">
      <formula>NOT(ISERROR(SEARCH("Less than 75",Q37)))</formula>
    </cfRule>
    <cfRule type="containsText" dxfId="88" priority="54" operator="containsText" text="Less than 60">
      <formula>NOT(ISERROR(SEARCH("Less than 60",Q37)))</formula>
    </cfRule>
  </conditionalFormatting>
  <conditionalFormatting sqref="H37 E37 K37 N37 Q37">
    <cfRule type="colorScale" priority="51">
      <colorScale>
        <cfvo type="min"/>
        <cfvo type="max"/>
        <color theme="4" tint="0.79998168889431442"/>
        <color theme="4" tint="-0.499984740745262"/>
      </colorScale>
    </cfRule>
  </conditionalFormatting>
  <conditionalFormatting sqref="AM2:AM36">
    <cfRule type="iconSet" priority="50">
      <iconSet iconSet="3Flags">
        <cfvo type="percent" val="0"/>
        <cfvo type="percent" val="33"/>
        <cfvo type="percent" val="67"/>
      </iconSet>
    </cfRule>
  </conditionalFormatting>
  <conditionalFormatting sqref="AP2:AP36">
    <cfRule type="iconSet" priority="49">
      <iconSet iconSet="3Flags">
        <cfvo type="percent" val="0"/>
        <cfvo type="percent" val="33"/>
        <cfvo type="percent" val="67"/>
      </iconSet>
    </cfRule>
  </conditionalFormatting>
  <conditionalFormatting sqref="AS2:AS36">
    <cfRule type="iconSet" priority="48">
      <iconSet iconSet="3Flags">
        <cfvo type="percent" val="0"/>
        <cfvo type="percent" val="33"/>
        <cfvo type="percent" val="67"/>
      </iconSet>
    </cfRule>
  </conditionalFormatting>
  <conditionalFormatting sqref="AV2:AV36">
    <cfRule type="iconSet" priority="47">
      <iconSet iconSet="3Flags">
        <cfvo type="percent" val="0"/>
        <cfvo type="percent" val="33"/>
        <cfvo type="percent" val="67"/>
      </iconSet>
    </cfRule>
  </conditionalFormatting>
  <conditionalFormatting sqref="AY2:AY36">
    <cfRule type="iconSet" priority="46">
      <iconSet iconSet="3Flags">
        <cfvo type="percent" val="0"/>
        <cfvo type="percent" val="33"/>
        <cfvo type="percent" val="67"/>
      </iconSet>
    </cfRule>
  </conditionalFormatting>
  <conditionalFormatting sqref="AN2:AO38">
    <cfRule type="containsText" dxfId="87" priority="43" operator="containsText" text="More than 75">
      <formula>NOT(ISERROR(SEARCH("More than 75",AN2)))</formula>
    </cfRule>
    <cfRule type="containsText" dxfId="86" priority="44" operator="containsText" text="Less than 75">
      <formula>NOT(ISERROR(SEARCH("Less than 75",AN2)))</formula>
    </cfRule>
    <cfRule type="containsText" dxfId="85" priority="45" operator="containsText" text="Less than 60">
      <formula>NOT(ISERROR(SEARCH("Less than 60",AN2)))</formula>
    </cfRule>
  </conditionalFormatting>
  <conditionalFormatting sqref="AQ2:AR36">
    <cfRule type="containsText" dxfId="84" priority="40" operator="containsText" text="More than 75">
      <formula>NOT(ISERROR(SEARCH("More than 75",AQ2)))</formula>
    </cfRule>
    <cfRule type="containsText" dxfId="83" priority="41" operator="containsText" text="Less than 75">
      <formula>NOT(ISERROR(SEARCH("Less than 75",AQ2)))</formula>
    </cfRule>
    <cfRule type="containsText" dxfId="82" priority="42" operator="containsText" text="Less than 60">
      <formula>NOT(ISERROR(SEARCH("Less than 60",AQ2)))</formula>
    </cfRule>
  </conditionalFormatting>
  <conditionalFormatting sqref="AT2:AU36">
    <cfRule type="containsText" dxfId="81" priority="37" operator="containsText" text="More than 75">
      <formula>NOT(ISERROR(SEARCH("More than 75",AT2)))</formula>
    </cfRule>
    <cfRule type="containsText" dxfId="80" priority="38" operator="containsText" text="Less than 75">
      <formula>NOT(ISERROR(SEARCH("Less than 75",AT2)))</formula>
    </cfRule>
    <cfRule type="containsText" dxfId="79" priority="39" operator="containsText" text="Less than 60">
      <formula>NOT(ISERROR(SEARCH("Less than 60",AT2)))</formula>
    </cfRule>
  </conditionalFormatting>
  <conditionalFormatting sqref="AW2:AX36">
    <cfRule type="containsText" dxfId="78" priority="34" operator="containsText" text="More than 75">
      <formula>NOT(ISERROR(SEARCH("More than 75",AW2)))</formula>
    </cfRule>
    <cfRule type="containsText" dxfId="77" priority="35" operator="containsText" text="Less than 75">
      <formula>NOT(ISERROR(SEARCH("Less than 75",AW2)))</formula>
    </cfRule>
    <cfRule type="containsText" dxfId="76" priority="36" operator="containsText" text="Less than 60">
      <formula>NOT(ISERROR(SEARCH("Less than 60",AW2)))</formula>
    </cfRule>
  </conditionalFormatting>
  <conditionalFormatting sqref="AZ2:AZ36">
    <cfRule type="containsText" dxfId="75" priority="31" operator="containsText" text="More than 75">
      <formula>NOT(ISERROR(SEARCH("More than 75",AZ2)))</formula>
    </cfRule>
    <cfRule type="containsText" dxfId="74" priority="32" operator="containsText" text="Less than 75">
      <formula>NOT(ISERROR(SEARCH("Less than 75",AZ2)))</formula>
    </cfRule>
    <cfRule type="containsText" dxfId="73" priority="33" operator="containsText" text="Less than 60">
      <formula>NOT(ISERROR(SEARCH("Less than 60",AZ2)))</formula>
    </cfRule>
  </conditionalFormatting>
  <conditionalFormatting sqref="AM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7 AP37 AS37 AV37 AY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37 AM37 AS37 AV37 AY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36">
    <cfRule type="colorScale" priority="18">
      <colorScale>
        <cfvo type="min"/>
        <cfvo type="max"/>
        <color theme="4" tint="0.59999389629810485"/>
        <color theme="4" tint="-0.499984740745262"/>
      </colorScale>
    </cfRule>
  </conditionalFormatting>
  <conditionalFormatting sqref="AR2:AR36">
    <cfRule type="colorScale" priority="17">
      <colorScale>
        <cfvo type="min"/>
        <cfvo type="max"/>
        <color theme="4" tint="0.59999389629810485"/>
        <color theme="4" tint="-0.499984740745262"/>
      </colorScale>
    </cfRule>
  </conditionalFormatting>
  <conditionalFormatting sqref="AU2:AU36">
    <cfRule type="colorScale" priority="16">
      <colorScale>
        <cfvo type="min"/>
        <cfvo type="max"/>
        <color theme="4" tint="0.59999389629810485"/>
        <color theme="4" tint="-0.499984740745262"/>
      </colorScale>
    </cfRule>
  </conditionalFormatting>
  <conditionalFormatting sqref="AX2:AX36">
    <cfRule type="colorScale" priority="15">
      <colorScale>
        <cfvo type="min"/>
        <cfvo type="max"/>
        <color theme="4" tint="0.59999389629810485"/>
        <color theme="4" tint="-0.499984740745262"/>
      </colorScale>
    </cfRule>
  </conditionalFormatting>
  <conditionalFormatting sqref="AN2:AN36">
    <cfRule type="containsText" dxfId="72" priority="14" operator="containsText" text="More than 75">
      <formula>NOT(ISERROR(SEARCH("More than 75",AN2)))</formula>
    </cfRule>
  </conditionalFormatting>
  <conditionalFormatting sqref="AR37">
    <cfRule type="containsText" dxfId="71" priority="11" operator="containsText" text="More than 75">
      <formula>NOT(ISERROR(SEARCH("More than 75",AR37)))</formula>
    </cfRule>
    <cfRule type="containsText" dxfId="70" priority="12" operator="containsText" text="Less than 75">
      <formula>NOT(ISERROR(SEARCH("Less than 75",AR37)))</formula>
    </cfRule>
    <cfRule type="containsText" dxfId="69" priority="13" operator="containsText" text="Less than 60">
      <formula>NOT(ISERROR(SEARCH("Less than 60",AR37)))</formula>
    </cfRule>
  </conditionalFormatting>
  <conditionalFormatting sqref="AU37">
    <cfRule type="containsText" dxfId="68" priority="8" operator="containsText" text="More than 75">
      <formula>NOT(ISERROR(SEARCH("More than 75",AU37)))</formula>
    </cfRule>
    <cfRule type="containsText" dxfId="67" priority="9" operator="containsText" text="Less than 75">
      <formula>NOT(ISERROR(SEARCH("Less than 75",AU37)))</formula>
    </cfRule>
    <cfRule type="containsText" dxfId="66" priority="10" operator="containsText" text="Less than 60">
      <formula>NOT(ISERROR(SEARCH("Less than 60",AU37)))</formula>
    </cfRule>
  </conditionalFormatting>
  <conditionalFormatting sqref="AX37">
    <cfRule type="containsText" dxfId="65" priority="5" operator="containsText" text="More than 75">
      <formula>NOT(ISERROR(SEARCH("More than 75",AX37)))</formula>
    </cfRule>
    <cfRule type="containsText" dxfId="64" priority="6" operator="containsText" text="Less than 75">
      <formula>NOT(ISERROR(SEARCH("Less than 75",AX37)))</formula>
    </cfRule>
    <cfRule type="containsText" dxfId="63" priority="7" operator="containsText" text="Less than 60">
      <formula>NOT(ISERROR(SEARCH("Less than 60",AX37)))</formula>
    </cfRule>
  </conditionalFormatting>
  <conditionalFormatting sqref="BA37">
    <cfRule type="containsText" dxfId="62" priority="2" operator="containsText" text="More than 75">
      <formula>NOT(ISERROR(SEARCH("More than 75",BA37)))</formula>
    </cfRule>
    <cfRule type="containsText" dxfId="61" priority="3" operator="containsText" text="Less than 75">
      <formula>NOT(ISERROR(SEARCH("Less than 75",BA37)))</formula>
    </cfRule>
    <cfRule type="containsText" dxfId="60" priority="4" operator="containsText" text="Less than 60">
      <formula>NOT(ISERROR(SEARCH("Less than 60",BA37)))</formula>
    </cfRule>
  </conditionalFormatting>
  <conditionalFormatting sqref="AO37 AR37 AU37 AX37 BA37">
    <cfRule type="colorScale" priority="1">
      <colorScale>
        <cfvo type="min"/>
        <cfvo type="max"/>
        <color theme="4" tint="0.79998168889431442"/>
        <color theme="4" tint="-0.499984740745262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opLeftCell="A22" zoomScale="85" zoomScaleNormal="85" workbookViewId="0">
      <selection activeCell="R47" sqref="R47"/>
    </sheetView>
  </sheetViews>
  <sheetFormatPr defaultRowHeight="15" x14ac:dyDescent="0.25"/>
  <cols>
    <col min="1" max="1" width="13.140625" bestFit="1" customWidth="1"/>
    <col min="2" max="2" width="26.42578125" bestFit="1" customWidth="1"/>
    <col min="3" max="3" width="5.85546875" bestFit="1" customWidth="1"/>
    <col min="4" max="4" width="12.140625" bestFit="1" customWidth="1"/>
    <col min="5" max="5" width="12.140625" customWidth="1"/>
    <col min="6" max="6" width="5.85546875" bestFit="1" customWidth="1"/>
    <col min="7" max="7" width="12.140625" bestFit="1" customWidth="1"/>
    <col min="8" max="8" width="12.140625" customWidth="1"/>
    <col min="9" max="9" width="5.85546875" bestFit="1" customWidth="1"/>
    <col min="10" max="10" width="12.140625" bestFit="1" customWidth="1"/>
    <col min="11" max="11" width="12.140625" customWidth="1"/>
    <col min="12" max="12" width="5.85546875" bestFit="1" customWidth="1"/>
    <col min="13" max="13" width="13.140625" bestFit="1" customWidth="1"/>
    <col min="14" max="14" width="13.140625" customWidth="1"/>
    <col min="15" max="15" width="5.85546875" bestFit="1" customWidth="1"/>
    <col min="16" max="16" width="12.140625" bestFit="1" customWidth="1"/>
  </cols>
  <sheetData>
    <row r="1" spans="1:60" ht="218.25" x14ac:dyDescent="0.25">
      <c r="A1" s="2" t="s">
        <v>0</v>
      </c>
      <c r="B1" s="2" t="s">
        <v>1</v>
      </c>
      <c r="C1" s="26" t="s">
        <v>172</v>
      </c>
      <c r="D1" s="4" t="s">
        <v>5</v>
      </c>
      <c r="E1" s="4" t="s">
        <v>154</v>
      </c>
      <c r="F1" s="25" t="s">
        <v>173</v>
      </c>
      <c r="G1" s="8" t="s">
        <v>2</v>
      </c>
      <c r="H1" s="8" t="s">
        <v>155</v>
      </c>
      <c r="I1" s="23" t="s">
        <v>174</v>
      </c>
      <c r="J1" s="12" t="s">
        <v>3</v>
      </c>
      <c r="K1" s="12" t="s">
        <v>156</v>
      </c>
      <c r="L1" s="24" t="s">
        <v>167</v>
      </c>
      <c r="M1" s="14" t="s">
        <v>6</v>
      </c>
      <c r="N1" s="14" t="s">
        <v>180</v>
      </c>
      <c r="O1" s="21" t="s">
        <v>175</v>
      </c>
      <c r="P1" s="6" t="s">
        <v>7</v>
      </c>
      <c r="Q1" s="27" t="s">
        <v>176</v>
      </c>
      <c r="R1" s="27" t="s">
        <v>163</v>
      </c>
      <c r="AQ1" s="2" t="s">
        <v>0</v>
      </c>
      <c r="AR1" s="2" t="s">
        <v>1</v>
      </c>
      <c r="AS1" s="26" t="s">
        <v>172</v>
      </c>
      <c r="AT1" s="4" t="s">
        <v>5</v>
      </c>
      <c r="AU1" s="4" t="s">
        <v>154</v>
      </c>
      <c r="AV1" s="25" t="s">
        <v>173</v>
      </c>
      <c r="AW1" s="8" t="s">
        <v>2</v>
      </c>
      <c r="AX1" s="8" t="s">
        <v>155</v>
      </c>
      <c r="AY1" s="23" t="s">
        <v>174</v>
      </c>
      <c r="AZ1" s="12" t="s">
        <v>3</v>
      </c>
      <c r="BA1" s="12" t="s">
        <v>156</v>
      </c>
      <c r="BB1" s="24" t="s">
        <v>167</v>
      </c>
      <c r="BC1" s="14" t="s">
        <v>6</v>
      </c>
      <c r="BD1" s="14" t="s">
        <v>180</v>
      </c>
      <c r="BE1" s="21" t="s">
        <v>175</v>
      </c>
      <c r="BF1" s="6" t="s">
        <v>7</v>
      </c>
      <c r="BG1" s="27" t="s">
        <v>176</v>
      </c>
      <c r="BH1" s="27" t="s">
        <v>163</v>
      </c>
    </row>
    <row r="2" spans="1:60" x14ac:dyDescent="0.25">
      <c r="A2" s="2" t="s">
        <v>78</v>
      </c>
      <c r="B2" s="2" t="s">
        <v>79</v>
      </c>
      <c r="C2" s="5">
        <v>53.57</v>
      </c>
      <c r="D2" s="3" t="str">
        <f>IF(C2&lt;60,"Less than 60",IF(C2&lt;75,"Less than 75","More than 75"))</f>
        <v>Less than 60</v>
      </c>
      <c r="E2" s="3"/>
      <c r="F2" s="9">
        <v>72.97</v>
      </c>
      <c r="G2" s="3" t="str">
        <f>IF(F2&lt;60,"Less than 60",IF(F2&lt;75,"Less than 75","More than 75"))</f>
        <v>Less than 75</v>
      </c>
      <c r="H2" s="3"/>
      <c r="I2" s="13">
        <v>72.22</v>
      </c>
      <c r="J2" s="3" t="str">
        <f>IF(I2&lt;60,"Less than 60",IF(I2&lt;75,"Less than 75","More than 75"))</f>
        <v>Less than 75</v>
      </c>
      <c r="K2" s="3"/>
      <c r="L2" s="15">
        <v>58.33</v>
      </c>
      <c r="M2" s="3" t="str">
        <f>IF(L2&lt;60,"Less than 60",IF(L2&lt;75,"Less than 75","More than 75"))</f>
        <v>Less than 60</v>
      </c>
      <c r="N2" s="3"/>
      <c r="O2" s="7">
        <v>79.17</v>
      </c>
      <c r="P2" s="3" t="str">
        <f>IF(O2&lt;60,"Less than 60",IF(O2&lt;75,"Less than 75","More than 75"))</f>
        <v>More than 75</v>
      </c>
      <c r="R2" t="b">
        <f>OR(C2&lt;75,F2&lt;75,I2&lt;75,L2&lt;75,O2&lt;75)</f>
        <v>1</v>
      </c>
      <c r="AQ2" s="2" t="s">
        <v>78</v>
      </c>
      <c r="AR2" s="2" t="s">
        <v>79</v>
      </c>
      <c r="AS2" s="5"/>
      <c r="AT2" s="3" t="str">
        <f>IF(AS2&lt;60,"Less than 60",IF(AS2&lt;75,"Less than 75","More than 75"))</f>
        <v>Less than 60</v>
      </c>
      <c r="AU2" s="3"/>
      <c r="AV2" s="9"/>
      <c r="AW2" s="3" t="str">
        <f>IF(AV2&lt;60,"Less than 60",IF(AV2&lt;75,"Less than 75","More than 75"))</f>
        <v>Less than 60</v>
      </c>
      <c r="AX2" s="3"/>
      <c r="AY2" s="13"/>
      <c r="AZ2" s="3" t="str">
        <f>IF(AY2&lt;60,"Less than 60",IF(AY2&lt;75,"Less than 75","More than 75"))</f>
        <v>Less than 60</v>
      </c>
      <c r="BA2" s="3"/>
      <c r="BB2" s="15"/>
      <c r="BC2" s="3" t="str">
        <f>IF(BB2&lt;60,"Less than 60",IF(BB2&lt;75,"Less than 75","More than 75"))</f>
        <v>Less than 60</v>
      </c>
      <c r="BD2" s="3"/>
      <c r="BE2" s="7"/>
      <c r="BF2" s="3" t="str">
        <f>IF(BE2&lt;60,"Less than 60",IF(BE2&lt;75,"Less than 75","More than 75"))</f>
        <v>Less than 60</v>
      </c>
      <c r="BH2" t="b">
        <f>OR(AS2&lt;75,AV2&lt;75,AY2&lt;75,BB2&lt;75,BE2&lt;75)</f>
        <v>1</v>
      </c>
    </row>
    <row r="3" spans="1:60" x14ac:dyDescent="0.25">
      <c r="A3" s="2" t="s">
        <v>80</v>
      </c>
      <c r="B3" s="2" t="s">
        <v>81</v>
      </c>
      <c r="C3" s="5">
        <v>25</v>
      </c>
      <c r="D3" s="3" t="str">
        <f t="shared" ref="D3:P39" si="0">IF(C3&lt;60,"Less than 60",IF(C3&lt;75,"Less than 75","More than 75"))</f>
        <v>Less than 60</v>
      </c>
      <c r="E3" s="3"/>
      <c r="F3" s="9">
        <v>21.62</v>
      </c>
      <c r="G3" s="3" t="str">
        <f t="shared" si="0"/>
        <v>Less than 60</v>
      </c>
      <c r="H3" s="3"/>
      <c r="I3" s="13">
        <v>27.78</v>
      </c>
      <c r="J3" s="3" t="str">
        <f t="shared" si="0"/>
        <v>Less than 60</v>
      </c>
      <c r="K3" s="3"/>
      <c r="L3" s="15">
        <v>54.17</v>
      </c>
      <c r="M3" s="3" t="str">
        <f t="shared" si="0"/>
        <v>Less than 60</v>
      </c>
      <c r="N3" s="3"/>
      <c r="O3" s="7">
        <v>43.75</v>
      </c>
      <c r="P3" s="3" t="str">
        <f t="shared" si="0"/>
        <v>Less than 60</v>
      </c>
      <c r="R3" t="b">
        <f t="shared" ref="R3:R39" si="1">OR(C3&lt;75,F3&lt;75,I3&lt;75,L3&lt;75,O3&lt;75)</f>
        <v>1</v>
      </c>
      <c r="AQ3" s="2" t="s">
        <v>80</v>
      </c>
      <c r="AR3" s="2" t="s">
        <v>81</v>
      </c>
      <c r="AS3" s="5"/>
      <c r="AT3" s="3" t="str">
        <f t="shared" ref="AT3:AT39" si="2">IF(AS3&lt;60,"Less than 60",IF(AS3&lt;75,"Less than 75","More than 75"))</f>
        <v>Less than 60</v>
      </c>
      <c r="AU3" s="3"/>
      <c r="AV3" s="9"/>
      <c r="AW3" s="3" t="str">
        <f t="shared" ref="AW3:AW39" si="3">IF(AV3&lt;60,"Less than 60",IF(AV3&lt;75,"Less than 75","More than 75"))</f>
        <v>Less than 60</v>
      </c>
      <c r="AX3" s="3"/>
      <c r="AY3" s="13"/>
      <c r="AZ3" s="3" t="str">
        <f t="shared" ref="AZ3:AZ39" si="4">IF(AY3&lt;60,"Less than 60",IF(AY3&lt;75,"Less than 75","More than 75"))</f>
        <v>Less than 60</v>
      </c>
      <c r="BA3" s="3"/>
      <c r="BB3" s="15"/>
      <c r="BC3" s="3" t="str">
        <f t="shared" ref="BC3:BC39" si="5">IF(BB3&lt;60,"Less than 60",IF(BB3&lt;75,"Less than 75","More than 75"))</f>
        <v>Less than 60</v>
      </c>
      <c r="BD3" s="3"/>
      <c r="BE3" s="7"/>
      <c r="BF3" s="3" t="str">
        <f t="shared" ref="BF3:BF39" si="6">IF(BE3&lt;60,"Less than 60",IF(BE3&lt;75,"Less than 75","More than 75"))</f>
        <v>Less than 60</v>
      </c>
      <c r="BH3" t="b">
        <f t="shared" ref="BH3:BH39" si="7">OR(AS3&lt;75,AV3&lt;75,AY3&lt;75,BB3&lt;75,BE3&lt;75)</f>
        <v>1</v>
      </c>
    </row>
    <row r="4" spans="1:60" x14ac:dyDescent="0.25">
      <c r="A4" s="2" t="s">
        <v>82</v>
      </c>
      <c r="B4" s="2" t="s">
        <v>83</v>
      </c>
      <c r="C4" s="5">
        <v>67.86</v>
      </c>
      <c r="D4" s="3" t="str">
        <f t="shared" si="0"/>
        <v>Less than 75</v>
      </c>
      <c r="E4" s="3"/>
      <c r="F4" s="9">
        <v>67.569999999999993</v>
      </c>
      <c r="G4" s="3" t="str">
        <f t="shared" si="0"/>
        <v>Less than 75</v>
      </c>
      <c r="H4" s="3"/>
      <c r="I4" s="13">
        <v>72.22</v>
      </c>
      <c r="J4" s="3" t="str">
        <f t="shared" si="0"/>
        <v>Less than 75</v>
      </c>
      <c r="K4" s="3"/>
      <c r="L4" s="15">
        <v>83.33</v>
      </c>
      <c r="M4" s="3" t="str">
        <f t="shared" si="0"/>
        <v>More than 75</v>
      </c>
      <c r="N4" s="3"/>
      <c r="O4" s="7">
        <v>85.42</v>
      </c>
      <c r="P4" s="3" t="str">
        <f t="shared" si="0"/>
        <v>More than 75</v>
      </c>
      <c r="R4" t="b">
        <f t="shared" si="1"/>
        <v>1</v>
      </c>
      <c r="AQ4" s="2" t="s">
        <v>82</v>
      </c>
      <c r="AR4" s="2" t="s">
        <v>83</v>
      </c>
      <c r="AS4" s="5"/>
      <c r="AT4" s="3" t="str">
        <f t="shared" si="2"/>
        <v>Less than 60</v>
      </c>
      <c r="AU4" s="3"/>
      <c r="AV4" s="9"/>
      <c r="AW4" s="3" t="str">
        <f t="shared" si="3"/>
        <v>Less than 60</v>
      </c>
      <c r="AX4" s="3"/>
      <c r="AY4" s="13"/>
      <c r="AZ4" s="3" t="str">
        <f t="shared" si="4"/>
        <v>Less than 60</v>
      </c>
      <c r="BA4" s="3"/>
      <c r="BB4" s="15"/>
      <c r="BC4" s="3" t="str">
        <f t="shared" si="5"/>
        <v>Less than 60</v>
      </c>
      <c r="BD4" s="3"/>
      <c r="BE4" s="7"/>
      <c r="BF4" s="3" t="str">
        <f t="shared" si="6"/>
        <v>Less than 60</v>
      </c>
      <c r="BH4" t="b">
        <f t="shared" si="7"/>
        <v>1</v>
      </c>
    </row>
    <row r="5" spans="1:60" x14ac:dyDescent="0.25">
      <c r="A5" s="2" t="s">
        <v>84</v>
      </c>
      <c r="B5" s="2" t="s">
        <v>85</v>
      </c>
      <c r="C5" s="5">
        <v>75</v>
      </c>
      <c r="D5" s="3" t="str">
        <f t="shared" si="0"/>
        <v>More than 75</v>
      </c>
      <c r="E5" s="3"/>
      <c r="F5" s="9">
        <v>89.19</v>
      </c>
      <c r="G5" s="3" t="str">
        <f t="shared" si="0"/>
        <v>More than 75</v>
      </c>
      <c r="H5" s="3"/>
      <c r="I5" s="13">
        <v>83.33</v>
      </c>
      <c r="J5" s="3" t="str">
        <f t="shared" si="0"/>
        <v>More than 75</v>
      </c>
      <c r="K5" s="3"/>
      <c r="L5" s="15">
        <v>79.17</v>
      </c>
      <c r="M5" s="3" t="str">
        <f t="shared" si="0"/>
        <v>More than 75</v>
      </c>
      <c r="N5" s="3"/>
      <c r="O5" s="7">
        <v>91.67</v>
      </c>
      <c r="P5" s="3" t="str">
        <f t="shared" si="0"/>
        <v>More than 75</v>
      </c>
      <c r="R5" t="b">
        <f t="shared" si="1"/>
        <v>0</v>
      </c>
      <c r="AQ5" s="2" t="s">
        <v>84</v>
      </c>
      <c r="AR5" s="2" t="s">
        <v>85</v>
      </c>
      <c r="AS5" s="5"/>
      <c r="AT5" s="3" t="str">
        <f t="shared" si="2"/>
        <v>Less than 60</v>
      </c>
      <c r="AU5" s="3"/>
      <c r="AV5" s="9"/>
      <c r="AW5" s="3" t="str">
        <f t="shared" si="3"/>
        <v>Less than 60</v>
      </c>
      <c r="AX5" s="3"/>
      <c r="AY5" s="13"/>
      <c r="AZ5" s="3" t="str">
        <f t="shared" si="4"/>
        <v>Less than 60</v>
      </c>
      <c r="BA5" s="3"/>
      <c r="BB5" s="15"/>
      <c r="BC5" s="3" t="str">
        <f t="shared" si="5"/>
        <v>Less than 60</v>
      </c>
      <c r="BD5" s="3"/>
      <c r="BE5" s="7"/>
      <c r="BF5" s="3" t="str">
        <f t="shared" si="6"/>
        <v>Less than 60</v>
      </c>
      <c r="BH5" t="b">
        <f t="shared" si="7"/>
        <v>1</v>
      </c>
    </row>
    <row r="6" spans="1:60" x14ac:dyDescent="0.25">
      <c r="A6" s="2" t="s">
        <v>86</v>
      </c>
      <c r="B6" s="2" t="s">
        <v>87</v>
      </c>
      <c r="C6" s="5">
        <v>64.290000000000006</v>
      </c>
      <c r="D6" s="3" t="str">
        <f t="shared" si="0"/>
        <v>Less than 75</v>
      </c>
      <c r="E6" s="3"/>
      <c r="F6" s="9">
        <v>91.89</v>
      </c>
      <c r="G6" s="3" t="str">
        <f t="shared" si="0"/>
        <v>More than 75</v>
      </c>
      <c r="H6" s="3"/>
      <c r="I6" s="13">
        <v>52.78</v>
      </c>
      <c r="J6" s="3" t="str">
        <f t="shared" si="0"/>
        <v>Less than 60</v>
      </c>
      <c r="K6" s="3"/>
      <c r="L6" s="15">
        <v>100</v>
      </c>
      <c r="M6" s="3" t="str">
        <f t="shared" si="0"/>
        <v>More than 75</v>
      </c>
      <c r="N6" s="3"/>
      <c r="O6" s="7">
        <v>89.58</v>
      </c>
      <c r="P6" s="3" t="str">
        <f t="shared" si="0"/>
        <v>More than 75</v>
      </c>
      <c r="R6" t="b">
        <f t="shared" si="1"/>
        <v>1</v>
      </c>
      <c r="AQ6" s="2" t="s">
        <v>86</v>
      </c>
      <c r="AR6" s="2" t="s">
        <v>87</v>
      </c>
      <c r="AS6" s="5"/>
      <c r="AT6" s="3" t="str">
        <f t="shared" si="2"/>
        <v>Less than 60</v>
      </c>
      <c r="AU6" s="3"/>
      <c r="AV6" s="9"/>
      <c r="AW6" s="3" t="str">
        <f t="shared" si="3"/>
        <v>Less than 60</v>
      </c>
      <c r="AX6" s="3"/>
      <c r="AY6" s="13"/>
      <c r="AZ6" s="3" t="str">
        <f t="shared" si="4"/>
        <v>Less than 60</v>
      </c>
      <c r="BA6" s="3"/>
      <c r="BB6" s="15"/>
      <c r="BC6" s="3" t="str">
        <f t="shared" si="5"/>
        <v>Less than 60</v>
      </c>
      <c r="BD6" s="3"/>
      <c r="BE6" s="7"/>
      <c r="BF6" s="3" t="str">
        <f t="shared" si="6"/>
        <v>Less than 60</v>
      </c>
      <c r="BH6" t="b">
        <f t="shared" si="7"/>
        <v>1</v>
      </c>
    </row>
    <row r="7" spans="1:60" x14ac:dyDescent="0.25">
      <c r="A7" s="2" t="s">
        <v>88</v>
      </c>
      <c r="B7" s="2" t="s">
        <v>89</v>
      </c>
      <c r="C7" s="5">
        <v>96.43</v>
      </c>
      <c r="D7" s="3" t="str">
        <f t="shared" si="0"/>
        <v>More than 75</v>
      </c>
      <c r="E7" s="3"/>
      <c r="F7" s="9">
        <v>100</v>
      </c>
      <c r="G7" s="3" t="str">
        <f t="shared" si="0"/>
        <v>More than 75</v>
      </c>
      <c r="H7" s="3"/>
      <c r="I7" s="13">
        <v>100</v>
      </c>
      <c r="J7" s="3" t="str">
        <f t="shared" si="0"/>
        <v>More than 75</v>
      </c>
      <c r="K7" s="3"/>
      <c r="L7" s="15">
        <v>91.67</v>
      </c>
      <c r="M7" s="3" t="str">
        <f t="shared" si="0"/>
        <v>More than 75</v>
      </c>
      <c r="N7" s="3"/>
      <c r="O7" s="7">
        <v>97.92</v>
      </c>
      <c r="P7" s="3" t="str">
        <f t="shared" si="0"/>
        <v>More than 75</v>
      </c>
      <c r="R7" t="b">
        <f t="shared" si="1"/>
        <v>0</v>
      </c>
      <c r="AQ7" s="2" t="s">
        <v>88</v>
      </c>
      <c r="AR7" s="2" t="s">
        <v>89</v>
      </c>
      <c r="AS7" s="5"/>
      <c r="AT7" s="3" t="str">
        <f t="shared" si="2"/>
        <v>Less than 60</v>
      </c>
      <c r="AU7" s="3"/>
      <c r="AV7" s="9"/>
      <c r="AW7" s="3" t="str">
        <f t="shared" si="3"/>
        <v>Less than 60</v>
      </c>
      <c r="AX7" s="3"/>
      <c r="AY7" s="13"/>
      <c r="AZ7" s="3" t="str">
        <f t="shared" si="4"/>
        <v>Less than 60</v>
      </c>
      <c r="BA7" s="3"/>
      <c r="BB7" s="15"/>
      <c r="BC7" s="3" t="str">
        <f t="shared" si="5"/>
        <v>Less than 60</v>
      </c>
      <c r="BD7" s="3"/>
      <c r="BE7" s="7"/>
      <c r="BF7" s="3" t="str">
        <f t="shared" si="6"/>
        <v>Less than 60</v>
      </c>
      <c r="BH7" t="b">
        <f t="shared" si="7"/>
        <v>1</v>
      </c>
    </row>
    <row r="8" spans="1:60" x14ac:dyDescent="0.25">
      <c r="A8" s="2" t="s">
        <v>90</v>
      </c>
      <c r="B8" s="2" t="s">
        <v>91</v>
      </c>
      <c r="C8" s="5">
        <v>78.569999999999993</v>
      </c>
      <c r="D8" s="3" t="str">
        <f t="shared" si="0"/>
        <v>More than 75</v>
      </c>
      <c r="E8" s="3"/>
      <c r="F8" s="9">
        <v>45.95</v>
      </c>
      <c r="G8" s="3" t="str">
        <f t="shared" si="0"/>
        <v>Less than 60</v>
      </c>
      <c r="H8" s="3"/>
      <c r="I8" s="13">
        <v>52.78</v>
      </c>
      <c r="J8" s="3" t="str">
        <f t="shared" si="0"/>
        <v>Less than 60</v>
      </c>
      <c r="K8" s="3"/>
      <c r="L8" s="15">
        <v>58.33</v>
      </c>
      <c r="M8" s="3" t="str">
        <f t="shared" si="0"/>
        <v>Less than 60</v>
      </c>
      <c r="N8" s="3"/>
      <c r="O8" s="7">
        <v>52.08</v>
      </c>
      <c r="P8" s="3" t="str">
        <f t="shared" si="0"/>
        <v>Less than 60</v>
      </c>
      <c r="R8" t="b">
        <f t="shared" si="1"/>
        <v>1</v>
      </c>
      <c r="AQ8" s="2" t="s">
        <v>90</v>
      </c>
      <c r="AR8" s="2" t="s">
        <v>91</v>
      </c>
      <c r="AS8" s="5"/>
      <c r="AT8" s="3" t="str">
        <f t="shared" si="2"/>
        <v>Less than 60</v>
      </c>
      <c r="AU8" s="3"/>
      <c r="AV8" s="9"/>
      <c r="AW8" s="3" t="str">
        <f t="shared" si="3"/>
        <v>Less than 60</v>
      </c>
      <c r="AX8" s="3"/>
      <c r="AY8" s="13"/>
      <c r="AZ8" s="3" t="str">
        <f t="shared" si="4"/>
        <v>Less than 60</v>
      </c>
      <c r="BA8" s="3"/>
      <c r="BB8" s="15"/>
      <c r="BC8" s="3" t="str">
        <f t="shared" si="5"/>
        <v>Less than 60</v>
      </c>
      <c r="BD8" s="3"/>
      <c r="BE8" s="7"/>
      <c r="BF8" s="3" t="str">
        <f t="shared" si="6"/>
        <v>Less than 60</v>
      </c>
      <c r="BH8" t="b">
        <f t="shared" si="7"/>
        <v>1</v>
      </c>
    </row>
    <row r="9" spans="1:60" x14ac:dyDescent="0.25">
      <c r="A9" s="2" t="s">
        <v>92</v>
      </c>
      <c r="B9" s="2" t="s">
        <v>93</v>
      </c>
      <c r="C9" s="5">
        <v>57.14</v>
      </c>
      <c r="D9" s="3" t="str">
        <f t="shared" si="0"/>
        <v>Less than 60</v>
      </c>
      <c r="E9" s="3"/>
      <c r="F9" s="9">
        <v>72.97</v>
      </c>
      <c r="G9" s="3" t="str">
        <f t="shared" si="0"/>
        <v>Less than 75</v>
      </c>
      <c r="H9" s="3"/>
      <c r="I9" s="13">
        <v>72.22</v>
      </c>
      <c r="J9" s="3" t="str">
        <f t="shared" si="0"/>
        <v>Less than 75</v>
      </c>
      <c r="K9" s="3"/>
      <c r="L9" s="15">
        <v>75</v>
      </c>
      <c r="M9" s="3" t="str">
        <f t="shared" si="0"/>
        <v>More than 75</v>
      </c>
      <c r="N9" s="3"/>
      <c r="O9" s="7">
        <v>70.83</v>
      </c>
      <c r="P9" s="3" t="str">
        <f t="shared" si="0"/>
        <v>Less than 75</v>
      </c>
      <c r="R9" t="b">
        <f t="shared" si="1"/>
        <v>1</v>
      </c>
      <c r="AQ9" s="2" t="s">
        <v>92</v>
      </c>
      <c r="AR9" s="2" t="s">
        <v>93</v>
      </c>
      <c r="AS9" s="5"/>
      <c r="AT9" s="3" t="str">
        <f t="shared" si="2"/>
        <v>Less than 60</v>
      </c>
      <c r="AU9" s="3"/>
      <c r="AV9" s="9"/>
      <c r="AW9" s="3" t="str">
        <f t="shared" si="3"/>
        <v>Less than 60</v>
      </c>
      <c r="AX9" s="3"/>
      <c r="AY9" s="13"/>
      <c r="AZ9" s="3" t="str">
        <f t="shared" si="4"/>
        <v>Less than 60</v>
      </c>
      <c r="BA9" s="3"/>
      <c r="BB9" s="15"/>
      <c r="BC9" s="3" t="str">
        <f t="shared" si="5"/>
        <v>Less than 60</v>
      </c>
      <c r="BD9" s="3"/>
      <c r="BE9" s="7"/>
      <c r="BF9" s="3" t="str">
        <f t="shared" si="6"/>
        <v>Less than 60</v>
      </c>
      <c r="BH9" t="b">
        <f t="shared" si="7"/>
        <v>1</v>
      </c>
    </row>
    <row r="10" spans="1:60" x14ac:dyDescent="0.25">
      <c r="A10" s="2" t="s">
        <v>94</v>
      </c>
      <c r="B10" s="2" t="s">
        <v>95</v>
      </c>
      <c r="C10" s="5">
        <v>78.569999999999993</v>
      </c>
      <c r="D10" s="3" t="str">
        <f t="shared" si="0"/>
        <v>More than 75</v>
      </c>
      <c r="E10" s="3"/>
      <c r="F10" s="9">
        <v>75.680000000000007</v>
      </c>
      <c r="G10" s="3" t="str">
        <f t="shared" si="0"/>
        <v>More than 75</v>
      </c>
      <c r="H10" s="3"/>
      <c r="I10" s="13">
        <v>86.11</v>
      </c>
      <c r="J10" s="3" t="str">
        <f t="shared" si="0"/>
        <v>More than 75</v>
      </c>
      <c r="K10" s="3"/>
      <c r="L10" s="15">
        <v>91.67</v>
      </c>
      <c r="M10" s="3" t="str">
        <f t="shared" si="0"/>
        <v>More than 75</v>
      </c>
      <c r="N10" s="3"/>
      <c r="O10" s="7">
        <v>83.33</v>
      </c>
      <c r="P10" s="3" t="str">
        <f t="shared" si="0"/>
        <v>More than 75</v>
      </c>
      <c r="R10" t="b">
        <f t="shared" si="1"/>
        <v>0</v>
      </c>
      <c r="AQ10" s="2" t="s">
        <v>94</v>
      </c>
      <c r="AR10" s="2" t="s">
        <v>95</v>
      </c>
      <c r="AS10" s="5"/>
      <c r="AT10" s="3" t="str">
        <f t="shared" si="2"/>
        <v>Less than 60</v>
      </c>
      <c r="AU10" s="3"/>
      <c r="AV10" s="9"/>
      <c r="AW10" s="3" t="str">
        <f t="shared" si="3"/>
        <v>Less than 60</v>
      </c>
      <c r="AX10" s="3"/>
      <c r="AY10" s="13"/>
      <c r="AZ10" s="3" t="str">
        <f t="shared" si="4"/>
        <v>Less than 60</v>
      </c>
      <c r="BA10" s="3"/>
      <c r="BB10" s="15"/>
      <c r="BC10" s="3" t="str">
        <f t="shared" si="5"/>
        <v>Less than 60</v>
      </c>
      <c r="BD10" s="3"/>
      <c r="BE10" s="7"/>
      <c r="BF10" s="3" t="str">
        <f t="shared" si="6"/>
        <v>Less than 60</v>
      </c>
      <c r="BH10" t="b">
        <f t="shared" si="7"/>
        <v>1</v>
      </c>
    </row>
    <row r="11" spans="1:60" x14ac:dyDescent="0.25">
      <c r="A11" s="2" t="s">
        <v>96</v>
      </c>
      <c r="B11" s="2" t="s">
        <v>97</v>
      </c>
      <c r="C11" s="5">
        <v>78.569999999999993</v>
      </c>
      <c r="D11" s="3" t="str">
        <f t="shared" si="0"/>
        <v>More than 75</v>
      </c>
      <c r="E11" s="3"/>
      <c r="F11" s="9">
        <v>75.680000000000007</v>
      </c>
      <c r="G11" s="3" t="str">
        <f t="shared" si="0"/>
        <v>More than 75</v>
      </c>
      <c r="H11" s="3"/>
      <c r="I11" s="13">
        <v>88.89</v>
      </c>
      <c r="J11" s="3" t="str">
        <f t="shared" si="0"/>
        <v>More than 75</v>
      </c>
      <c r="K11" s="3"/>
      <c r="L11" s="15">
        <v>95.83</v>
      </c>
      <c r="M11" s="3" t="str">
        <f t="shared" si="0"/>
        <v>More than 75</v>
      </c>
      <c r="N11" s="3"/>
      <c r="O11" s="7">
        <v>83.33</v>
      </c>
      <c r="P11" s="3" t="str">
        <f t="shared" si="0"/>
        <v>More than 75</v>
      </c>
      <c r="R11" t="b">
        <f t="shared" si="1"/>
        <v>0</v>
      </c>
      <c r="AQ11" s="2" t="s">
        <v>96</v>
      </c>
      <c r="AR11" s="2" t="s">
        <v>97</v>
      </c>
      <c r="AS11" s="5"/>
      <c r="AT11" s="3" t="str">
        <f t="shared" si="2"/>
        <v>Less than 60</v>
      </c>
      <c r="AU11" s="3"/>
      <c r="AV11" s="9"/>
      <c r="AW11" s="3" t="str">
        <f t="shared" si="3"/>
        <v>Less than 60</v>
      </c>
      <c r="AX11" s="3"/>
      <c r="AY11" s="13"/>
      <c r="AZ11" s="3" t="str">
        <f t="shared" si="4"/>
        <v>Less than 60</v>
      </c>
      <c r="BA11" s="3"/>
      <c r="BB11" s="15"/>
      <c r="BC11" s="3" t="str">
        <f t="shared" si="5"/>
        <v>Less than 60</v>
      </c>
      <c r="BD11" s="3"/>
      <c r="BE11" s="7"/>
      <c r="BF11" s="3" t="str">
        <f t="shared" si="6"/>
        <v>Less than 60</v>
      </c>
      <c r="BH11" t="b">
        <f t="shared" si="7"/>
        <v>1</v>
      </c>
    </row>
    <row r="12" spans="1:60" x14ac:dyDescent="0.25">
      <c r="A12" s="2" t="s">
        <v>98</v>
      </c>
      <c r="B12" s="2" t="s">
        <v>99</v>
      </c>
      <c r="C12" s="5">
        <v>85.71</v>
      </c>
      <c r="D12" s="3" t="str">
        <f t="shared" si="0"/>
        <v>More than 75</v>
      </c>
      <c r="E12" s="3"/>
      <c r="F12" s="9">
        <v>70.27</v>
      </c>
      <c r="G12" s="3" t="str">
        <f t="shared" si="0"/>
        <v>Less than 75</v>
      </c>
      <c r="H12" s="3"/>
      <c r="I12" s="13">
        <v>75</v>
      </c>
      <c r="J12" s="3" t="str">
        <f t="shared" si="0"/>
        <v>More than 75</v>
      </c>
      <c r="K12" s="3"/>
      <c r="L12" s="15">
        <v>66.67</v>
      </c>
      <c r="M12" s="3" t="str">
        <f t="shared" si="0"/>
        <v>Less than 75</v>
      </c>
      <c r="N12" s="3"/>
      <c r="O12" s="7">
        <v>75</v>
      </c>
      <c r="P12" s="3" t="str">
        <f t="shared" si="0"/>
        <v>More than 75</v>
      </c>
      <c r="R12" t="b">
        <f t="shared" si="1"/>
        <v>1</v>
      </c>
      <c r="AQ12" s="2" t="s">
        <v>98</v>
      </c>
      <c r="AR12" s="2" t="s">
        <v>99</v>
      </c>
      <c r="AS12" s="5"/>
      <c r="AT12" s="3" t="str">
        <f t="shared" si="2"/>
        <v>Less than 60</v>
      </c>
      <c r="AU12" s="3"/>
      <c r="AV12" s="9"/>
      <c r="AW12" s="3" t="str">
        <f t="shared" si="3"/>
        <v>Less than 60</v>
      </c>
      <c r="AX12" s="3"/>
      <c r="AY12" s="13"/>
      <c r="AZ12" s="3" t="str">
        <f t="shared" si="4"/>
        <v>Less than 60</v>
      </c>
      <c r="BA12" s="3"/>
      <c r="BB12" s="15"/>
      <c r="BC12" s="3" t="str">
        <f t="shared" si="5"/>
        <v>Less than 60</v>
      </c>
      <c r="BD12" s="3"/>
      <c r="BE12" s="7"/>
      <c r="BF12" s="3" t="str">
        <f t="shared" si="6"/>
        <v>Less than 60</v>
      </c>
      <c r="BH12" t="b">
        <f t="shared" si="7"/>
        <v>1</v>
      </c>
    </row>
    <row r="13" spans="1:60" x14ac:dyDescent="0.25">
      <c r="A13" s="2" t="s">
        <v>100</v>
      </c>
      <c r="B13" s="2" t="s">
        <v>101</v>
      </c>
      <c r="C13" s="5">
        <v>85.71</v>
      </c>
      <c r="D13" s="3" t="str">
        <f t="shared" si="0"/>
        <v>More than 75</v>
      </c>
      <c r="E13" s="3"/>
      <c r="F13" s="9">
        <v>81.08</v>
      </c>
      <c r="G13" s="3" t="str">
        <f t="shared" si="0"/>
        <v>More than 75</v>
      </c>
      <c r="H13" s="3"/>
      <c r="I13" s="13">
        <v>97.22</v>
      </c>
      <c r="J13" s="3" t="str">
        <f t="shared" si="0"/>
        <v>More than 75</v>
      </c>
      <c r="K13" s="3"/>
      <c r="L13" s="15">
        <v>91.67</v>
      </c>
      <c r="M13" s="3" t="str">
        <f t="shared" si="0"/>
        <v>More than 75</v>
      </c>
      <c r="N13" s="3"/>
      <c r="O13" s="7">
        <v>89.58</v>
      </c>
      <c r="P13" s="3" t="str">
        <f t="shared" si="0"/>
        <v>More than 75</v>
      </c>
      <c r="R13" t="b">
        <f t="shared" si="1"/>
        <v>0</v>
      </c>
      <c r="AQ13" s="2" t="s">
        <v>100</v>
      </c>
      <c r="AR13" s="2" t="s">
        <v>101</v>
      </c>
      <c r="AS13" s="5"/>
      <c r="AT13" s="3" t="str">
        <f t="shared" si="2"/>
        <v>Less than 60</v>
      </c>
      <c r="AU13" s="3"/>
      <c r="AV13" s="9"/>
      <c r="AW13" s="3" t="str">
        <f t="shared" si="3"/>
        <v>Less than 60</v>
      </c>
      <c r="AX13" s="3"/>
      <c r="AY13" s="13"/>
      <c r="AZ13" s="3" t="str">
        <f t="shared" si="4"/>
        <v>Less than 60</v>
      </c>
      <c r="BA13" s="3"/>
      <c r="BB13" s="15"/>
      <c r="BC13" s="3" t="str">
        <f t="shared" si="5"/>
        <v>Less than 60</v>
      </c>
      <c r="BD13" s="3"/>
      <c r="BE13" s="7"/>
      <c r="BF13" s="3" t="str">
        <f t="shared" si="6"/>
        <v>Less than 60</v>
      </c>
      <c r="BH13" t="b">
        <f t="shared" si="7"/>
        <v>1</v>
      </c>
    </row>
    <row r="14" spans="1:60" x14ac:dyDescent="0.25">
      <c r="A14" s="2" t="s">
        <v>102</v>
      </c>
      <c r="B14" s="2" t="s">
        <v>103</v>
      </c>
      <c r="C14" s="5">
        <v>100</v>
      </c>
      <c r="D14" s="3" t="str">
        <f t="shared" si="0"/>
        <v>More than 75</v>
      </c>
      <c r="E14" s="3"/>
      <c r="F14" s="9">
        <v>89.19</v>
      </c>
      <c r="G14" s="3" t="str">
        <f t="shared" si="0"/>
        <v>More than 75</v>
      </c>
      <c r="H14" s="3"/>
      <c r="I14" s="13">
        <v>80.56</v>
      </c>
      <c r="J14" s="3" t="str">
        <f t="shared" si="0"/>
        <v>More than 75</v>
      </c>
      <c r="K14" s="3"/>
      <c r="L14" s="15">
        <v>100</v>
      </c>
      <c r="M14" s="3" t="str">
        <f t="shared" si="0"/>
        <v>More than 75</v>
      </c>
      <c r="N14" s="3"/>
      <c r="O14" s="7">
        <v>89.58</v>
      </c>
      <c r="P14" s="3" t="str">
        <f t="shared" si="0"/>
        <v>More than 75</v>
      </c>
      <c r="R14" t="b">
        <f t="shared" si="1"/>
        <v>0</v>
      </c>
      <c r="AQ14" s="2" t="s">
        <v>102</v>
      </c>
      <c r="AR14" s="2" t="s">
        <v>103</v>
      </c>
      <c r="AS14" s="5"/>
      <c r="AT14" s="3" t="str">
        <f t="shared" si="2"/>
        <v>Less than 60</v>
      </c>
      <c r="AU14" s="3"/>
      <c r="AV14" s="9"/>
      <c r="AW14" s="3" t="str">
        <f t="shared" si="3"/>
        <v>Less than 60</v>
      </c>
      <c r="AX14" s="3"/>
      <c r="AY14" s="13"/>
      <c r="AZ14" s="3" t="str">
        <f t="shared" si="4"/>
        <v>Less than 60</v>
      </c>
      <c r="BA14" s="3"/>
      <c r="BB14" s="15"/>
      <c r="BC14" s="3" t="str">
        <f t="shared" si="5"/>
        <v>Less than 60</v>
      </c>
      <c r="BD14" s="3"/>
      <c r="BE14" s="7"/>
      <c r="BF14" s="3" t="str">
        <f t="shared" si="6"/>
        <v>Less than 60</v>
      </c>
      <c r="BH14" t="b">
        <f t="shared" si="7"/>
        <v>1</v>
      </c>
    </row>
    <row r="15" spans="1:60" x14ac:dyDescent="0.25">
      <c r="A15" s="2" t="s">
        <v>104</v>
      </c>
      <c r="B15" s="2" t="s">
        <v>105</v>
      </c>
      <c r="C15" s="5">
        <v>75</v>
      </c>
      <c r="D15" s="3" t="str">
        <f t="shared" si="0"/>
        <v>More than 75</v>
      </c>
      <c r="E15" s="3"/>
      <c r="F15" s="9">
        <v>81.08</v>
      </c>
      <c r="G15" s="3" t="str">
        <f t="shared" si="0"/>
        <v>More than 75</v>
      </c>
      <c r="H15" s="3"/>
      <c r="I15" s="13">
        <v>83.33</v>
      </c>
      <c r="J15" s="3" t="str">
        <f t="shared" si="0"/>
        <v>More than 75</v>
      </c>
      <c r="K15" s="3"/>
      <c r="L15" s="15">
        <v>87.5</v>
      </c>
      <c r="M15" s="3" t="str">
        <f t="shared" si="0"/>
        <v>More than 75</v>
      </c>
      <c r="N15" s="3"/>
      <c r="O15" s="7">
        <v>83.33</v>
      </c>
      <c r="P15" s="3" t="str">
        <f t="shared" si="0"/>
        <v>More than 75</v>
      </c>
      <c r="R15" t="b">
        <f t="shared" si="1"/>
        <v>0</v>
      </c>
      <c r="AQ15" s="2" t="s">
        <v>104</v>
      </c>
      <c r="AR15" s="2" t="s">
        <v>105</v>
      </c>
      <c r="AS15" s="5"/>
      <c r="AT15" s="3" t="str">
        <f t="shared" si="2"/>
        <v>Less than 60</v>
      </c>
      <c r="AU15" s="3"/>
      <c r="AV15" s="9"/>
      <c r="AW15" s="3" t="str">
        <f t="shared" si="3"/>
        <v>Less than 60</v>
      </c>
      <c r="AX15" s="3"/>
      <c r="AY15" s="13"/>
      <c r="AZ15" s="3" t="str">
        <f t="shared" si="4"/>
        <v>Less than 60</v>
      </c>
      <c r="BA15" s="3"/>
      <c r="BB15" s="15"/>
      <c r="BC15" s="3" t="str">
        <f t="shared" si="5"/>
        <v>Less than 60</v>
      </c>
      <c r="BD15" s="3"/>
      <c r="BE15" s="7"/>
      <c r="BF15" s="3" t="str">
        <f t="shared" si="6"/>
        <v>Less than 60</v>
      </c>
      <c r="BH15" t="b">
        <f t="shared" si="7"/>
        <v>1</v>
      </c>
    </row>
    <row r="16" spans="1:60" x14ac:dyDescent="0.25">
      <c r="A16" s="2" t="s">
        <v>106</v>
      </c>
      <c r="B16" s="2" t="s">
        <v>107</v>
      </c>
      <c r="C16" s="5">
        <v>92.86</v>
      </c>
      <c r="D16" s="3" t="str">
        <f t="shared" si="0"/>
        <v>More than 75</v>
      </c>
      <c r="E16" s="3"/>
      <c r="F16" s="9">
        <v>89.19</v>
      </c>
      <c r="G16" s="3" t="str">
        <f t="shared" si="0"/>
        <v>More than 75</v>
      </c>
      <c r="H16" s="3"/>
      <c r="I16" s="13">
        <v>77.78</v>
      </c>
      <c r="J16" s="3" t="str">
        <f t="shared" si="0"/>
        <v>More than 75</v>
      </c>
      <c r="K16" s="3"/>
      <c r="L16" s="15">
        <v>95.83</v>
      </c>
      <c r="M16" s="3" t="str">
        <f t="shared" si="0"/>
        <v>More than 75</v>
      </c>
      <c r="N16" s="3"/>
      <c r="O16" s="7">
        <v>95.83</v>
      </c>
      <c r="P16" s="3" t="str">
        <f t="shared" si="0"/>
        <v>More than 75</v>
      </c>
      <c r="R16" t="b">
        <f t="shared" si="1"/>
        <v>0</v>
      </c>
      <c r="AQ16" s="2" t="s">
        <v>106</v>
      </c>
      <c r="AR16" s="2" t="s">
        <v>107</v>
      </c>
      <c r="AS16" s="5"/>
      <c r="AT16" s="3" t="str">
        <f t="shared" si="2"/>
        <v>Less than 60</v>
      </c>
      <c r="AU16" s="3"/>
      <c r="AV16" s="9"/>
      <c r="AW16" s="3" t="str">
        <f t="shared" si="3"/>
        <v>Less than 60</v>
      </c>
      <c r="AX16" s="3"/>
      <c r="AY16" s="13"/>
      <c r="AZ16" s="3" t="str">
        <f t="shared" si="4"/>
        <v>Less than 60</v>
      </c>
      <c r="BA16" s="3"/>
      <c r="BB16" s="15"/>
      <c r="BC16" s="3" t="str">
        <f t="shared" si="5"/>
        <v>Less than 60</v>
      </c>
      <c r="BD16" s="3"/>
      <c r="BE16" s="7"/>
      <c r="BF16" s="3" t="str">
        <f t="shared" si="6"/>
        <v>Less than 60</v>
      </c>
      <c r="BH16" t="b">
        <f t="shared" si="7"/>
        <v>1</v>
      </c>
    </row>
    <row r="17" spans="1:60" x14ac:dyDescent="0.25">
      <c r="A17" s="2" t="s">
        <v>108</v>
      </c>
      <c r="B17" s="2" t="s">
        <v>109</v>
      </c>
      <c r="C17" s="5">
        <v>85.71</v>
      </c>
      <c r="D17" s="3" t="str">
        <f t="shared" si="0"/>
        <v>More than 75</v>
      </c>
      <c r="E17" s="3"/>
      <c r="F17" s="9">
        <v>56.76</v>
      </c>
      <c r="G17" s="3" t="str">
        <f t="shared" si="0"/>
        <v>Less than 60</v>
      </c>
      <c r="H17" s="3"/>
      <c r="I17" s="13">
        <v>66.67</v>
      </c>
      <c r="J17" s="3" t="str">
        <f t="shared" si="0"/>
        <v>Less than 75</v>
      </c>
      <c r="K17" s="3"/>
      <c r="L17" s="15">
        <v>45.83</v>
      </c>
      <c r="M17" s="3" t="str">
        <f t="shared" si="0"/>
        <v>Less than 60</v>
      </c>
      <c r="N17" s="3"/>
      <c r="O17" s="7">
        <v>58.33</v>
      </c>
      <c r="P17" s="3" t="str">
        <f t="shared" si="0"/>
        <v>Less than 60</v>
      </c>
      <c r="R17" t="b">
        <f t="shared" si="1"/>
        <v>1</v>
      </c>
      <c r="AQ17" s="2" t="s">
        <v>108</v>
      </c>
      <c r="AR17" s="2" t="s">
        <v>109</v>
      </c>
      <c r="AS17" s="5"/>
      <c r="AT17" s="3" t="str">
        <f t="shared" si="2"/>
        <v>Less than 60</v>
      </c>
      <c r="AU17" s="3"/>
      <c r="AV17" s="9"/>
      <c r="AW17" s="3" t="str">
        <f t="shared" si="3"/>
        <v>Less than 60</v>
      </c>
      <c r="AX17" s="3"/>
      <c r="AY17" s="13"/>
      <c r="AZ17" s="3" t="str">
        <f t="shared" si="4"/>
        <v>Less than 60</v>
      </c>
      <c r="BA17" s="3"/>
      <c r="BB17" s="15"/>
      <c r="BC17" s="3" t="str">
        <f t="shared" si="5"/>
        <v>Less than 60</v>
      </c>
      <c r="BD17" s="3"/>
      <c r="BE17" s="7"/>
      <c r="BF17" s="3" t="str">
        <f t="shared" si="6"/>
        <v>Less than 60</v>
      </c>
      <c r="BH17" t="b">
        <f t="shared" si="7"/>
        <v>1</v>
      </c>
    </row>
    <row r="18" spans="1:60" x14ac:dyDescent="0.25">
      <c r="A18" s="2" t="s">
        <v>110</v>
      </c>
      <c r="B18" s="2" t="s">
        <v>111</v>
      </c>
      <c r="C18" s="5">
        <v>96.43</v>
      </c>
      <c r="D18" s="3" t="str">
        <f t="shared" si="0"/>
        <v>More than 75</v>
      </c>
      <c r="E18" s="3"/>
      <c r="F18" s="9">
        <v>89.19</v>
      </c>
      <c r="G18" s="3" t="str">
        <f t="shared" si="0"/>
        <v>More than 75</v>
      </c>
      <c r="H18" s="3"/>
      <c r="I18" s="13">
        <v>88.89</v>
      </c>
      <c r="J18" s="3" t="str">
        <f t="shared" si="0"/>
        <v>More than 75</v>
      </c>
      <c r="K18" s="3"/>
      <c r="L18" s="15">
        <v>91.67</v>
      </c>
      <c r="M18" s="3" t="str">
        <f t="shared" si="0"/>
        <v>More than 75</v>
      </c>
      <c r="N18" s="3"/>
      <c r="O18" s="7">
        <v>72.92</v>
      </c>
      <c r="P18" s="3" t="str">
        <f t="shared" si="0"/>
        <v>Less than 75</v>
      </c>
      <c r="R18" t="b">
        <f t="shared" si="1"/>
        <v>1</v>
      </c>
      <c r="AQ18" s="2" t="s">
        <v>110</v>
      </c>
      <c r="AR18" s="2" t="s">
        <v>111</v>
      </c>
      <c r="AS18" s="5"/>
      <c r="AT18" s="3" t="str">
        <f t="shared" si="2"/>
        <v>Less than 60</v>
      </c>
      <c r="AU18" s="3"/>
      <c r="AV18" s="9"/>
      <c r="AW18" s="3" t="str">
        <f t="shared" si="3"/>
        <v>Less than 60</v>
      </c>
      <c r="AX18" s="3"/>
      <c r="AY18" s="13"/>
      <c r="AZ18" s="3" t="str">
        <f t="shared" si="4"/>
        <v>Less than 60</v>
      </c>
      <c r="BA18" s="3"/>
      <c r="BB18" s="15"/>
      <c r="BC18" s="3" t="str">
        <f t="shared" si="5"/>
        <v>Less than 60</v>
      </c>
      <c r="BD18" s="3"/>
      <c r="BE18" s="7"/>
      <c r="BF18" s="3" t="str">
        <f t="shared" si="6"/>
        <v>Less than 60</v>
      </c>
      <c r="BH18" t="b">
        <f t="shared" si="7"/>
        <v>1</v>
      </c>
    </row>
    <row r="19" spans="1:60" x14ac:dyDescent="0.25">
      <c r="A19" s="2" t="s">
        <v>112</v>
      </c>
      <c r="B19" s="2" t="s">
        <v>113</v>
      </c>
      <c r="C19" s="5">
        <v>96.43</v>
      </c>
      <c r="D19" s="3" t="str">
        <f t="shared" si="0"/>
        <v>More than 75</v>
      </c>
      <c r="E19" s="3"/>
      <c r="F19" s="9">
        <v>72.97</v>
      </c>
      <c r="G19" s="3" t="str">
        <f t="shared" si="0"/>
        <v>Less than 75</v>
      </c>
      <c r="H19" s="3"/>
      <c r="I19" s="13">
        <v>80.56</v>
      </c>
      <c r="J19" s="3" t="str">
        <f t="shared" si="0"/>
        <v>More than 75</v>
      </c>
      <c r="K19" s="3"/>
      <c r="L19" s="15">
        <v>70.83</v>
      </c>
      <c r="M19" s="3" t="str">
        <f t="shared" si="0"/>
        <v>Less than 75</v>
      </c>
      <c r="N19" s="3"/>
      <c r="O19" s="7">
        <v>81.25</v>
      </c>
      <c r="P19" s="3" t="str">
        <f t="shared" si="0"/>
        <v>More than 75</v>
      </c>
      <c r="R19" t="b">
        <f t="shared" si="1"/>
        <v>1</v>
      </c>
      <c r="AQ19" s="2" t="s">
        <v>112</v>
      </c>
      <c r="AR19" s="2" t="s">
        <v>113</v>
      </c>
      <c r="AS19" s="5"/>
      <c r="AT19" s="3" t="str">
        <f t="shared" si="2"/>
        <v>Less than 60</v>
      </c>
      <c r="AU19" s="3"/>
      <c r="AV19" s="9"/>
      <c r="AW19" s="3" t="str">
        <f t="shared" si="3"/>
        <v>Less than 60</v>
      </c>
      <c r="AX19" s="3"/>
      <c r="AY19" s="13"/>
      <c r="AZ19" s="3" t="str">
        <f t="shared" si="4"/>
        <v>Less than 60</v>
      </c>
      <c r="BA19" s="3"/>
      <c r="BB19" s="15"/>
      <c r="BC19" s="3" t="str">
        <f t="shared" si="5"/>
        <v>Less than 60</v>
      </c>
      <c r="BD19" s="3"/>
      <c r="BE19" s="7"/>
      <c r="BF19" s="3" t="str">
        <f t="shared" si="6"/>
        <v>Less than 60</v>
      </c>
      <c r="BH19" t="b">
        <f t="shared" si="7"/>
        <v>1</v>
      </c>
    </row>
    <row r="20" spans="1:60" x14ac:dyDescent="0.25">
      <c r="A20" s="2" t="s">
        <v>114</v>
      </c>
      <c r="B20" s="2" t="s">
        <v>115</v>
      </c>
      <c r="C20" s="5">
        <v>67.86</v>
      </c>
      <c r="D20" s="3" t="str">
        <f t="shared" si="0"/>
        <v>Less than 75</v>
      </c>
      <c r="E20" s="3"/>
      <c r="F20" s="9">
        <v>89.19</v>
      </c>
      <c r="G20" s="3" t="str">
        <f t="shared" si="0"/>
        <v>More than 75</v>
      </c>
      <c r="H20" s="3"/>
      <c r="I20" s="13">
        <v>55.56</v>
      </c>
      <c r="J20" s="3" t="str">
        <f t="shared" si="0"/>
        <v>Less than 60</v>
      </c>
      <c r="K20" s="3"/>
      <c r="L20" s="15">
        <v>79.17</v>
      </c>
      <c r="M20" s="3" t="str">
        <f t="shared" si="0"/>
        <v>More than 75</v>
      </c>
      <c r="N20" s="3"/>
      <c r="O20" s="7">
        <v>83.33</v>
      </c>
      <c r="P20" s="3" t="str">
        <f t="shared" si="0"/>
        <v>More than 75</v>
      </c>
      <c r="R20" t="b">
        <f t="shared" si="1"/>
        <v>1</v>
      </c>
      <c r="AQ20" s="2" t="s">
        <v>114</v>
      </c>
      <c r="AR20" s="2" t="s">
        <v>115</v>
      </c>
      <c r="AS20" s="5"/>
      <c r="AT20" s="3" t="str">
        <f t="shared" si="2"/>
        <v>Less than 60</v>
      </c>
      <c r="AU20" s="3"/>
      <c r="AV20" s="9"/>
      <c r="AW20" s="3" t="str">
        <f t="shared" si="3"/>
        <v>Less than 60</v>
      </c>
      <c r="AX20" s="3"/>
      <c r="AY20" s="13"/>
      <c r="AZ20" s="3" t="str">
        <f t="shared" si="4"/>
        <v>Less than 60</v>
      </c>
      <c r="BA20" s="3"/>
      <c r="BB20" s="15"/>
      <c r="BC20" s="3" t="str">
        <f t="shared" si="5"/>
        <v>Less than 60</v>
      </c>
      <c r="BD20" s="3"/>
      <c r="BE20" s="7"/>
      <c r="BF20" s="3" t="str">
        <f t="shared" si="6"/>
        <v>Less than 60</v>
      </c>
      <c r="BH20" t="b">
        <f t="shared" si="7"/>
        <v>1</v>
      </c>
    </row>
    <row r="21" spans="1:60" x14ac:dyDescent="0.25">
      <c r="A21" s="2" t="s">
        <v>116</v>
      </c>
      <c r="B21" s="2" t="s">
        <v>117</v>
      </c>
      <c r="C21" s="5">
        <v>78.569999999999993</v>
      </c>
      <c r="D21" s="3" t="str">
        <f t="shared" si="0"/>
        <v>More than 75</v>
      </c>
      <c r="E21" s="3"/>
      <c r="F21" s="9">
        <v>86.49</v>
      </c>
      <c r="G21" s="3" t="str">
        <f t="shared" si="0"/>
        <v>More than 75</v>
      </c>
      <c r="H21" s="3"/>
      <c r="I21" s="13">
        <v>80.56</v>
      </c>
      <c r="J21" s="3" t="str">
        <f t="shared" si="0"/>
        <v>More than 75</v>
      </c>
      <c r="K21" s="3"/>
      <c r="L21" s="15">
        <v>87.5</v>
      </c>
      <c r="M21" s="3" t="str">
        <f t="shared" si="0"/>
        <v>More than 75</v>
      </c>
      <c r="N21" s="3"/>
      <c r="O21" s="7">
        <v>85.42</v>
      </c>
      <c r="P21" s="3" t="str">
        <f t="shared" si="0"/>
        <v>More than 75</v>
      </c>
      <c r="R21" t="b">
        <f t="shared" si="1"/>
        <v>0</v>
      </c>
      <c r="AQ21" s="2" t="s">
        <v>116</v>
      </c>
      <c r="AR21" s="2" t="s">
        <v>117</v>
      </c>
      <c r="AS21" s="5"/>
      <c r="AT21" s="3" t="str">
        <f t="shared" si="2"/>
        <v>Less than 60</v>
      </c>
      <c r="AU21" s="3"/>
      <c r="AV21" s="9"/>
      <c r="AW21" s="3" t="str">
        <f t="shared" si="3"/>
        <v>Less than 60</v>
      </c>
      <c r="AX21" s="3"/>
      <c r="AY21" s="13"/>
      <c r="AZ21" s="3" t="str">
        <f t="shared" si="4"/>
        <v>Less than 60</v>
      </c>
      <c r="BA21" s="3"/>
      <c r="BB21" s="15"/>
      <c r="BC21" s="3" t="str">
        <f t="shared" si="5"/>
        <v>Less than 60</v>
      </c>
      <c r="BD21" s="3"/>
      <c r="BE21" s="7"/>
      <c r="BF21" s="3" t="str">
        <f t="shared" si="6"/>
        <v>Less than 60</v>
      </c>
      <c r="BH21" t="b">
        <f t="shared" si="7"/>
        <v>1</v>
      </c>
    </row>
    <row r="22" spans="1:60" x14ac:dyDescent="0.25">
      <c r="A22" s="2" t="s">
        <v>118</v>
      </c>
      <c r="B22" s="2" t="s">
        <v>119</v>
      </c>
      <c r="C22" s="5">
        <v>57.14</v>
      </c>
      <c r="D22" s="3" t="str">
        <f t="shared" si="0"/>
        <v>Less than 60</v>
      </c>
      <c r="E22" s="3"/>
      <c r="F22" s="9">
        <v>86.49</v>
      </c>
      <c r="G22" s="3" t="str">
        <f t="shared" si="0"/>
        <v>More than 75</v>
      </c>
      <c r="H22" s="3"/>
      <c r="I22" s="13">
        <v>72.22</v>
      </c>
      <c r="J22" s="3" t="str">
        <f t="shared" si="0"/>
        <v>Less than 75</v>
      </c>
      <c r="K22" s="3"/>
      <c r="L22" s="15">
        <v>62.5</v>
      </c>
      <c r="M22" s="3" t="str">
        <f t="shared" si="0"/>
        <v>Less than 75</v>
      </c>
      <c r="N22" s="3"/>
      <c r="O22" s="7">
        <v>75</v>
      </c>
      <c r="P22" s="3" t="str">
        <f t="shared" si="0"/>
        <v>More than 75</v>
      </c>
      <c r="R22" t="b">
        <f t="shared" si="1"/>
        <v>1</v>
      </c>
      <c r="AQ22" s="2" t="s">
        <v>118</v>
      </c>
      <c r="AR22" s="2" t="s">
        <v>119</v>
      </c>
      <c r="AS22" s="5"/>
      <c r="AT22" s="3" t="str">
        <f t="shared" si="2"/>
        <v>Less than 60</v>
      </c>
      <c r="AU22" s="3"/>
      <c r="AV22" s="9"/>
      <c r="AW22" s="3" t="str">
        <f t="shared" si="3"/>
        <v>Less than 60</v>
      </c>
      <c r="AX22" s="3"/>
      <c r="AY22" s="13"/>
      <c r="AZ22" s="3" t="str">
        <f t="shared" si="4"/>
        <v>Less than 60</v>
      </c>
      <c r="BA22" s="3"/>
      <c r="BB22" s="15"/>
      <c r="BC22" s="3" t="str">
        <f t="shared" si="5"/>
        <v>Less than 60</v>
      </c>
      <c r="BD22" s="3"/>
      <c r="BE22" s="7"/>
      <c r="BF22" s="3" t="str">
        <f t="shared" si="6"/>
        <v>Less than 60</v>
      </c>
      <c r="BH22" t="b">
        <f t="shared" si="7"/>
        <v>1</v>
      </c>
    </row>
    <row r="23" spans="1:60" x14ac:dyDescent="0.25">
      <c r="A23" s="2" t="s">
        <v>120</v>
      </c>
      <c r="B23" s="2" t="s">
        <v>121</v>
      </c>
      <c r="C23" s="5">
        <v>85.71</v>
      </c>
      <c r="D23" s="3" t="str">
        <f>IF(C23&lt;60,"Less than 60",IF(C23&lt;75,"Less than 75","More than 75"))</f>
        <v>More than 75</v>
      </c>
      <c r="E23" s="3"/>
      <c r="F23" s="9">
        <v>83.78</v>
      </c>
      <c r="G23" s="3" t="str">
        <f>IF(F23&lt;60,"Less than 60",IF(F23&lt;75,"Less than 75","More than 75"))</f>
        <v>More than 75</v>
      </c>
      <c r="H23" s="3"/>
      <c r="I23" s="13">
        <v>72.22</v>
      </c>
      <c r="J23" s="3" t="str">
        <f>IF(I23&lt;60,"Less than 60",IF(I23&lt;75,"Less than 75","More than 75"))</f>
        <v>Less than 75</v>
      </c>
      <c r="K23" s="3"/>
      <c r="L23" s="15">
        <v>75</v>
      </c>
      <c r="M23" s="3" t="str">
        <f>IF(L23&lt;60,"Less than 60",IF(L23&lt;75,"Less than 75","More than 75"))</f>
        <v>More than 75</v>
      </c>
      <c r="N23" s="3"/>
      <c r="O23" s="7">
        <v>87.5</v>
      </c>
      <c r="P23" s="3" t="str">
        <f>IF(O23&lt;60,"Less than 60",IF(O23&lt;75,"Less than 75","More than 75"))</f>
        <v>More than 75</v>
      </c>
      <c r="R23" t="b">
        <f t="shared" si="1"/>
        <v>1</v>
      </c>
      <c r="AQ23" s="2" t="s">
        <v>120</v>
      </c>
      <c r="AR23" s="2" t="s">
        <v>121</v>
      </c>
      <c r="AS23" s="5"/>
      <c r="AT23" s="3" t="str">
        <f>IF(AS23&lt;60,"Less than 60",IF(AS23&lt;75,"Less than 75","More than 75"))</f>
        <v>Less than 60</v>
      </c>
      <c r="AU23" s="3"/>
      <c r="AV23" s="9"/>
      <c r="AW23" s="3" t="str">
        <f>IF(AV23&lt;60,"Less than 60",IF(AV23&lt;75,"Less than 75","More than 75"))</f>
        <v>Less than 60</v>
      </c>
      <c r="AX23" s="3"/>
      <c r="AY23" s="13"/>
      <c r="AZ23" s="3" t="str">
        <f>IF(AY23&lt;60,"Less than 60",IF(AY23&lt;75,"Less than 75","More than 75"))</f>
        <v>Less than 60</v>
      </c>
      <c r="BA23" s="3"/>
      <c r="BB23" s="15"/>
      <c r="BC23" s="3" t="str">
        <f>IF(BB23&lt;60,"Less than 60",IF(BB23&lt;75,"Less than 75","More than 75"))</f>
        <v>Less than 60</v>
      </c>
      <c r="BD23" s="3"/>
      <c r="BE23" s="7"/>
      <c r="BF23" s="3" t="str">
        <f>IF(BE23&lt;60,"Less than 60",IF(BE23&lt;75,"Less than 75","More than 75"))</f>
        <v>Less than 60</v>
      </c>
      <c r="BH23" t="b">
        <f t="shared" si="7"/>
        <v>1</v>
      </c>
    </row>
    <row r="24" spans="1:60" x14ac:dyDescent="0.25">
      <c r="A24" s="2" t="s">
        <v>122</v>
      </c>
      <c r="B24" s="2" t="s">
        <v>123</v>
      </c>
      <c r="C24" s="5">
        <v>85.71</v>
      </c>
      <c r="D24" s="3" t="str">
        <f t="shared" si="0"/>
        <v>More than 75</v>
      </c>
      <c r="E24" s="3"/>
      <c r="F24" s="9">
        <v>81.08</v>
      </c>
      <c r="G24" s="3" t="str">
        <f t="shared" si="0"/>
        <v>More than 75</v>
      </c>
      <c r="H24" s="3"/>
      <c r="I24" s="13">
        <v>83.33</v>
      </c>
      <c r="J24" s="3" t="str">
        <f t="shared" si="0"/>
        <v>More than 75</v>
      </c>
      <c r="K24" s="3"/>
      <c r="L24" s="15">
        <v>45.83</v>
      </c>
      <c r="M24" s="3" t="str">
        <f t="shared" si="0"/>
        <v>Less than 60</v>
      </c>
      <c r="N24" s="3"/>
      <c r="O24" s="7">
        <v>79.17</v>
      </c>
      <c r="P24" s="3" t="str">
        <f t="shared" si="0"/>
        <v>More than 75</v>
      </c>
      <c r="R24" t="b">
        <f t="shared" si="1"/>
        <v>1</v>
      </c>
      <c r="AQ24" s="2" t="s">
        <v>122</v>
      </c>
      <c r="AR24" s="2" t="s">
        <v>123</v>
      </c>
      <c r="AS24" s="5"/>
      <c r="AT24" s="3" t="str">
        <f t="shared" ref="AT24:AT42" si="8">IF(AS24&lt;60,"Less than 60",IF(AS24&lt;75,"Less than 75","More than 75"))</f>
        <v>Less than 60</v>
      </c>
      <c r="AU24" s="3"/>
      <c r="AV24" s="9"/>
      <c r="AW24" s="3" t="str">
        <f t="shared" ref="AW24:AW42" si="9">IF(AV24&lt;60,"Less than 60",IF(AV24&lt;75,"Less than 75","More than 75"))</f>
        <v>Less than 60</v>
      </c>
      <c r="AX24" s="3"/>
      <c r="AY24" s="13"/>
      <c r="AZ24" s="3" t="str">
        <f t="shared" ref="AZ24:AZ42" si="10">IF(AY24&lt;60,"Less than 60",IF(AY24&lt;75,"Less than 75","More than 75"))</f>
        <v>Less than 60</v>
      </c>
      <c r="BA24" s="3"/>
      <c r="BB24" s="15"/>
      <c r="BC24" s="3" t="str">
        <f t="shared" ref="BC24:BC42" si="11">IF(BB24&lt;60,"Less than 60",IF(BB24&lt;75,"Less than 75","More than 75"))</f>
        <v>Less than 60</v>
      </c>
      <c r="BD24" s="3"/>
      <c r="BE24" s="7"/>
      <c r="BF24" s="3" t="str">
        <f t="shared" ref="BF24:BF42" si="12">IF(BE24&lt;60,"Less than 60",IF(BE24&lt;75,"Less than 75","More than 75"))</f>
        <v>Less than 60</v>
      </c>
      <c r="BH24" t="b">
        <f t="shared" si="7"/>
        <v>1</v>
      </c>
    </row>
    <row r="25" spans="1:60" x14ac:dyDescent="0.25">
      <c r="A25" s="2" t="s">
        <v>124</v>
      </c>
      <c r="B25" s="2" t="s">
        <v>125</v>
      </c>
      <c r="C25" s="5">
        <v>85.71</v>
      </c>
      <c r="D25" s="3" t="str">
        <f t="shared" si="0"/>
        <v>More than 75</v>
      </c>
      <c r="E25" s="3"/>
      <c r="F25" s="9">
        <v>86.49</v>
      </c>
      <c r="G25" s="3" t="str">
        <f t="shared" si="0"/>
        <v>More than 75</v>
      </c>
      <c r="H25" s="3"/>
      <c r="I25" s="13">
        <v>75</v>
      </c>
      <c r="J25" s="3" t="str">
        <f t="shared" si="0"/>
        <v>More than 75</v>
      </c>
      <c r="K25" s="3"/>
      <c r="L25" s="15">
        <v>83.33</v>
      </c>
      <c r="M25" s="3" t="str">
        <f t="shared" si="0"/>
        <v>More than 75</v>
      </c>
      <c r="N25" s="3"/>
      <c r="O25" s="7">
        <v>85.42</v>
      </c>
      <c r="P25" s="3" t="str">
        <f t="shared" si="0"/>
        <v>More than 75</v>
      </c>
      <c r="R25" t="b">
        <f t="shared" si="1"/>
        <v>0</v>
      </c>
      <c r="AQ25" s="2" t="s">
        <v>124</v>
      </c>
      <c r="AR25" s="2" t="s">
        <v>125</v>
      </c>
      <c r="AS25" s="5"/>
      <c r="AT25" s="3" t="str">
        <f t="shared" si="8"/>
        <v>Less than 60</v>
      </c>
      <c r="AU25" s="3"/>
      <c r="AV25" s="9"/>
      <c r="AW25" s="3" t="str">
        <f t="shared" si="9"/>
        <v>Less than 60</v>
      </c>
      <c r="AX25" s="3"/>
      <c r="AY25" s="13"/>
      <c r="AZ25" s="3" t="str">
        <f t="shared" si="10"/>
        <v>Less than 60</v>
      </c>
      <c r="BA25" s="3"/>
      <c r="BB25" s="15"/>
      <c r="BC25" s="3" t="str">
        <f t="shared" si="11"/>
        <v>Less than 60</v>
      </c>
      <c r="BD25" s="3"/>
      <c r="BE25" s="7"/>
      <c r="BF25" s="3" t="str">
        <f t="shared" si="12"/>
        <v>Less than 60</v>
      </c>
      <c r="BH25" t="b">
        <f t="shared" si="7"/>
        <v>1</v>
      </c>
    </row>
    <row r="26" spans="1:60" x14ac:dyDescent="0.25">
      <c r="A26" s="2" t="s">
        <v>126</v>
      </c>
      <c r="B26" s="2" t="s">
        <v>127</v>
      </c>
      <c r="C26" s="5">
        <v>75</v>
      </c>
      <c r="D26" s="3" t="str">
        <f t="shared" si="0"/>
        <v>More than 75</v>
      </c>
      <c r="E26" s="3"/>
      <c r="F26" s="9">
        <v>91.89</v>
      </c>
      <c r="G26" s="3" t="str">
        <f t="shared" si="0"/>
        <v>More than 75</v>
      </c>
      <c r="H26" s="3"/>
      <c r="I26" s="13">
        <v>88.89</v>
      </c>
      <c r="J26" s="3" t="str">
        <f t="shared" si="0"/>
        <v>More than 75</v>
      </c>
      <c r="K26" s="3"/>
      <c r="L26" s="15">
        <v>100</v>
      </c>
      <c r="M26" s="3" t="str">
        <f t="shared" si="0"/>
        <v>More than 75</v>
      </c>
      <c r="N26" s="3"/>
      <c r="O26" s="7">
        <v>97.92</v>
      </c>
      <c r="P26" s="3" t="str">
        <f t="shared" si="0"/>
        <v>More than 75</v>
      </c>
      <c r="R26" t="b">
        <f t="shared" si="1"/>
        <v>0</v>
      </c>
      <c r="AQ26" s="2" t="s">
        <v>126</v>
      </c>
      <c r="AR26" s="2" t="s">
        <v>127</v>
      </c>
      <c r="AS26" s="5"/>
      <c r="AT26" s="3" t="str">
        <f t="shared" si="8"/>
        <v>Less than 60</v>
      </c>
      <c r="AU26" s="3"/>
      <c r="AV26" s="9"/>
      <c r="AW26" s="3" t="str">
        <f t="shared" si="9"/>
        <v>Less than 60</v>
      </c>
      <c r="AX26" s="3"/>
      <c r="AY26" s="13"/>
      <c r="AZ26" s="3" t="str">
        <f t="shared" si="10"/>
        <v>Less than 60</v>
      </c>
      <c r="BA26" s="3"/>
      <c r="BB26" s="15"/>
      <c r="BC26" s="3" t="str">
        <f t="shared" si="11"/>
        <v>Less than 60</v>
      </c>
      <c r="BD26" s="3"/>
      <c r="BE26" s="7"/>
      <c r="BF26" s="3" t="str">
        <f t="shared" si="12"/>
        <v>Less than 60</v>
      </c>
      <c r="BH26" t="b">
        <f t="shared" si="7"/>
        <v>1</v>
      </c>
    </row>
    <row r="27" spans="1:60" x14ac:dyDescent="0.25">
      <c r="A27" s="2" t="s">
        <v>128</v>
      </c>
      <c r="B27" s="2" t="s">
        <v>129</v>
      </c>
      <c r="C27" s="5">
        <v>67.86</v>
      </c>
      <c r="D27" s="3" t="str">
        <f t="shared" si="0"/>
        <v>Less than 75</v>
      </c>
      <c r="E27" s="3"/>
      <c r="F27" s="9">
        <v>62.16</v>
      </c>
      <c r="G27" s="3" t="str">
        <f t="shared" si="0"/>
        <v>Less than 75</v>
      </c>
      <c r="H27" s="3"/>
      <c r="I27" s="13">
        <v>72.22</v>
      </c>
      <c r="J27" s="3" t="str">
        <f t="shared" si="0"/>
        <v>Less than 75</v>
      </c>
      <c r="K27" s="3"/>
      <c r="L27" s="15">
        <v>91.67</v>
      </c>
      <c r="M27" s="3" t="str">
        <f t="shared" si="0"/>
        <v>More than 75</v>
      </c>
      <c r="N27" s="3"/>
      <c r="O27" s="7">
        <v>72.92</v>
      </c>
      <c r="P27" s="3" t="str">
        <f t="shared" si="0"/>
        <v>Less than 75</v>
      </c>
      <c r="R27" t="b">
        <f t="shared" si="1"/>
        <v>1</v>
      </c>
      <c r="AQ27" s="2" t="s">
        <v>128</v>
      </c>
      <c r="AR27" s="2" t="s">
        <v>129</v>
      </c>
      <c r="AS27" s="5"/>
      <c r="AT27" s="3" t="str">
        <f t="shared" si="8"/>
        <v>Less than 60</v>
      </c>
      <c r="AU27" s="3"/>
      <c r="AV27" s="9"/>
      <c r="AW27" s="3" t="str">
        <f t="shared" si="9"/>
        <v>Less than 60</v>
      </c>
      <c r="AX27" s="3"/>
      <c r="AY27" s="13"/>
      <c r="AZ27" s="3" t="str">
        <f t="shared" si="10"/>
        <v>Less than 60</v>
      </c>
      <c r="BA27" s="3"/>
      <c r="BB27" s="15"/>
      <c r="BC27" s="3" t="str">
        <f t="shared" si="11"/>
        <v>Less than 60</v>
      </c>
      <c r="BD27" s="3"/>
      <c r="BE27" s="7"/>
      <c r="BF27" s="3" t="str">
        <f t="shared" si="12"/>
        <v>Less than 60</v>
      </c>
      <c r="BH27" t="b">
        <f t="shared" si="7"/>
        <v>1</v>
      </c>
    </row>
    <row r="28" spans="1:60" x14ac:dyDescent="0.25">
      <c r="A28" s="2" t="s">
        <v>130</v>
      </c>
      <c r="B28" s="2" t="s">
        <v>131</v>
      </c>
      <c r="C28" s="5">
        <v>89.29</v>
      </c>
      <c r="D28" s="3" t="str">
        <f t="shared" si="0"/>
        <v>More than 75</v>
      </c>
      <c r="E28" s="3"/>
      <c r="F28" s="9">
        <v>100</v>
      </c>
      <c r="G28" s="3" t="str">
        <f t="shared" si="0"/>
        <v>More than 75</v>
      </c>
      <c r="H28" s="3"/>
      <c r="I28" s="13">
        <v>94.44</v>
      </c>
      <c r="J28" s="3" t="str">
        <f t="shared" si="0"/>
        <v>More than 75</v>
      </c>
      <c r="K28" s="3"/>
      <c r="L28" s="15">
        <v>100</v>
      </c>
      <c r="M28" s="3" t="str">
        <f t="shared" si="0"/>
        <v>More than 75</v>
      </c>
      <c r="N28" s="3"/>
      <c r="O28" s="7">
        <v>100</v>
      </c>
      <c r="P28" s="3" t="str">
        <f t="shared" si="0"/>
        <v>More than 75</v>
      </c>
      <c r="R28" t="b">
        <f t="shared" si="1"/>
        <v>0</v>
      </c>
      <c r="AQ28" s="2" t="s">
        <v>130</v>
      </c>
      <c r="AR28" s="2" t="s">
        <v>131</v>
      </c>
      <c r="AS28" s="5"/>
      <c r="AT28" s="3" t="str">
        <f t="shared" si="8"/>
        <v>Less than 60</v>
      </c>
      <c r="AU28" s="3"/>
      <c r="AV28" s="9"/>
      <c r="AW28" s="3" t="str">
        <f t="shared" si="9"/>
        <v>Less than 60</v>
      </c>
      <c r="AX28" s="3"/>
      <c r="AY28" s="13"/>
      <c r="AZ28" s="3" t="str">
        <f t="shared" si="10"/>
        <v>Less than 60</v>
      </c>
      <c r="BA28" s="3"/>
      <c r="BB28" s="15"/>
      <c r="BC28" s="3" t="str">
        <f t="shared" si="11"/>
        <v>Less than 60</v>
      </c>
      <c r="BD28" s="3"/>
      <c r="BE28" s="7"/>
      <c r="BF28" s="3" t="str">
        <f t="shared" si="12"/>
        <v>Less than 60</v>
      </c>
      <c r="BH28" t="b">
        <f t="shared" si="7"/>
        <v>1</v>
      </c>
    </row>
    <row r="29" spans="1:60" x14ac:dyDescent="0.25">
      <c r="A29" s="2" t="s">
        <v>132</v>
      </c>
      <c r="B29" s="2" t="s">
        <v>133</v>
      </c>
      <c r="C29" s="5">
        <v>100</v>
      </c>
      <c r="D29" s="3" t="str">
        <f t="shared" si="0"/>
        <v>More than 75</v>
      </c>
      <c r="E29" s="3"/>
      <c r="F29" s="9">
        <v>83.78</v>
      </c>
      <c r="G29" s="3" t="str">
        <f t="shared" si="0"/>
        <v>More than 75</v>
      </c>
      <c r="H29" s="3"/>
      <c r="I29" s="13">
        <v>91.67</v>
      </c>
      <c r="J29" s="3" t="str">
        <f t="shared" si="0"/>
        <v>More than 75</v>
      </c>
      <c r="K29" s="3"/>
      <c r="L29" s="15">
        <v>83.33</v>
      </c>
      <c r="M29" s="3" t="str">
        <f t="shared" si="0"/>
        <v>More than 75</v>
      </c>
      <c r="N29" s="3"/>
      <c r="O29" s="7">
        <v>87.5</v>
      </c>
      <c r="P29" s="3" t="str">
        <f t="shared" si="0"/>
        <v>More than 75</v>
      </c>
      <c r="R29" t="b">
        <f t="shared" si="1"/>
        <v>0</v>
      </c>
      <c r="AQ29" s="2" t="s">
        <v>132</v>
      </c>
      <c r="AR29" s="2" t="s">
        <v>133</v>
      </c>
      <c r="AS29" s="5"/>
      <c r="AT29" s="3" t="str">
        <f t="shared" si="8"/>
        <v>Less than 60</v>
      </c>
      <c r="AU29" s="3"/>
      <c r="AV29" s="9"/>
      <c r="AW29" s="3" t="str">
        <f t="shared" si="9"/>
        <v>Less than 60</v>
      </c>
      <c r="AX29" s="3"/>
      <c r="AY29" s="13"/>
      <c r="AZ29" s="3" t="str">
        <f t="shared" si="10"/>
        <v>Less than 60</v>
      </c>
      <c r="BA29" s="3"/>
      <c r="BB29" s="15"/>
      <c r="BC29" s="3" t="str">
        <f t="shared" si="11"/>
        <v>Less than 60</v>
      </c>
      <c r="BD29" s="3"/>
      <c r="BE29" s="7"/>
      <c r="BF29" s="3" t="str">
        <f t="shared" si="12"/>
        <v>Less than 60</v>
      </c>
      <c r="BH29" t="b">
        <f t="shared" si="7"/>
        <v>1</v>
      </c>
    </row>
    <row r="30" spans="1:60" x14ac:dyDescent="0.25">
      <c r="A30" s="2" t="s">
        <v>134</v>
      </c>
      <c r="B30" s="2" t="s">
        <v>135</v>
      </c>
      <c r="C30" s="5">
        <v>82.14</v>
      </c>
      <c r="D30" s="3" t="str">
        <f t="shared" si="0"/>
        <v>More than 75</v>
      </c>
      <c r="E30" s="3"/>
      <c r="F30" s="9">
        <v>86.49</v>
      </c>
      <c r="G30" s="3" t="str">
        <f t="shared" si="0"/>
        <v>More than 75</v>
      </c>
      <c r="H30" s="3"/>
      <c r="I30" s="13">
        <v>83.33</v>
      </c>
      <c r="J30" s="3" t="str">
        <f t="shared" si="0"/>
        <v>More than 75</v>
      </c>
      <c r="K30" s="3"/>
      <c r="L30" s="15">
        <v>95.83</v>
      </c>
      <c r="M30" s="3" t="str">
        <f t="shared" si="0"/>
        <v>More than 75</v>
      </c>
      <c r="N30" s="3"/>
      <c r="O30" s="7">
        <v>93.75</v>
      </c>
      <c r="P30" s="3" t="str">
        <f t="shared" si="0"/>
        <v>More than 75</v>
      </c>
      <c r="R30" t="b">
        <f t="shared" si="1"/>
        <v>0</v>
      </c>
      <c r="AQ30" s="2" t="s">
        <v>134</v>
      </c>
      <c r="AR30" s="2" t="s">
        <v>135</v>
      </c>
      <c r="AS30" s="5"/>
      <c r="AT30" s="3" t="str">
        <f t="shared" si="8"/>
        <v>Less than 60</v>
      </c>
      <c r="AU30" s="3"/>
      <c r="AV30" s="9"/>
      <c r="AW30" s="3" t="str">
        <f t="shared" si="9"/>
        <v>Less than 60</v>
      </c>
      <c r="AX30" s="3"/>
      <c r="AY30" s="13"/>
      <c r="AZ30" s="3" t="str">
        <f t="shared" si="10"/>
        <v>Less than 60</v>
      </c>
      <c r="BA30" s="3"/>
      <c r="BB30" s="15"/>
      <c r="BC30" s="3" t="str">
        <f t="shared" si="11"/>
        <v>Less than 60</v>
      </c>
      <c r="BD30" s="3"/>
      <c r="BE30" s="7"/>
      <c r="BF30" s="3" t="str">
        <f t="shared" si="12"/>
        <v>Less than 60</v>
      </c>
      <c r="BH30" t="b">
        <f t="shared" si="7"/>
        <v>1</v>
      </c>
    </row>
    <row r="31" spans="1:60" x14ac:dyDescent="0.25">
      <c r="A31" s="2" t="s">
        <v>136</v>
      </c>
      <c r="B31" s="2" t="s">
        <v>137</v>
      </c>
      <c r="C31" s="5">
        <v>64.290000000000006</v>
      </c>
      <c r="D31" s="3" t="str">
        <f t="shared" si="0"/>
        <v>Less than 75</v>
      </c>
      <c r="E31" s="3"/>
      <c r="F31" s="9">
        <v>56.76</v>
      </c>
      <c r="G31" s="3" t="str">
        <f t="shared" si="0"/>
        <v>Less than 60</v>
      </c>
      <c r="H31" s="3"/>
      <c r="I31" s="13">
        <v>55.56</v>
      </c>
      <c r="J31" s="3" t="str">
        <f t="shared" si="0"/>
        <v>Less than 60</v>
      </c>
      <c r="K31" s="3"/>
      <c r="L31" s="15">
        <v>70.83</v>
      </c>
      <c r="M31" s="3" t="str">
        <f t="shared" si="0"/>
        <v>Less than 75</v>
      </c>
      <c r="N31" s="3" t="s">
        <v>170</v>
      </c>
      <c r="O31" s="7">
        <v>72.92</v>
      </c>
      <c r="P31" s="3" t="str">
        <f t="shared" si="0"/>
        <v>Less than 75</v>
      </c>
      <c r="R31" t="b">
        <f t="shared" si="1"/>
        <v>1</v>
      </c>
      <c r="AQ31" s="2" t="s">
        <v>136</v>
      </c>
      <c r="AR31" s="2" t="s">
        <v>137</v>
      </c>
      <c r="AS31" s="5"/>
      <c r="AT31" s="3" t="str">
        <f t="shared" si="8"/>
        <v>Less than 60</v>
      </c>
      <c r="AU31" s="3"/>
      <c r="AV31" s="9"/>
      <c r="AW31" s="3" t="str">
        <f t="shared" si="9"/>
        <v>Less than 60</v>
      </c>
      <c r="AX31" s="3"/>
      <c r="AY31" s="13"/>
      <c r="AZ31" s="3" t="str">
        <f t="shared" si="10"/>
        <v>Less than 60</v>
      </c>
      <c r="BA31" s="3"/>
      <c r="BB31" s="15"/>
      <c r="BC31" s="3" t="str">
        <f t="shared" si="11"/>
        <v>Less than 60</v>
      </c>
      <c r="BD31" s="3" t="s">
        <v>170</v>
      </c>
      <c r="BE31" s="7"/>
      <c r="BF31" s="3" t="str">
        <f t="shared" si="12"/>
        <v>Less than 60</v>
      </c>
      <c r="BH31" t="b">
        <f t="shared" si="7"/>
        <v>1</v>
      </c>
    </row>
    <row r="32" spans="1:60" x14ac:dyDescent="0.25">
      <c r="A32" s="2" t="s">
        <v>138</v>
      </c>
      <c r="B32" s="2" t="s">
        <v>139</v>
      </c>
      <c r="C32" s="5">
        <v>78.569999999999993</v>
      </c>
      <c r="D32" s="3" t="str">
        <f t="shared" si="0"/>
        <v>More than 75</v>
      </c>
      <c r="E32" s="3"/>
      <c r="F32" s="9">
        <v>83.78</v>
      </c>
      <c r="G32" s="3" t="str">
        <f t="shared" si="0"/>
        <v>More than 75</v>
      </c>
      <c r="H32" s="3"/>
      <c r="I32" s="13">
        <v>86.11</v>
      </c>
      <c r="J32" s="3" t="str">
        <f t="shared" si="0"/>
        <v>More than 75</v>
      </c>
      <c r="K32" s="3"/>
      <c r="L32" s="15">
        <v>100</v>
      </c>
      <c r="M32" s="3" t="str">
        <f t="shared" si="0"/>
        <v>More than 75</v>
      </c>
      <c r="N32" s="3"/>
      <c r="O32" s="7">
        <v>89.58</v>
      </c>
      <c r="P32" s="3" t="str">
        <f t="shared" si="0"/>
        <v>More than 75</v>
      </c>
      <c r="R32" t="b">
        <f t="shared" si="1"/>
        <v>0</v>
      </c>
      <c r="AQ32" s="2" t="s">
        <v>138</v>
      </c>
      <c r="AR32" s="2" t="s">
        <v>139</v>
      </c>
      <c r="AS32" s="5"/>
      <c r="AT32" s="3" t="str">
        <f t="shared" si="8"/>
        <v>Less than 60</v>
      </c>
      <c r="AU32" s="3"/>
      <c r="AV32" s="9"/>
      <c r="AW32" s="3" t="str">
        <f t="shared" si="9"/>
        <v>Less than 60</v>
      </c>
      <c r="AX32" s="3"/>
      <c r="AY32" s="13"/>
      <c r="AZ32" s="3" t="str">
        <f t="shared" si="10"/>
        <v>Less than 60</v>
      </c>
      <c r="BA32" s="3"/>
      <c r="BB32" s="15"/>
      <c r="BC32" s="3" t="str">
        <f t="shared" si="11"/>
        <v>Less than 60</v>
      </c>
      <c r="BD32" s="3"/>
      <c r="BE32" s="7"/>
      <c r="BF32" s="3" t="str">
        <f t="shared" si="12"/>
        <v>Less than 60</v>
      </c>
      <c r="BH32" t="b">
        <f t="shared" si="7"/>
        <v>1</v>
      </c>
    </row>
    <row r="33" spans="1:60" x14ac:dyDescent="0.25">
      <c r="A33" s="2" t="s">
        <v>140</v>
      </c>
      <c r="B33" s="2" t="s">
        <v>141</v>
      </c>
      <c r="C33" s="5">
        <v>75</v>
      </c>
      <c r="D33" s="3" t="str">
        <f t="shared" si="0"/>
        <v>More than 75</v>
      </c>
      <c r="E33" s="3"/>
      <c r="F33" s="9">
        <v>56.76</v>
      </c>
      <c r="G33" s="3" t="str">
        <f t="shared" si="0"/>
        <v>Less than 60</v>
      </c>
      <c r="H33" s="3"/>
      <c r="I33" s="13">
        <v>41.67</v>
      </c>
      <c r="J33" s="3" t="str">
        <f t="shared" si="0"/>
        <v>Less than 60</v>
      </c>
      <c r="K33" s="3"/>
      <c r="L33" s="15">
        <v>83.33</v>
      </c>
      <c r="M33" s="3" t="str">
        <f t="shared" si="0"/>
        <v>More than 75</v>
      </c>
      <c r="N33" s="3"/>
      <c r="O33" s="7">
        <v>60.42</v>
      </c>
      <c r="P33" s="3" t="str">
        <f t="shared" si="0"/>
        <v>Less than 75</v>
      </c>
      <c r="Q33" t="s">
        <v>170</v>
      </c>
      <c r="R33" t="b">
        <f t="shared" si="1"/>
        <v>1</v>
      </c>
      <c r="AQ33" s="2" t="s">
        <v>140</v>
      </c>
      <c r="AR33" s="2" t="s">
        <v>141</v>
      </c>
      <c r="AS33" s="5"/>
      <c r="AT33" s="3" t="str">
        <f t="shared" si="8"/>
        <v>Less than 60</v>
      </c>
      <c r="AU33" s="3"/>
      <c r="AV33" s="9"/>
      <c r="AW33" s="3" t="str">
        <f t="shared" si="9"/>
        <v>Less than 60</v>
      </c>
      <c r="AX33" s="3"/>
      <c r="AY33" s="13"/>
      <c r="AZ33" s="3" t="str">
        <f t="shared" si="10"/>
        <v>Less than 60</v>
      </c>
      <c r="BA33" s="3"/>
      <c r="BB33" s="15"/>
      <c r="BC33" s="3" t="str">
        <f t="shared" si="11"/>
        <v>Less than 60</v>
      </c>
      <c r="BD33" s="3"/>
      <c r="BE33" s="7"/>
      <c r="BF33" s="3" t="str">
        <f t="shared" si="12"/>
        <v>Less than 60</v>
      </c>
      <c r="BG33" t="s">
        <v>170</v>
      </c>
      <c r="BH33" t="b">
        <f t="shared" si="7"/>
        <v>1</v>
      </c>
    </row>
    <row r="34" spans="1:60" x14ac:dyDescent="0.25">
      <c r="A34" s="2" t="s">
        <v>142</v>
      </c>
      <c r="B34" s="2" t="s">
        <v>143</v>
      </c>
      <c r="C34" s="5">
        <v>53.57</v>
      </c>
      <c r="D34" s="3" t="str">
        <f t="shared" si="0"/>
        <v>Less than 60</v>
      </c>
      <c r="E34" s="3"/>
      <c r="F34" s="9">
        <v>51.35</v>
      </c>
      <c r="G34" s="3" t="str">
        <f t="shared" si="0"/>
        <v>Less than 60</v>
      </c>
      <c r="H34" s="3"/>
      <c r="I34" s="13">
        <v>66.67</v>
      </c>
      <c r="J34" s="3" t="str">
        <f t="shared" si="0"/>
        <v>Less than 75</v>
      </c>
      <c r="K34" s="3"/>
      <c r="L34" s="15">
        <v>66.67</v>
      </c>
      <c r="M34" s="3" t="str">
        <f t="shared" si="0"/>
        <v>Less than 75</v>
      </c>
      <c r="N34" s="3"/>
      <c r="O34" s="7">
        <v>37.5</v>
      </c>
      <c r="P34" s="3" t="str">
        <f t="shared" si="0"/>
        <v>Less than 60</v>
      </c>
      <c r="Q34" t="s">
        <v>170</v>
      </c>
      <c r="R34" t="b">
        <f t="shared" si="1"/>
        <v>1</v>
      </c>
      <c r="AQ34" s="2" t="s">
        <v>142</v>
      </c>
      <c r="AR34" s="2" t="s">
        <v>143</v>
      </c>
      <c r="AS34" s="5"/>
      <c r="AT34" s="3" t="str">
        <f t="shared" si="8"/>
        <v>Less than 60</v>
      </c>
      <c r="AU34" s="3"/>
      <c r="AV34" s="9"/>
      <c r="AW34" s="3" t="str">
        <f t="shared" si="9"/>
        <v>Less than 60</v>
      </c>
      <c r="AX34" s="3"/>
      <c r="AY34" s="13"/>
      <c r="AZ34" s="3" t="str">
        <f t="shared" si="10"/>
        <v>Less than 60</v>
      </c>
      <c r="BA34" s="3"/>
      <c r="BB34" s="15"/>
      <c r="BC34" s="3" t="str">
        <f t="shared" si="11"/>
        <v>Less than 60</v>
      </c>
      <c r="BD34" s="3"/>
      <c r="BE34" s="7"/>
      <c r="BF34" s="3" t="str">
        <f t="shared" si="12"/>
        <v>Less than 60</v>
      </c>
      <c r="BG34" t="s">
        <v>170</v>
      </c>
      <c r="BH34" t="b">
        <f t="shared" si="7"/>
        <v>1</v>
      </c>
    </row>
    <row r="35" spans="1:60" x14ac:dyDescent="0.25">
      <c r="A35" s="2" t="s">
        <v>144</v>
      </c>
      <c r="B35" s="2" t="s">
        <v>145</v>
      </c>
      <c r="C35" s="5">
        <v>78.569999999999993</v>
      </c>
      <c r="D35" s="3" t="str">
        <f t="shared" si="0"/>
        <v>More than 75</v>
      </c>
      <c r="E35" s="3"/>
      <c r="F35" s="9">
        <v>81.08</v>
      </c>
      <c r="G35" s="3" t="str">
        <f t="shared" si="0"/>
        <v>More than 75</v>
      </c>
      <c r="H35" s="3"/>
      <c r="I35" s="13">
        <v>75</v>
      </c>
      <c r="J35" s="3" t="str">
        <f t="shared" si="0"/>
        <v>More than 75</v>
      </c>
      <c r="K35" s="3"/>
      <c r="L35" s="15">
        <v>95.83</v>
      </c>
      <c r="M35" s="3" t="str">
        <f t="shared" si="0"/>
        <v>More than 75</v>
      </c>
      <c r="N35" s="3"/>
      <c r="O35" s="7">
        <v>66.67</v>
      </c>
      <c r="P35" s="3" t="str">
        <f t="shared" si="0"/>
        <v>Less than 75</v>
      </c>
      <c r="R35" t="b">
        <f t="shared" si="1"/>
        <v>1</v>
      </c>
      <c r="AQ35" s="2" t="s">
        <v>144</v>
      </c>
      <c r="AR35" s="2" t="s">
        <v>145</v>
      </c>
      <c r="AS35" s="5"/>
      <c r="AT35" s="3" t="str">
        <f t="shared" si="8"/>
        <v>Less than 60</v>
      </c>
      <c r="AU35" s="3"/>
      <c r="AV35" s="9"/>
      <c r="AW35" s="3" t="str">
        <f t="shared" si="9"/>
        <v>Less than 60</v>
      </c>
      <c r="AX35" s="3"/>
      <c r="AY35" s="13"/>
      <c r="AZ35" s="3" t="str">
        <f t="shared" si="10"/>
        <v>Less than 60</v>
      </c>
      <c r="BA35" s="3"/>
      <c r="BB35" s="15"/>
      <c r="BC35" s="3" t="str">
        <f t="shared" si="11"/>
        <v>Less than 60</v>
      </c>
      <c r="BD35" s="3"/>
      <c r="BE35" s="7"/>
      <c r="BF35" s="3" t="str">
        <f t="shared" si="12"/>
        <v>Less than 60</v>
      </c>
      <c r="BH35" t="b">
        <f t="shared" si="7"/>
        <v>1</v>
      </c>
    </row>
    <row r="36" spans="1:60" x14ac:dyDescent="0.25">
      <c r="A36" s="2" t="s">
        <v>146</v>
      </c>
      <c r="B36" s="2" t="s">
        <v>147</v>
      </c>
      <c r="C36" s="5">
        <v>100</v>
      </c>
      <c r="D36" s="17" t="str">
        <f t="shared" si="0"/>
        <v>More than 75</v>
      </c>
      <c r="E36" s="17"/>
      <c r="F36" s="9">
        <v>94.59</v>
      </c>
      <c r="G36" s="17" t="str">
        <f t="shared" si="0"/>
        <v>More than 75</v>
      </c>
      <c r="H36" s="17"/>
      <c r="I36" s="13">
        <v>100</v>
      </c>
      <c r="J36" s="17" t="str">
        <f t="shared" si="0"/>
        <v>More than 75</v>
      </c>
      <c r="K36" s="17"/>
      <c r="L36" s="15">
        <v>100</v>
      </c>
      <c r="M36" s="17" t="str">
        <f t="shared" si="0"/>
        <v>More than 75</v>
      </c>
      <c r="N36" s="17"/>
      <c r="O36" s="7">
        <v>91.67</v>
      </c>
      <c r="P36" s="17" t="str">
        <f t="shared" si="0"/>
        <v>More than 75</v>
      </c>
      <c r="R36" t="b">
        <f t="shared" si="1"/>
        <v>0</v>
      </c>
      <c r="AQ36" s="2" t="s">
        <v>146</v>
      </c>
      <c r="AR36" s="2" t="s">
        <v>147</v>
      </c>
      <c r="AS36" s="5"/>
      <c r="AT36" s="17" t="str">
        <f t="shared" si="8"/>
        <v>Less than 60</v>
      </c>
      <c r="AU36" s="17"/>
      <c r="AV36" s="9"/>
      <c r="AW36" s="17" t="str">
        <f t="shared" si="9"/>
        <v>Less than 60</v>
      </c>
      <c r="AX36" s="17"/>
      <c r="AY36" s="13"/>
      <c r="AZ36" s="17" t="str">
        <f t="shared" si="10"/>
        <v>Less than 60</v>
      </c>
      <c r="BA36" s="17"/>
      <c r="BB36" s="15"/>
      <c r="BC36" s="17" t="str">
        <f t="shared" si="11"/>
        <v>Less than 60</v>
      </c>
      <c r="BD36" s="17"/>
      <c r="BE36" s="7"/>
      <c r="BF36" s="17" t="str">
        <f t="shared" si="12"/>
        <v>Less than 60</v>
      </c>
      <c r="BH36" t="b">
        <f t="shared" si="7"/>
        <v>1</v>
      </c>
    </row>
    <row r="37" spans="1:60" x14ac:dyDescent="0.25">
      <c r="A37" s="2" t="s">
        <v>148</v>
      </c>
      <c r="B37" s="2" t="s">
        <v>149</v>
      </c>
      <c r="C37" s="5">
        <v>64.290000000000006</v>
      </c>
      <c r="D37" s="3" t="str">
        <f t="shared" si="0"/>
        <v>Less than 75</v>
      </c>
      <c r="E37" s="3"/>
      <c r="F37" s="9">
        <v>70.27</v>
      </c>
      <c r="G37" s="3" t="str">
        <f t="shared" si="0"/>
        <v>Less than 75</v>
      </c>
      <c r="H37" s="3"/>
      <c r="I37" s="13">
        <v>44.44</v>
      </c>
      <c r="J37" s="3" t="str">
        <f t="shared" si="0"/>
        <v>Less than 60</v>
      </c>
      <c r="K37" s="3"/>
      <c r="L37" s="15">
        <v>95.83</v>
      </c>
      <c r="M37" s="3" t="str">
        <f t="shared" si="0"/>
        <v>More than 75</v>
      </c>
      <c r="N37" s="3"/>
      <c r="O37" s="7">
        <v>62.5</v>
      </c>
      <c r="P37" s="3" t="str">
        <f t="shared" si="0"/>
        <v>Less than 75</v>
      </c>
      <c r="R37" t="b">
        <f t="shared" si="1"/>
        <v>1</v>
      </c>
      <c r="AQ37" s="2" t="s">
        <v>148</v>
      </c>
      <c r="AR37" s="2" t="s">
        <v>149</v>
      </c>
      <c r="AS37" s="5"/>
      <c r="AT37" s="3" t="str">
        <f t="shared" si="8"/>
        <v>Less than 60</v>
      </c>
      <c r="AU37" s="3"/>
      <c r="AV37" s="9"/>
      <c r="AW37" s="3" t="str">
        <f t="shared" si="9"/>
        <v>Less than 60</v>
      </c>
      <c r="AX37" s="3"/>
      <c r="AY37" s="13"/>
      <c r="AZ37" s="3" t="str">
        <f t="shared" si="10"/>
        <v>Less than 60</v>
      </c>
      <c r="BA37" s="3"/>
      <c r="BB37" s="15"/>
      <c r="BC37" s="3" t="str">
        <f t="shared" si="11"/>
        <v>Less than 60</v>
      </c>
      <c r="BD37" s="3"/>
      <c r="BE37" s="7"/>
      <c r="BF37" s="3" t="str">
        <f t="shared" si="12"/>
        <v>Less than 60</v>
      </c>
      <c r="BH37" t="b">
        <f t="shared" si="7"/>
        <v>1</v>
      </c>
    </row>
    <row r="38" spans="1:60" x14ac:dyDescent="0.25">
      <c r="A38" s="2" t="s">
        <v>150</v>
      </c>
      <c r="B38" s="2" t="s">
        <v>151</v>
      </c>
      <c r="C38" s="5">
        <v>92.86</v>
      </c>
      <c r="D38" s="3" t="str">
        <f t="shared" si="0"/>
        <v>More than 75</v>
      </c>
      <c r="E38" s="3"/>
      <c r="F38" s="9">
        <v>83.78</v>
      </c>
      <c r="G38" s="3" t="str">
        <f t="shared" si="0"/>
        <v>More than 75</v>
      </c>
      <c r="H38" s="3"/>
      <c r="I38" s="13">
        <v>94.44</v>
      </c>
      <c r="J38" s="3" t="str">
        <f t="shared" si="0"/>
        <v>More than 75</v>
      </c>
      <c r="K38" s="3"/>
      <c r="L38" s="15">
        <v>100</v>
      </c>
      <c r="M38" s="3" t="str">
        <f t="shared" si="0"/>
        <v>More than 75</v>
      </c>
      <c r="N38" s="3"/>
      <c r="O38" s="7">
        <v>97.92</v>
      </c>
      <c r="P38" s="3" t="str">
        <f t="shared" si="0"/>
        <v>More than 75</v>
      </c>
      <c r="R38" t="b">
        <f t="shared" si="1"/>
        <v>0</v>
      </c>
      <c r="AQ38" s="2" t="s">
        <v>150</v>
      </c>
      <c r="AR38" s="2" t="s">
        <v>151</v>
      </c>
      <c r="AS38" s="5"/>
      <c r="AT38" s="3" t="str">
        <f t="shared" si="8"/>
        <v>Less than 60</v>
      </c>
      <c r="AU38" s="3"/>
      <c r="AV38" s="9"/>
      <c r="AW38" s="3" t="str">
        <f t="shared" si="9"/>
        <v>Less than 60</v>
      </c>
      <c r="AX38" s="3"/>
      <c r="AY38" s="13"/>
      <c r="AZ38" s="3" t="str">
        <f t="shared" si="10"/>
        <v>Less than 60</v>
      </c>
      <c r="BA38" s="3"/>
      <c r="BB38" s="15"/>
      <c r="BC38" s="3" t="str">
        <f t="shared" si="11"/>
        <v>Less than 60</v>
      </c>
      <c r="BD38" s="3"/>
      <c r="BE38" s="7"/>
      <c r="BF38" s="3" t="str">
        <f t="shared" si="12"/>
        <v>Less than 60</v>
      </c>
      <c r="BH38" t="b">
        <f t="shared" si="7"/>
        <v>1</v>
      </c>
    </row>
    <row r="39" spans="1:60" x14ac:dyDescent="0.25">
      <c r="A39" s="2" t="s">
        <v>152</v>
      </c>
      <c r="B39" s="2" t="s">
        <v>153</v>
      </c>
      <c r="C39" s="5">
        <v>89.29</v>
      </c>
      <c r="D39" s="17" t="str">
        <f t="shared" si="0"/>
        <v>More than 75</v>
      </c>
      <c r="E39" s="17"/>
      <c r="F39" s="9">
        <v>100</v>
      </c>
      <c r="G39" s="17" t="str">
        <f t="shared" si="0"/>
        <v>More than 75</v>
      </c>
      <c r="H39" s="17"/>
      <c r="I39" s="13">
        <v>94.44</v>
      </c>
      <c r="J39" s="17" t="str">
        <f t="shared" si="0"/>
        <v>More than 75</v>
      </c>
      <c r="K39" s="17"/>
      <c r="L39" s="15">
        <v>91.67</v>
      </c>
      <c r="M39" s="17" t="str">
        <f t="shared" si="0"/>
        <v>More than 75</v>
      </c>
      <c r="N39" s="17"/>
      <c r="O39" s="7">
        <v>97.92</v>
      </c>
      <c r="P39" s="17" t="str">
        <f t="shared" si="0"/>
        <v>More than 75</v>
      </c>
      <c r="R39" t="b">
        <f t="shared" si="1"/>
        <v>0</v>
      </c>
      <c r="AQ39" s="2" t="s">
        <v>152</v>
      </c>
      <c r="AR39" s="2" t="s">
        <v>153</v>
      </c>
      <c r="AS39" s="5"/>
      <c r="AT39" s="17" t="str">
        <f t="shared" si="8"/>
        <v>Less than 60</v>
      </c>
      <c r="AU39" s="17"/>
      <c r="AV39" s="9"/>
      <c r="AW39" s="17" t="str">
        <f t="shared" si="9"/>
        <v>Less than 60</v>
      </c>
      <c r="AX39" s="17"/>
      <c r="AY39" s="13"/>
      <c r="AZ39" s="17" t="str">
        <f t="shared" si="10"/>
        <v>Less than 60</v>
      </c>
      <c r="BA39" s="17"/>
      <c r="BB39" s="15"/>
      <c r="BC39" s="17" t="str">
        <f t="shared" si="11"/>
        <v>Less than 60</v>
      </c>
      <c r="BD39" s="17"/>
      <c r="BE39" s="7"/>
      <c r="BF39" s="17" t="str">
        <f t="shared" si="12"/>
        <v>Less than 60</v>
      </c>
      <c r="BH39" t="b">
        <f t="shared" si="7"/>
        <v>1</v>
      </c>
    </row>
    <row r="40" spans="1:60" x14ac:dyDescent="0.25">
      <c r="B40" s="1" t="s">
        <v>177</v>
      </c>
      <c r="C40" s="2">
        <f>AVERAGE(C2:C39)</f>
        <v>78.007368421052647</v>
      </c>
      <c r="E40" t="e">
        <f>AVERAGE(E2:E39)</f>
        <v>#DIV/0!</v>
      </c>
      <c r="F40" s="2">
        <f>AVERAGE(F2:F39)</f>
        <v>77.880526315789496</v>
      </c>
      <c r="H40" t="e">
        <f>AVERAGE(H2:H39)</f>
        <v>#DIV/0!</v>
      </c>
      <c r="I40" s="2">
        <f>AVERAGE(I2:I39)</f>
        <v>75.950263157894753</v>
      </c>
      <c r="K40" t="e">
        <f>AVERAGE(K2:K39)</f>
        <v>#DIV/0!</v>
      </c>
      <c r="L40" s="2">
        <f>AVERAGE(L2:L39)</f>
        <v>82.784736842105247</v>
      </c>
      <c r="N40" t="e">
        <f>AVERAGE(N2:N39)</f>
        <v>#DIV/0!</v>
      </c>
      <c r="O40" s="2">
        <f>AVERAGE(O2:O39)</f>
        <v>80.208684210526329</v>
      </c>
      <c r="Q40" t="e">
        <f>AVERAGE(Q2:Q39)</f>
        <v>#DIV/0!</v>
      </c>
      <c r="AR40" s="1" t="s">
        <v>177</v>
      </c>
      <c r="AS40" s="2" t="e">
        <f>AVERAGE(AS2:AS39)</f>
        <v>#DIV/0!</v>
      </c>
      <c r="AU40" t="e">
        <f>AVERAGE(AU2:AU39)</f>
        <v>#DIV/0!</v>
      </c>
      <c r="AV40" s="2" t="e">
        <f>AVERAGE(AV2:AV39)</f>
        <v>#DIV/0!</v>
      </c>
      <c r="AX40" t="e">
        <f>AVERAGE(AX2:AX39)</f>
        <v>#DIV/0!</v>
      </c>
      <c r="AY40" s="2" t="e">
        <f>AVERAGE(AY2:AY39)</f>
        <v>#DIV/0!</v>
      </c>
      <c r="BA40" t="e">
        <f>AVERAGE(BA2:BA39)</f>
        <v>#DIV/0!</v>
      </c>
      <c r="BB40" s="2" t="e">
        <f>AVERAGE(BB2:BB39)</f>
        <v>#DIV/0!</v>
      </c>
      <c r="BD40" t="e">
        <f>AVERAGE(BD2:BD39)</f>
        <v>#DIV/0!</v>
      </c>
      <c r="BE40" s="2" t="e">
        <f>AVERAGE(BE2:BE39)</f>
        <v>#DIV/0!</v>
      </c>
      <c r="BG40" t="e">
        <f>AVERAGE(BG2:BG39)</f>
        <v>#DIV/0!</v>
      </c>
    </row>
    <row r="41" spans="1:60" x14ac:dyDescent="0.25">
      <c r="B41" s="1" t="s">
        <v>178</v>
      </c>
      <c r="C41" s="20">
        <f>COUNTIF(C2:C39,"&lt;75")</f>
        <v>11</v>
      </c>
      <c r="F41" s="20">
        <f>COUNTIF(F2:F39,"&lt;75")</f>
        <v>13</v>
      </c>
      <c r="I41" s="20">
        <f>COUNTIF(I2:I39,"&lt;75")</f>
        <v>15</v>
      </c>
      <c r="L41" s="20">
        <f>COUNTIF(L2:L39,"&lt;75")</f>
        <v>10</v>
      </c>
      <c r="O41" s="20">
        <f>COUNTIF(O2:O39,"&lt;75")</f>
        <v>11</v>
      </c>
      <c r="AR41" s="1" t="s">
        <v>178</v>
      </c>
      <c r="AS41" s="20">
        <f>COUNTIF(AS2:AS39,"&lt;75")</f>
        <v>0</v>
      </c>
      <c r="AV41" s="20">
        <f>COUNTIF(AV2:AV39,"&lt;75")</f>
        <v>0</v>
      </c>
      <c r="AY41" s="20">
        <f>COUNTIF(AY2:AY39,"&lt;75")</f>
        <v>0</v>
      </c>
      <c r="BB41" s="20">
        <f>COUNTIF(BB2:BB39,"&lt;75")</f>
        <v>0</v>
      </c>
      <c r="BE41" s="20">
        <f>COUNTIF(BE2:BE39,"&lt;75")</f>
        <v>0</v>
      </c>
    </row>
    <row r="42" spans="1:60" x14ac:dyDescent="0.25">
      <c r="B42" s="1" t="s">
        <v>179</v>
      </c>
      <c r="C42">
        <f>COUNTIF(C2:C39,"&lt;60")</f>
        <v>5</v>
      </c>
      <c r="F42">
        <f>COUNTIF(F2:F39,"&lt;60")</f>
        <v>6</v>
      </c>
      <c r="I42">
        <f>COUNTIF(I2:I39,"&lt;60")</f>
        <v>7</v>
      </c>
      <c r="L42">
        <f>COUNTIF(L2:L39,"&lt;60")</f>
        <v>5</v>
      </c>
      <c r="O42">
        <f>COUNTIF(O2:O39,"&lt;60")</f>
        <v>4</v>
      </c>
      <c r="AR42" s="1" t="s">
        <v>179</v>
      </c>
      <c r="AS42">
        <f>COUNTIF(AS2:AS39,"&lt;60")</f>
        <v>0</v>
      </c>
      <c r="AV42">
        <f>COUNTIF(AV2:AV39,"&lt;60")</f>
        <v>0</v>
      </c>
      <c r="AY42">
        <f>COUNTIF(AY2:AY39,"&lt;60")</f>
        <v>0</v>
      </c>
      <c r="BB42">
        <f>COUNTIF(BB2:BB39,"&lt;60")</f>
        <v>0</v>
      </c>
      <c r="BE42">
        <f>COUNTIF(BE2:BE39,"&lt;60")</f>
        <v>0</v>
      </c>
    </row>
  </sheetData>
  <conditionalFormatting sqref="C2:C39 F2:F39 I2:I39 L2:L39 O2:O39">
    <cfRule type="iconSet" priority="156">
      <iconSet iconSet="3Flags">
        <cfvo type="percent" val="0"/>
        <cfvo type="percent" val="33"/>
        <cfvo type="percent" val="67"/>
      </iconSet>
    </cfRule>
  </conditionalFormatting>
  <conditionalFormatting sqref="D2:E36">
    <cfRule type="containsText" dxfId="59" priority="153" operator="containsText" text="More than 75">
      <formula>NOT(ISERROR(SEARCH("More than 75",D2)))</formula>
    </cfRule>
    <cfRule type="containsText" dxfId="58" priority="154" operator="containsText" text="Less than 75">
      <formula>NOT(ISERROR(SEARCH("Less than 75",D2)))</formula>
    </cfRule>
    <cfRule type="containsText" dxfId="57" priority="155" operator="containsText" text="Less than 60">
      <formula>NOT(ISERROR(SEARCH("Less than 60",D2)))</formula>
    </cfRule>
  </conditionalFormatting>
  <conditionalFormatting sqref="D37:E39">
    <cfRule type="containsText" dxfId="56" priority="150" operator="containsText" text="More than 75">
      <formula>NOT(ISERROR(SEARCH("More than 75",D37)))</formula>
    </cfRule>
    <cfRule type="containsText" dxfId="55" priority="151" operator="containsText" text="Less than 75">
      <formula>NOT(ISERROR(SEARCH("Less than 75",D37)))</formula>
    </cfRule>
    <cfRule type="containsText" dxfId="54" priority="152" operator="containsText" text="Less than 60">
      <formula>NOT(ISERROR(SEARCH("Less than 60",D37)))</formula>
    </cfRule>
  </conditionalFormatting>
  <conditionalFormatting sqref="G2:H36">
    <cfRule type="containsText" dxfId="53" priority="147" operator="containsText" text="More than 75">
      <formula>NOT(ISERROR(SEARCH("More than 75",G2)))</formula>
    </cfRule>
    <cfRule type="containsText" dxfId="52" priority="148" operator="containsText" text="Less than 75">
      <formula>NOT(ISERROR(SEARCH("Less than 75",G2)))</formula>
    </cfRule>
    <cfRule type="containsText" dxfId="51" priority="149" operator="containsText" text="Less than 60">
      <formula>NOT(ISERROR(SEARCH("Less than 60",G2)))</formula>
    </cfRule>
  </conditionalFormatting>
  <conditionalFormatting sqref="G37:H39">
    <cfRule type="containsText" dxfId="50" priority="144" operator="containsText" text="More than 75">
      <formula>NOT(ISERROR(SEARCH("More than 75",G37)))</formula>
    </cfRule>
    <cfRule type="containsText" dxfId="49" priority="145" operator="containsText" text="Less than 75">
      <formula>NOT(ISERROR(SEARCH("Less than 75",G37)))</formula>
    </cfRule>
    <cfRule type="containsText" dxfId="48" priority="146" operator="containsText" text="Less than 60">
      <formula>NOT(ISERROR(SEARCH("Less than 60",G37)))</formula>
    </cfRule>
  </conditionalFormatting>
  <conditionalFormatting sqref="J2:K36">
    <cfRule type="containsText" dxfId="47" priority="141" operator="containsText" text="More than 75">
      <formula>NOT(ISERROR(SEARCH("More than 75",J2)))</formula>
    </cfRule>
    <cfRule type="containsText" dxfId="46" priority="142" operator="containsText" text="Less than 75">
      <formula>NOT(ISERROR(SEARCH("Less than 75",J2)))</formula>
    </cfRule>
    <cfRule type="containsText" dxfId="45" priority="143" operator="containsText" text="Less than 60">
      <formula>NOT(ISERROR(SEARCH("Less than 60",J2)))</formula>
    </cfRule>
  </conditionalFormatting>
  <conditionalFormatting sqref="J37:K39">
    <cfRule type="containsText" dxfId="44" priority="138" operator="containsText" text="More than 75">
      <formula>NOT(ISERROR(SEARCH("More than 75",J37)))</formula>
    </cfRule>
    <cfRule type="containsText" dxfId="43" priority="139" operator="containsText" text="Less than 75">
      <formula>NOT(ISERROR(SEARCH("Less than 75",J37)))</formula>
    </cfRule>
    <cfRule type="containsText" dxfId="42" priority="140" operator="containsText" text="Less than 60">
      <formula>NOT(ISERROR(SEARCH("Less than 60",J37)))</formula>
    </cfRule>
  </conditionalFormatting>
  <conditionalFormatting sqref="M2:N36">
    <cfRule type="containsText" dxfId="41" priority="135" operator="containsText" text="More than 75">
      <formula>NOT(ISERROR(SEARCH("More than 75",M2)))</formula>
    </cfRule>
    <cfRule type="containsText" dxfId="40" priority="136" operator="containsText" text="Less than 75">
      <formula>NOT(ISERROR(SEARCH("Less than 75",M2)))</formula>
    </cfRule>
    <cfRule type="containsText" dxfId="39" priority="137" operator="containsText" text="Less than 60">
      <formula>NOT(ISERROR(SEARCH("Less than 60",M2)))</formula>
    </cfRule>
  </conditionalFormatting>
  <conditionalFormatting sqref="M37:N39">
    <cfRule type="containsText" dxfId="38" priority="132" operator="containsText" text="More than 75">
      <formula>NOT(ISERROR(SEARCH("More than 75",M37)))</formula>
    </cfRule>
    <cfRule type="containsText" dxfId="37" priority="133" operator="containsText" text="Less than 75">
      <formula>NOT(ISERROR(SEARCH("Less than 75",M37)))</formula>
    </cfRule>
    <cfRule type="containsText" dxfId="36" priority="134" operator="containsText" text="Less than 60">
      <formula>NOT(ISERROR(SEARCH("Less than 60",M37)))</formula>
    </cfRule>
  </conditionalFormatting>
  <conditionalFormatting sqref="P2:P36">
    <cfRule type="containsText" dxfId="35" priority="129" operator="containsText" text="More than 75">
      <formula>NOT(ISERROR(SEARCH("More than 75",P2)))</formula>
    </cfRule>
    <cfRule type="containsText" dxfId="34" priority="130" operator="containsText" text="Less than 75">
      <formula>NOT(ISERROR(SEARCH("Less than 75",P2)))</formula>
    </cfRule>
    <cfRule type="containsText" dxfId="33" priority="131" operator="containsText" text="Less than 60">
      <formula>NOT(ISERROR(SEARCH("Less than 60",P2)))</formula>
    </cfRule>
  </conditionalFormatting>
  <conditionalFormatting sqref="P37:P39">
    <cfRule type="containsText" dxfId="32" priority="126" operator="containsText" text="More than 75">
      <formula>NOT(ISERROR(SEARCH("More than 75",P37)))</formula>
    </cfRule>
    <cfRule type="containsText" dxfId="31" priority="127" operator="containsText" text="Less than 75">
      <formula>NOT(ISERROR(SEARCH("Less than 75",P37)))</formula>
    </cfRule>
    <cfRule type="containsText" dxfId="30" priority="128" operator="containsText" text="Less than 60">
      <formula>NOT(ISERROR(SEARCH("Less than 60",P37)))</formula>
    </cfRule>
  </conditionalFormatting>
  <conditionalFormatting sqref="C4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 F40 I40 L40 O4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max"/>
        <color theme="9" tint="0.79998168889431442"/>
        <color theme="9" tint="-0.499984740745262"/>
      </colorScale>
    </cfRule>
  </conditionalFormatting>
  <conditionalFormatting sqref="E2:E39">
    <cfRule type="colorScale" priority="104">
      <colorScale>
        <cfvo type="min"/>
        <cfvo type="max"/>
        <color theme="4" tint="0.79998168889431442"/>
        <color theme="4" tint="-0.499984740745262"/>
      </colorScale>
    </cfRule>
  </conditionalFormatting>
  <conditionalFormatting sqref="H2:H39">
    <cfRule type="colorScale" priority="103">
      <colorScale>
        <cfvo type="min"/>
        <cfvo type="max"/>
        <color theme="4" tint="0.79998168889431442"/>
        <color theme="4" tint="-0.499984740745262"/>
      </colorScale>
    </cfRule>
  </conditionalFormatting>
  <conditionalFormatting sqref="K2:K39">
    <cfRule type="colorScale" priority="102">
      <colorScale>
        <cfvo type="min"/>
        <cfvo type="max"/>
        <color theme="4" tint="0.79998168889431442"/>
        <color theme="4" tint="-0.499984740745262"/>
      </colorScale>
    </cfRule>
  </conditionalFormatting>
  <conditionalFormatting sqref="Q2:Q39">
    <cfRule type="colorScale" priority="101">
      <colorScale>
        <cfvo type="min"/>
        <cfvo type="max"/>
        <color theme="4" tint="0.79998168889431442"/>
        <color theme="4" tint="-0.499984740745262"/>
      </colorScale>
    </cfRule>
  </conditionalFormatting>
  <conditionalFormatting sqref="F4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9">
    <cfRule type="colorScale" priority="84">
      <colorScale>
        <cfvo type="min"/>
        <cfvo type="max"/>
        <color theme="4" tint="0.79998168889431442"/>
        <color theme="4" tint="-0.499984740745262"/>
      </colorScale>
    </cfRule>
  </conditionalFormatting>
  <conditionalFormatting sqref="H40 E40 K40 N40 Q4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max"/>
        <color theme="2" tint="-9.9978637043366805E-2"/>
        <color theme="2" tint="-0.89999084444715716"/>
      </colorScale>
    </cfRule>
    <cfRule type="colorScale" priority="79">
      <colorScale>
        <cfvo type="min"/>
        <cfvo type="max"/>
        <color theme="9" tint="0.79998168889431442"/>
        <color theme="9" tint="-0.499984740745262"/>
      </colorScale>
    </cfRule>
  </conditionalFormatting>
  <conditionalFormatting sqref="E40 H40 K40 N40:N41 Q4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39 AV2:AV39 AY2:AY39 BB2:BB39 BE2:BE39">
    <cfRule type="iconSet" priority="78">
      <iconSet iconSet="3Flags">
        <cfvo type="percent" val="0"/>
        <cfvo type="percent" val="33"/>
        <cfvo type="percent" val="67"/>
      </iconSet>
    </cfRule>
  </conditionalFormatting>
  <conditionalFormatting sqref="AT2:AU36">
    <cfRule type="containsText" dxfId="29" priority="75" operator="containsText" text="More than 75">
      <formula>NOT(ISERROR(SEARCH("More than 75",AT2)))</formula>
    </cfRule>
    <cfRule type="containsText" dxfId="28" priority="76" operator="containsText" text="Less than 75">
      <formula>NOT(ISERROR(SEARCH("Less than 75",AT2)))</formula>
    </cfRule>
    <cfRule type="containsText" dxfId="27" priority="77" operator="containsText" text="Less than 60">
      <formula>NOT(ISERROR(SEARCH("Less than 60",AT2)))</formula>
    </cfRule>
  </conditionalFormatting>
  <conditionalFormatting sqref="AT37:AU39">
    <cfRule type="containsText" dxfId="26" priority="72" operator="containsText" text="More than 75">
      <formula>NOT(ISERROR(SEARCH("More than 75",AT37)))</formula>
    </cfRule>
    <cfRule type="containsText" dxfId="25" priority="73" operator="containsText" text="Less than 75">
      <formula>NOT(ISERROR(SEARCH("Less than 75",AT37)))</formula>
    </cfRule>
    <cfRule type="containsText" dxfId="24" priority="74" operator="containsText" text="Less than 60">
      <formula>NOT(ISERROR(SEARCH("Less than 60",AT37)))</formula>
    </cfRule>
  </conditionalFormatting>
  <conditionalFormatting sqref="AW2:AX36">
    <cfRule type="containsText" dxfId="23" priority="69" operator="containsText" text="More than 75">
      <formula>NOT(ISERROR(SEARCH("More than 75",AW2)))</formula>
    </cfRule>
    <cfRule type="containsText" dxfId="22" priority="70" operator="containsText" text="Less than 75">
      <formula>NOT(ISERROR(SEARCH("Less than 75",AW2)))</formula>
    </cfRule>
    <cfRule type="containsText" dxfId="21" priority="71" operator="containsText" text="Less than 60">
      <formula>NOT(ISERROR(SEARCH("Less than 60",AW2)))</formula>
    </cfRule>
  </conditionalFormatting>
  <conditionalFormatting sqref="AW37:AX39">
    <cfRule type="containsText" dxfId="20" priority="66" operator="containsText" text="More than 75">
      <formula>NOT(ISERROR(SEARCH("More than 75",AW37)))</formula>
    </cfRule>
    <cfRule type="containsText" dxfId="19" priority="67" operator="containsText" text="Less than 75">
      <formula>NOT(ISERROR(SEARCH("Less than 75",AW37)))</formula>
    </cfRule>
    <cfRule type="containsText" dxfId="18" priority="68" operator="containsText" text="Less than 60">
      <formula>NOT(ISERROR(SEARCH("Less than 60",AW37)))</formula>
    </cfRule>
  </conditionalFormatting>
  <conditionalFormatting sqref="AZ2:BA36">
    <cfRule type="containsText" dxfId="17" priority="63" operator="containsText" text="More than 75">
      <formula>NOT(ISERROR(SEARCH("More than 75",AZ2)))</formula>
    </cfRule>
    <cfRule type="containsText" dxfId="16" priority="64" operator="containsText" text="Less than 75">
      <formula>NOT(ISERROR(SEARCH("Less than 75",AZ2)))</formula>
    </cfRule>
    <cfRule type="containsText" dxfId="15" priority="65" operator="containsText" text="Less than 60">
      <formula>NOT(ISERROR(SEARCH("Less than 60",AZ2)))</formula>
    </cfRule>
  </conditionalFormatting>
  <conditionalFormatting sqref="AZ37:BA39">
    <cfRule type="containsText" dxfId="14" priority="60" operator="containsText" text="More than 75">
      <formula>NOT(ISERROR(SEARCH("More than 75",AZ37)))</formula>
    </cfRule>
    <cfRule type="containsText" dxfId="13" priority="61" operator="containsText" text="Less than 75">
      <formula>NOT(ISERROR(SEARCH("Less than 75",AZ37)))</formula>
    </cfRule>
    <cfRule type="containsText" dxfId="12" priority="62" operator="containsText" text="Less than 60">
      <formula>NOT(ISERROR(SEARCH("Less than 60",AZ37)))</formula>
    </cfRule>
  </conditionalFormatting>
  <conditionalFormatting sqref="BC2:BD36">
    <cfRule type="containsText" dxfId="11" priority="57" operator="containsText" text="More than 75">
      <formula>NOT(ISERROR(SEARCH("More than 75",BC2)))</formula>
    </cfRule>
    <cfRule type="containsText" dxfId="10" priority="58" operator="containsText" text="Less than 75">
      <formula>NOT(ISERROR(SEARCH("Less than 75",BC2)))</formula>
    </cfRule>
    <cfRule type="containsText" dxfId="9" priority="59" operator="containsText" text="Less than 60">
      <formula>NOT(ISERROR(SEARCH("Less than 60",BC2)))</formula>
    </cfRule>
  </conditionalFormatting>
  <conditionalFormatting sqref="BC37:BD39">
    <cfRule type="containsText" dxfId="8" priority="54" operator="containsText" text="More than 75">
      <formula>NOT(ISERROR(SEARCH("More than 75",BC37)))</formula>
    </cfRule>
    <cfRule type="containsText" dxfId="7" priority="55" operator="containsText" text="Less than 75">
      <formula>NOT(ISERROR(SEARCH("Less than 75",BC37)))</formula>
    </cfRule>
    <cfRule type="containsText" dxfId="6" priority="56" operator="containsText" text="Less than 60">
      <formula>NOT(ISERROR(SEARCH("Less than 60",BC37)))</formula>
    </cfRule>
  </conditionalFormatting>
  <conditionalFormatting sqref="BF2:BF36">
    <cfRule type="containsText" dxfId="5" priority="51" operator="containsText" text="More than 75">
      <formula>NOT(ISERROR(SEARCH("More than 75",BF2)))</formula>
    </cfRule>
    <cfRule type="containsText" dxfId="4" priority="52" operator="containsText" text="Less than 75">
      <formula>NOT(ISERROR(SEARCH("Less than 75",BF2)))</formula>
    </cfRule>
    <cfRule type="containsText" dxfId="3" priority="53" operator="containsText" text="Less than 60">
      <formula>NOT(ISERROR(SEARCH("Less than 60",BF2)))</formula>
    </cfRule>
  </conditionalFormatting>
  <conditionalFormatting sqref="BF37:BF39">
    <cfRule type="containsText" dxfId="2" priority="48" operator="containsText" text="More than 75">
      <formula>NOT(ISERROR(SEARCH("More than 75",BF37)))</formula>
    </cfRule>
    <cfRule type="containsText" dxfId="1" priority="49" operator="containsText" text="Less than 75">
      <formula>NOT(ISERROR(SEARCH("Less than 75",BF37)))</formula>
    </cfRule>
    <cfRule type="containsText" dxfId="0" priority="50" operator="containsText" text="Less than 60">
      <formula>NOT(ISERROR(SEARCH("Less than 60",BF37)))</formula>
    </cfRule>
  </conditionalFormatting>
  <conditionalFormatting sqref="AS4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0 AV40 AY40 BB40 BE40">
    <cfRule type="colorScale" priority="3">
      <colorScale>
        <cfvo type="min"/>
        <cfvo type="max"/>
        <color theme="9" tint="0.79998168889431442"/>
        <color theme="9" tint="-0.499984740745262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:AU39">
    <cfRule type="colorScale" priority="26">
      <colorScale>
        <cfvo type="min"/>
        <cfvo type="max"/>
        <color theme="4" tint="0.79998168889431442"/>
        <color theme="4" tint="-0.499984740745262"/>
      </colorScale>
    </cfRule>
  </conditionalFormatting>
  <conditionalFormatting sqref="AX2:AX39">
    <cfRule type="colorScale" priority="25">
      <colorScale>
        <cfvo type="min"/>
        <cfvo type="max"/>
        <color theme="4" tint="0.79998168889431442"/>
        <color theme="4" tint="-0.499984740745262"/>
      </colorScale>
    </cfRule>
  </conditionalFormatting>
  <conditionalFormatting sqref="BA2:BA39">
    <cfRule type="colorScale" priority="24">
      <colorScale>
        <cfvo type="min"/>
        <cfvo type="max"/>
        <color theme="4" tint="0.79998168889431442"/>
        <color theme="4" tint="-0.499984740745262"/>
      </colorScale>
    </cfRule>
  </conditionalFormatting>
  <conditionalFormatting sqref="BG2:BG39">
    <cfRule type="colorScale" priority="23">
      <colorScale>
        <cfvo type="min"/>
        <cfvo type="max"/>
        <color theme="4" tint="0.79998168889431442"/>
        <color theme="4" tint="-0.499984740745262"/>
      </colorScale>
    </cfRule>
  </conditionalFormatting>
  <conditionalFormatting sqref="AV4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2:BD39">
    <cfRule type="colorScale" priority="6">
      <colorScale>
        <cfvo type="min"/>
        <cfvo type="max"/>
        <color theme="4" tint="0.79998168889431442"/>
        <color theme="4" tint="-0.499984740745262"/>
      </colorScale>
    </cfRule>
  </conditionalFormatting>
  <conditionalFormatting sqref="AU40 AX40 BA40 BD40 BG40">
    <cfRule type="colorScale" priority="1">
      <colorScale>
        <cfvo type="min"/>
        <cfvo type="max"/>
        <color theme="9" tint="0.79998168889431442"/>
        <color theme="9" tint="-0.499984740745262"/>
      </colorScale>
    </cfRule>
    <cfRule type="colorScale" priority="2">
      <colorScale>
        <cfvo type="min"/>
        <cfvo type="max"/>
        <color theme="2" tint="-9.9978637043366805E-2"/>
        <color theme="2" tint="-0.89999084444715716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40 AX40 BA40 BD40:BD41 BG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 B</vt:lpstr>
      <vt:lpstr>COURSES C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Medhavi Admin</cp:lastModifiedBy>
  <dcterms:created xsi:type="dcterms:W3CDTF">2023-01-20T12:23:00Z</dcterms:created>
  <dcterms:modified xsi:type="dcterms:W3CDTF">2023-01-27T20:59:14Z</dcterms:modified>
</cp:coreProperties>
</file>