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PE\PE_Trial\"/>
    </mc:Choice>
  </mc:AlternateContent>
  <xr:revisionPtr revIDLastSave="0" documentId="13_ncr:1_{C2EF9DA8-57F0-4FB4-BEFC-50E23E1F1AA7}" xr6:coauthVersionLast="47" xr6:coauthVersionMax="47" xr10:uidLastSave="{00000000-0000-0000-0000-000000000000}"/>
  <bookViews>
    <workbookView xWindow="-108" yWindow="-108" windowWidth="23256" windowHeight="12456" activeTab="2" xr2:uid="{DAA3A29A-765A-4950-9501-5489EA449B14}"/>
  </bookViews>
  <sheets>
    <sheet name="Unit test-case" sheetId="1" r:id="rId1"/>
    <sheet name="Decision table and tc" sheetId="2" r:id="rId2"/>
    <sheet name="System test-c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O7" i="1"/>
  <c r="E2" i="3"/>
  <c r="D2" i="3"/>
  <c r="E1" i="3"/>
  <c r="D1" i="3"/>
  <c r="E3" i="3" l="1"/>
  <c r="L4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<sst xmlns="http://schemas.openxmlformats.org/spreadsheetml/2006/main" count="473" uniqueCount="189">
  <si>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</si>
  <si>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</si>
  <si>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</si>
  <si>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</si>
  <si>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</si>
  <si>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</si>
  <si>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</si>
  <si>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</si>
  <si>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</si>
  <si>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</si>
  <si>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</si>
  <si>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</si>
  <si>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</si>
  <si>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</si>
  <si>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</si>
  <si>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</si>
  <si>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</si>
  <si>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</si>
  <si>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</si>
  <si>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</si>
  <si>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</si>
  <si>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</si>
  <si>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</si>
  <si>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</si>
  <si>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</si>
  <si>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</si>
  <si>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</si>
  <si>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</si>
  <si>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</si>
  <si>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</si>
  <si>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</si>
  <si>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</si>
  <si>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</si>
  <si>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</si>
  <si>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</si>
  <si>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</si>
  <si>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</si>
  <si>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</si>
  <si>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</si>
  <si>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</si>
  <si>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</si>
  <si>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</si>
  <si>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</si>
  <si>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</si>
  <si>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</si>
  <si>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</si>
  <si>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</si>
  <si>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</si>
  <si>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</si>
  <si>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</si>
  <si>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</si>
  <si>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</si>
  <si>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</si>
  <si>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</si>
  <si>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</si>
  <si>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</si>
  <si>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</si>
  <si>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</si>
  <si>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</si>
  <si>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Pass</t>
  </si>
  <si>
    <t>Alternative flow</t>
  </si>
  <si>
    <t>Test environment</t>
  </si>
  <si>
    <t>Register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</si>
  <si>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</si>
  <si>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</si>
  <si>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</si>
  <si>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</si>
  <si>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</si>
  <si>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</si>
  <si>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</si>
  <si>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</si>
  <si>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</si>
  <si>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</si>
  <si>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 xml:space="preserve">                     Access to English Center web aplication</t>
  </si>
  <si>
    <t>Interet connection must be stable</t>
  </si>
  <si>
    <t>UserName</t>
  </si>
  <si>
    <t xml:space="preserve">Register(strUserName, strPassword, strPhone) </t>
  </si>
  <si>
    <t>LamNBHE163792</t>
  </si>
  <si>
    <t>Password</t>
  </si>
  <si>
    <t>Phone</t>
  </si>
  <si>
    <t>Valid :UserName has the string type, 
7 chars&lt;UserName &lt;=12 chars,
First char != a number,
The remaining characters aren't special character,
Sample : "abcde1234"</t>
  </si>
  <si>
    <t>"Register success."</t>
  </si>
  <si>
    <t>"User name already exist."</t>
  </si>
  <si>
    <t>"Username is invalid."</t>
  </si>
  <si>
    <t>"Password is invalid."</t>
  </si>
  <si>
    <t>"Cellphone number is invalid."</t>
  </si>
  <si>
    <t>Valid :Password has more than 12 characters,
Has one special character
Has one up case character,
Has one number character,
Sample : "@Lamnb12345678"</t>
  </si>
  <si>
    <t>Invalid: Blank</t>
  </si>
  <si>
    <t>Invalid:UserName has first char is a number,
Sample: "12lamnbhe123"</t>
  </si>
  <si>
    <t>Invalid :UserName remaining characters are special 
character,
Sample: "@lamnb156348s"</t>
  </si>
  <si>
    <t>Invalid:UserName has &lt;= 7 chars or &gt;12 chars,
Sample: "lamnb2" or "lamnguyenbhe163792"</t>
  </si>
  <si>
    <t>Invalid : Existed UserName</t>
  </si>
  <si>
    <t>Invalid: Password has no special character
Sample:"Lamnb123456789"</t>
  </si>
  <si>
    <t>Invalid: Password has &lt;= 12 character
Sample:"!Lamnb12"</t>
  </si>
  <si>
    <t>Invalid: Password has no up case character
Sample:"#lamnb123456789"</t>
  </si>
  <si>
    <t>Invalid: Password has no number character
Sample:"#Lamnbthankyouforsee"</t>
  </si>
  <si>
    <t>Valid :Phone has the number type, 
Has ten digit,
First digit is zero,
Sample : "0974600871"</t>
  </si>
  <si>
    <t>Invalid: Phone has less or more ten digit
Sample:"01234567" or "0123456864234"</t>
  </si>
  <si>
    <t>Invalid: Phone has special or letter character
Sample:"012@34567" or "0456864abc"</t>
  </si>
  <si>
    <t>Invalid: Phone has first digit is not zero
Sample:"1234567896"</t>
  </si>
  <si>
    <t>Course</t>
  </si>
  <si>
    <t>Start date</t>
  </si>
  <si>
    <t>Time</t>
  </si>
  <si>
    <t>Teacher</t>
  </si>
  <si>
    <t>Room</t>
  </si>
  <si>
    <t>Maximum 
students</t>
  </si>
  <si>
    <t>"Save" button</t>
  </si>
  <si>
    <t>"Cancel" button</t>
  </si>
  <si>
    <t>"Back" buttion</t>
  </si>
  <si>
    <t>Create success a new class in the center &amp;
show successful creation message</t>
  </si>
  <si>
    <t>Show notification and 
change color to red, which field is not correct</t>
  </si>
  <si>
    <t>Return to list class page,and all data in create page wil not save</t>
  </si>
  <si>
    <t>-</t>
  </si>
  <si>
    <t>G</t>
  </si>
  <si>
    <t>H</t>
  </si>
  <si>
    <t>Cancel create new class and still save data in fills</t>
  </si>
  <si>
    <t>Course was not selected</t>
  </si>
  <si>
    <t>Show notification and 
change color to red</t>
  </si>
  <si>
    <t>Course was selected, but some
remaining fields was not filled 
or invalid</t>
  </si>
  <si>
    <t>Course was selected, but some
remaining fields was  filled 
and valid</t>
  </si>
  <si>
    <t>J</t>
  </si>
  <si>
    <t>K</t>
  </si>
  <si>
    <t>L</t>
  </si>
  <si>
    <t>Create class schedule</t>
  </si>
  <si>
    <t>[Create class Schefule-1]</t>
  </si>
  <si>
    <t>Verify admin successfully creates
a new class schedule</t>
  </si>
  <si>
    <t>The Admin is logged in and on 
the "Create Class Schedule" page</t>
  </si>
  <si>
    <t xml:space="preserve">1. Fill valid input:course, date, time, teacher, room, maximum
students.
2.The admin click on the  "Save" button
</t>
  </si>
  <si>
    <t>The system displays a success message,
and the Manager receives an email notification about  the new class.</t>
  </si>
  <si>
    <t>Normal flow</t>
  </si>
  <si>
    <t>[Create class Schefule-2]</t>
  </si>
  <si>
    <t>Verify manager approves the new
class schedule</t>
  </si>
  <si>
    <t>The Manager is logged in and on the "Pending Class Schedule" page</t>
  </si>
  <si>
    <t xml:space="preserve">1. Click on the "Approve" button for the new class schedule
</t>
  </si>
  <si>
    <t>The system displays a success message,
and the Teacher receives an email notification
about new class</t>
  </si>
  <si>
    <t>[Create class Schefule-3]</t>
  </si>
  <si>
    <t xml:space="preserve">Verify teacher confirms the  
assignment </t>
  </si>
  <si>
    <t>The Teacher is logged in and on the "My Class Schedule" page.</t>
  </si>
  <si>
    <t>1.Click on the "Confirm" button for the new class schedule</t>
  </si>
  <si>
    <t>The system displays a success message,
and the class schedule  is cofirmed.</t>
  </si>
  <si>
    <t>[Create class Schefule-4]</t>
  </si>
  <si>
    <t>Verify students can view new class information</t>
  </si>
  <si>
    <t>The Students are logged in and on the "Class Schedule"page.</t>
  </si>
  <si>
    <t>1.Click on the new class schedule.</t>
  </si>
  <si>
    <t>The system displays the new class information( course, date, time, teacher, room, maximum students) to the Students.</t>
  </si>
  <si>
    <t>[Create class Schefule-5]</t>
  </si>
  <si>
    <t>Admin creates a new class schedule with invalid input</t>
  </si>
  <si>
    <t>1. Fill invalid input:course, date, time, teacher, room, maximum
students.
2.The admin click on the  "Save" button</t>
  </si>
  <si>
    <t>The system displays an error message and highlights the invalid input fields by red color.</t>
  </si>
  <si>
    <t>[Create class Schefule-6]</t>
  </si>
  <si>
    <t>Manager rejects the new class schedule</t>
  </si>
  <si>
    <t xml:space="preserve">1. Click on the "Reject" button for the new class schedule.
</t>
  </si>
  <si>
    <t>[Create class Schefule-7]</t>
  </si>
  <si>
    <t xml:space="preserve">Teacher does not confirm the assignment </t>
  </si>
  <si>
    <t>1.Click on the "Reject" button for new class schedule</t>
  </si>
  <si>
    <t>The system display a  message, and the new class schedule is not created.</t>
  </si>
  <si>
    <t>The system display a message, and you reject assignment new class schedule</t>
  </si>
  <si>
    <t>[Create class Schefule-8]</t>
  </si>
  <si>
    <t xml:space="preserve">Students can not view the new class information </t>
  </si>
  <si>
    <t>The system displays an error message ,
indicating that  the class schedule is not available</t>
  </si>
  <si>
    <t>[Create class Schefule-9]</t>
  </si>
  <si>
    <t>Verify that "Save" button is visible when admin move pointer over it.</t>
  </si>
  <si>
    <t>The system displays "Save" button</t>
  </si>
  <si>
    <t>[Create class Schefule-10]</t>
  </si>
  <si>
    <t>Verify that "Save" button can be click when admin move pointer over it.</t>
  </si>
  <si>
    <t>1.Move pointer over "Save" button.
2.Click on the "Save" button.</t>
  </si>
  <si>
    <t>After click on "Save" button , the system displays a success message, and the Manager receives an email notification about the new class</t>
  </si>
  <si>
    <t>[Create class Schefule-11]</t>
  </si>
  <si>
    <t>Verify that "Approve" button can be click when admin move pointer over it.</t>
  </si>
  <si>
    <t>Verify that "Approve" button is visible when admin move pointer over it.</t>
  </si>
  <si>
    <t>The system displays "Approve" button</t>
  </si>
  <si>
    <t>[Create class Schefule-12]</t>
  </si>
  <si>
    <t>1.Move pointer over "Approve" button.
2.Click on the "Approve" button</t>
  </si>
  <si>
    <t>After click on "Approve" button , the system displays a success message, and the Teacher receives an email notification about the new class schedule.</t>
  </si>
  <si>
    <t>[Create class Schefule-13]</t>
  </si>
  <si>
    <t>[Create class Schefule-14]</t>
  </si>
  <si>
    <t>Verify that "Confirm" button is visible when admin move pointer over it.</t>
  </si>
  <si>
    <t>Verify that "Confirm" button can be click when admin move pointer over it.</t>
  </si>
  <si>
    <t>1.Move pointer over "Confirm" button.
2.Click on the "Confirm" button</t>
  </si>
  <si>
    <t>The system displays "Confirm" button</t>
  </si>
  <si>
    <t>After click on "Confirm" button , the system displays a success message, andand the class schedule  is cofirmed.</t>
  </si>
  <si>
    <t>[Create class Schefule-15]</t>
  </si>
  <si>
    <t>[Create class Schefule-16]</t>
  </si>
  <si>
    <t>Verify that "Reject" button is visible when admin move pointer over it.</t>
  </si>
  <si>
    <t>Verify that "Reject" button can be click when admin move pointer over it.</t>
  </si>
  <si>
    <t>1.Move pointer over "Reject" button.
2.Click on the "Reject" button</t>
  </si>
  <si>
    <t>After click on "Reject" button,the system display a  message, and the new class schedule is not created.</t>
  </si>
  <si>
    <t>1.Input correct info for all fields:
-Course:Select from dropdownlist Course
-Teacher: linhdt
-Start date: select from calendar:18/07/2023
-Room:R209
-Time:06:12
-Maximum student: 30
2.Click button Save</t>
  </si>
  <si>
    <t>Other Role(Not admin role) don't have permition to create new English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</si>
</sst>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2" borderId="31" xfId="1" applyFont="1" applyFill="1" applyBorder="1" applyAlignment="1">
      <alignment horizontal="center" vertical="center"/>
    </xf>
    <xf numFmtId="0" fontId="3" fillId="0" borderId="33" xfId="1" applyFont="1" applyBorder="1"/>
    <xf numFmtId="0" fontId="4" fillId="0" borderId="0" xfId="1" applyFont="1" applyAlignment="1">
      <alignment horizontal="left"/>
    </xf>
    <xf numFmtId="164" fontId="6" fillId="3" borderId="34" xfId="1" applyNumberFormat="1" applyFont="1" applyFill="1" applyBorder="1" applyAlignment="1">
      <alignment horizontal="center" vertical="center"/>
    </xf>
    <xf numFmtId="0" fontId="7" fillId="4" borderId="35" xfId="1" applyFont="1" applyFill="1" applyBorder="1" applyAlignment="1">
      <alignment horizontal="left"/>
    </xf>
    <xf numFmtId="0" fontId="8" fillId="4" borderId="35" xfId="1" applyFont="1" applyFill="1" applyBorder="1"/>
    <xf numFmtId="0" fontId="8" fillId="4" borderId="35" xfId="1" applyFont="1" applyFill="1" applyBorder="1" applyAlignment="1">
      <alignment horizontal="right"/>
    </xf>
    <xf numFmtId="0" fontId="7" fillId="4" borderId="35" xfId="1" applyFont="1" applyFill="1" applyBorder="1" applyAlignment="1">
      <alignment vertical="top" textRotation="180"/>
    </xf>
    <xf numFmtId="0" fontId="7" fillId="4" borderId="36" xfId="1" applyFont="1" applyFill="1" applyBorder="1" applyAlignment="1">
      <alignment vertical="center"/>
    </xf>
    <xf numFmtId="0" fontId="4" fillId="5" borderId="37" xfId="1" applyFont="1" applyFill="1" applyBorder="1" applyAlignment="1">
      <alignment horizontal="left" vertical="top"/>
    </xf>
    <xf numFmtId="0" fontId="9" fillId="0" borderId="40" xfId="1" applyFont="1" applyBorder="1" applyAlignment="1">
      <alignment horizontal="center"/>
    </xf>
    <xf numFmtId="0" fontId="7" fillId="4" borderId="41" xfId="1" applyFont="1" applyFill="1" applyBorder="1" applyAlignment="1">
      <alignment vertical="center"/>
    </xf>
    <xf numFmtId="0" fontId="4" fillId="5" borderId="14" xfId="1" applyFont="1" applyFill="1" applyBorder="1" applyAlignment="1">
      <alignment horizontal="left" vertical="top"/>
    </xf>
    <xf numFmtId="0" fontId="9" fillId="0" borderId="42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5" borderId="43" xfId="1" applyFont="1" applyFill="1" applyBorder="1" applyAlignment="1">
      <alignment horizontal="left" vertical="top"/>
    </xf>
    <xf numFmtId="0" fontId="9" fillId="0" borderId="47" xfId="1" applyFont="1" applyBorder="1" applyAlignment="1">
      <alignment horizontal="center"/>
    </xf>
    <xf numFmtId="0" fontId="7" fillId="4" borderId="36" xfId="1" applyFont="1" applyFill="1" applyBorder="1" applyAlignment="1">
      <alignment vertical="top"/>
    </xf>
    <xf numFmtId="0" fontId="4" fillId="5" borderId="37" xfId="1" applyFont="1" applyFill="1" applyBorder="1"/>
    <xf numFmtId="0" fontId="4" fillId="5" borderId="38" xfId="1" applyFont="1" applyFill="1" applyBorder="1"/>
    <xf numFmtId="0" fontId="3" fillId="5" borderId="39" xfId="1" applyFont="1" applyFill="1" applyBorder="1" applyAlignment="1">
      <alignment horizontal="right"/>
    </xf>
    <xf numFmtId="0" fontId="3" fillId="6" borderId="40" xfId="1" applyFont="1" applyFill="1" applyBorder="1" applyAlignment="1">
      <alignment horizontal="left"/>
    </xf>
    <xf numFmtId="0" fontId="7" fillId="4" borderId="41" xfId="1" applyFont="1" applyFill="1" applyBorder="1" applyAlignment="1">
      <alignment vertical="top"/>
    </xf>
    <xf numFmtId="0" fontId="4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 applyAlignment="1">
      <alignment horizontal="right"/>
    </xf>
    <xf numFmtId="0" fontId="3" fillId="6" borderId="42" xfId="1" applyFont="1" applyFill="1" applyBorder="1" applyAlignment="1">
      <alignment horizontal="left"/>
    </xf>
    <xf numFmtId="0" fontId="10" fillId="5" borderId="15" xfId="1" applyFont="1" applyFill="1" applyBorder="1"/>
    <xf numFmtId="0" fontId="3" fillId="6" borderId="42" xfId="1" applyFont="1" applyFill="1" applyBorder="1"/>
    <xf numFmtId="0" fontId="3" fillId="6" borderId="48" xfId="1" applyFont="1" applyFill="1" applyBorder="1" applyAlignment="1">
      <alignment horizontal="left"/>
    </xf>
    <xf numFmtId="0" fontId="9" fillId="0" borderId="48" xfId="1" applyFont="1" applyBorder="1" applyAlignment="1">
      <alignment horizontal="center"/>
    </xf>
    <xf numFmtId="0" fontId="3" fillId="0" borderId="49" xfId="1" applyFont="1" applyBorder="1" applyAlignment="1">
      <alignment horizontal="left"/>
    </xf>
    <xf numFmtId="0" fontId="3" fillId="0" borderId="49" xfId="1" applyFont="1" applyBorder="1" applyAlignment="1">
      <alignment horizontal="center"/>
    </xf>
    <xf numFmtId="0" fontId="11" fillId="0" borderId="42" xfId="1" applyFont="1" applyBorder="1" applyAlignment="1">
      <alignment horizontal="left"/>
    </xf>
    <xf numFmtId="0" fontId="3" fillId="0" borderId="42" xfId="1" applyFont="1" applyBorder="1" applyAlignment="1">
      <alignment horizontal="center"/>
    </xf>
    <xf numFmtId="0" fontId="3" fillId="0" borderId="42" xfId="1" applyFont="1" applyBorder="1"/>
    <xf numFmtId="165" fontId="3" fillId="0" borderId="42" xfId="1" applyNumberFormat="1" applyFont="1" applyBorder="1" applyAlignment="1">
      <alignment vertical="top" textRotation="255"/>
    </xf>
    <xf numFmtId="0" fontId="7" fillId="4" borderId="50" xfId="1" applyFont="1" applyFill="1" applyBorder="1" applyAlignment="1">
      <alignment vertical="top"/>
    </xf>
    <xf numFmtId="0" fontId="3" fillId="0" borderId="47" xfId="1" applyFont="1" applyBorder="1"/>
    <xf numFmtId="0" fontId="3" fillId="0" borderId="47" xfId="1" applyFont="1" applyBorder="1" applyAlignment="1">
      <alignment textRotation="255"/>
    </xf>
    <xf numFmtId="0" fontId="7" fillId="0" borderId="0" xfId="1" applyFont="1" applyAlignment="1">
      <alignment vertical="top"/>
    </xf>
    <xf numFmtId="0" fontId="0" fillId="0" borderId="42" xfId="0" applyBorder="1"/>
    <xf numFmtId="0" fontId="1" fillId="7" borderId="42" xfId="0" applyFont="1" applyFill="1" applyBorder="1"/>
    <xf numFmtId="0" fontId="1" fillId="8" borderId="42" xfId="0" applyFont="1" applyFill="1" applyBorder="1"/>
    <xf numFmtId="0" fontId="0" fillId="8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4" fillId="9" borderId="51" xfId="3" applyFont="1" applyFill="1" applyBorder="1" applyAlignment="1">
      <alignment horizontal="left" vertical="top" wrapText="1"/>
    </xf>
    <xf numFmtId="0" fontId="3" fillId="9" borderId="51" xfId="0" applyFont="1" applyFill="1" applyBorder="1" applyAlignment="1">
      <alignment horizontal="left" vertical="top" wrapText="1"/>
    </xf>
    <xf numFmtId="0" fontId="3" fillId="9" borderId="51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1" xfId="2" applyFont="1" applyFill="1" applyBorder="1" applyAlignment="1">
      <alignment horizontal="left" vertical="top" wrapText="1"/>
    </xf>
    <xf numFmtId="0" fontId="3" fillId="9" borderId="51" xfId="2" applyFont="1" applyFill="1" applyBorder="1" applyAlignment="1">
      <alignment horizontal="left" vertical="top" wrapText="1"/>
    </xf>
    <xf numFmtId="2" fontId="3" fillId="9" borderId="51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1" xfId="2" applyFont="1" applyFill="1" applyBorder="1" applyAlignment="1">
      <alignment horizontal="center" vertical="center" wrapText="1"/>
    </xf>
    <xf numFmtId="0" fontId="15" fillId="10" borderId="51" xfId="2" applyFont="1" applyFill="1" applyBorder="1" applyAlignment="1">
      <alignment horizontal="center" vertical="center" wrapText="1"/>
    </xf>
    <xf numFmtId="0" fontId="3" fillId="11" borderId="51" xfId="2" applyFont="1" applyFill="1" applyBorder="1" applyAlignment="1">
      <alignment vertical="top" wrapText="1"/>
    </xf>
    <xf numFmtId="0" fontId="3" fillId="12" borderId="51" xfId="0" applyFont="1" applyFill="1" applyBorder="1" applyAlignment="1">
      <alignment vertical="top"/>
    </xf>
    <xf numFmtId="0" fontId="3" fillId="12" borderId="51" xfId="0" applyFont="1" applyFill="1" applyBorder="1" applyAlignment="1">
      <alignment vertical="top" wrapText="1"/>
    </xf>
    <xf numFmtId="16" fontId="3" fillId="12" borderId="51" xfId="0" applyNumberFormat="1" applyFont="1" applyFill="1" applyBorder="1" applyAlignment="1">
      <alignment vertical="top"/>
    </xf>
    <xf numFmtId="0" fontId="3" fillId="12" borderId="51" xfId="0" applyFont="1" applyFill="1" applyBorder="1" applyAlignment="1">
      <alignment horizontal="left" vertical="top"/>
    </xf>
    <xf numFmtId="0" fontId="3" fillId="12" borderId="51" xfId="0" applyFont="1" applyFill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 wrapText="1"/>
    </xf>
    <xf numFmtId="0" fontId="3" fillId="11" borderId="51" xfId="2" applyFont="1" applyFill="1" applyBorder="1" applyAlignment="1">
      <alignment horizontal="left" vertical="top" wrapText="1"/>
    </xf>
    <xf numFmtId="0" fontId="3" fillId="0" borderId="52" xfId="0" applyFont="1" applyBorder="1" applyAlignment="1">
      <alignment horizontal="left" vertical="top" wrapText="1"/>
    </xf>
    <xf numFmtId="16" fontId="3" fillId="12" borderId="51" xfId="0" applyNumberFormat="1" applyFont="1" applyFill="1" applyBorder="1" applyAlignment="1">
      <alignment horizontal="left" vertical="top"/>
    </xf>
    <xf numFmtId="0" fontId="3" fillId="5" borderId="15" xfId="1" applyFont="1" applyFill="1" applyBorder="1" applyAlignment="1">
      <alignment horizontal="right" vertical="center"/>
    </xf>
    <xf numFmtId="0" fontId="3" fillId="5" borderId="38" xfId="1" applyFont="1" applyFill="1" applyBorder="1" applyAlignment="1">
      <alignment horizontal="left" vertical="top"/>
    </xf>
    <xf numFmtId="0" fontId="3" fillId="5" borderId="39" xfId="1" applyFont="1" applyFill="1" applyBorder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0" fontId="3" fillId="5" borderId="15" xfId="1" applyFont="1" applyFill="1" applyBorder="1" applyAlignment="1">
      <alignment horizontal="left" vertical="top"/>
    </xf>
    <xf numFmtId="0" fontId="3" fillId="5" borderId="16" xfId="1" applyFont="1" applyFill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6" borderId="0" xfId="1" applyFont="1" applyFill="1" applyAlignment="1">
      <alignment horizontal="left" vertical="top"/>
    </xf>
    <xf numFmtId="0" fontId="3" fillId="5" borderId="44" xfId="1" applyFont="1" applyFill="1" applyBorder="1" applyAlignment="1">
      <alignment horizontal="left" vertical="top"/>
    </xf>
    <xf numFmtId="0" fontId="3" fillId="5" borderId="45" xfId="1" applyFont="1" applyFill="1" applyBorder="1" applyAlignment="1">
      <alignment horizontal="left" vertical="top"/>
    </xf>
    <xf numFmtId="0" fontId="3" fillId="6" borderId="46" xfId="1" applyFont="1" applyFill="1" applyBorder="1" applyAlignment="1">
      <alignment horizontal="left" vertical="top"/>
    </xf>
    <xf numFmtId="0" fontId="4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3" fillId="6" borderId="48" xfId="1" applyFont="1" applyFill="1" applyBorder="1"/>
    <xf numFmtId="0" fontId="3" fillId="5" borderId="14" xfId="1" applyFont="1" applyFill="1" applyBorder="1" applyAlignment="1">
      <alignment horizontal="right"/>
    </xf>
    <xf numFmtId="0" fontId="10" fillId="5" borderId="15" xfId="1" applyFont="1" applyFill="1" applyBorder="1" applyAlignment="1">
      <alignment horizontal="right"/>
    </xf>
    <xf numFmtId="0" fontId="3" fillId="5" borderId="16" xfId="1" applyFont="1" applyFill="1" applyBorder="1" applyAlignment="1">
      <alignment horizontal="right" vertical="center"/>
    </xf>
    <xf numFmtId="0" fontId="4" fillId="5" borderId="14" xfId="1" applyFont="1" applyFill="1" applyBorder="1" applyAlignment="1">
      <alignment horizontal="right" vertical="center"/>
    </xf>
    <xf numFmtId="0" fontId="0" fillId="0" borderId="42" xfId="0" applyBorder="1" applyAlignment="1">
      <alignment wrapText="1"/>
    </xf>
    <xf numFmtId="0" fontId="0" fillId="0" borderId="56" xfId="0" applyBorder="1"/>
    <xf numFmtId="0" fontId="0" fillId="0" borderId="42" xfId="0" applyBorder="1" applyAlignment="1">
      <alignment horizontal="left" vertical="center" wrapText="1"/>
    </xf>
    <xf numFmtId="0" fontId="0" fillId="0" borderId="42" xfId="0" applyBorder="1" applyAlignment="1">
      <alignment horizontal="left" vertical="center"/>
    </xf>
    <xf numFmtId="0" fontId="0" fillId="8" borderId="42" xfId="0" applyFill="1" applyBorder="1" applyAlignment="1">
      <alignment horizontal="left" vertical="center"/>
    </xf>
    <xf numFmtId="0" fontId="0" fillId="0" borderId="56" xfId="0" applyBorder="1" applyAlignment="1">
      <alignment horizontal="center" vertical="center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left" vertical="top" wrapText="1"/>
    </xf>
    <xf numFmtId="0" fontId="3" fillId="2" borderId="3" xfId="2" applyFont="1" applyFill="1" applyBorder="1" applyAlignment="1">
      <alignment horizontal="left" vertical="top" wrapText="1"/>
    </xf>
    <xf numFmtId="0" fontId="3" fillId="2" borderId="8" xfId="2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3" fillId="2" borderId="20" xfId="2" applyFont="1" applyFill="1" applyBorder="1" applyAlignment="1">
      <alignment horizontal="center" wrapText="1"/>
    </xf>
    <xf numFmtId="0" fontId="3" fillId="2" borderId="19" xfId="2" applyFont="1" applyFill="1" applyBorder="1" applyAlignment="1">
      <alignment horizontal="center" wrapText="1"/>
    </xf>
    <xf numFmtId="0" fontId="3" fillId="2" borderId="21" xfId="2" applyFont="1" applyFill="1" applyBorder="1" applyAlignment="1">
      <alignment horizontal="center" wrapText="1"/>
    </xf>
    <xf numFmtId="0" fontId="5" fillId="2" borderId="22" xfId="2" applyFont="1" applyFill="1" applyBorder="1" applyAlignment="1">
      <alignment horizontal="left" wrapText="1"/>
    </xf>
    <xf numFmtId="0" fontId="5" fillId="2" borderId="23" xfId="2" applyFont="1" applyFill="1" applyBorder="1" applyAlignment="1">
      <alignment horizontal="left" wrapTex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left" vertical="top"/>
    </xf>
    <xf numFmtId="0" fontId="4" fillId="5" borderId="15" xfId="1" applyFont="1" applyFill="1" applyBorder="1" applyAlignment="1">
      <alignment horizontal="left" vertical="top"/>
    </xf>
    <xf numFmtId="0" fontId="4" fillId="5" borderId="16" xfId="1" applyFont="1" applyFill="1" applyBorder="1" applyAlignment="1">
      <alignment horizontal="left" vertical="top"/>
    </xf>
    <xf numFmtId="0" fontId="3" fillId="5" borderId="14" xfId="1" applyFont="1" applyFill="1" applyBorder="1" applyAlignment="1">
      <alignment horizontal="right" vertical="center" wrapText="1"/>
    </xf>
    <xf numFmtId="0" fontId="3" fillId="5" borderId="15" xfId="1" applyFont="1" applyFill="1" applyBorder="1" applyAlignment="1">
      <alignment horizontal="right" vertical="center" wrapText="1"/>
    </xf>
    <xf numFmtId="0" fontId="3" fillId="5" borderId="16" xfId="1" applyFont="1" applyFill="1" applyBorder="1" applyAlignment="1">
      <alignment horizontal="right" vertical="center" wrapText="1"/>
    </xf>
    <xf numFmtId="0" fontId="3" fillId="0" borderId="14" xfId="1" applyFont="1" applyBorder="1" applyAlignment="1">
      <alignment horizontal="right" vertical="center" wrapText="1"/>
    </xf>
    <xf numFmtId="0" fontId="3" fillId="0" borderId="15" xfId="1" applyFont="1" applyBorder="1" applyAlignment="1">
      <alignment horizontal="right" vertical="center" wrapText="1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3" fillId="5" borderId="14" xfId="1" applyFont="1" applyFill="1" applyBorder="1" applyAlignment="1">
      <alignment horizontal="right" vertical="center"/>
    </xf>
    <xf numFmtId="0" fontId="3" fillId="5" borderId="15" xfId="1" applyFont="1" applyFill="1" applyBorder="1" applyAlignment="1">
      <alignment horizontal="right" vertical="center"/>
    </xf>
    <xf numFmtId="0" fontId="3" fillId="5" borderId="16" xfId="1" applyFont="1" applyFill="1" applyBorder="1" applyAlignment="1">
      <alignment horizontal="right" vertical="center"/>
    </xf>
    <xf numFmtId="0" fontId="3" fillId="0" borderId="49" xfId="1" applyFont="1" applyBorder="1" applyAlignment="1">
      <alignment horizontal="left"/>
    </xf>
    <xf numFmtId="0" fontId="3" fillId="0" borderId="42" xfId="1" applyFont="1" applyBorder="1" applyAlignment="1">
      <alignment horizontal="left"/>
    </xf>
    <xf numFmtId="0" fontId="3" fillId="0" borderId="42" xfId="1" applyFont="1" applyBorder="1" applyAlignment="1">
      <alignment horizontal="left" vertical="top"/>
    </xf>
    <xf numFmtId="0" fontId="3" fillId="0" borderId="47" xfId="1" applyFont="1" applyBorder="1" applyAlignment="1">
      <alignment horizontal="left" vertical="top"/>
    </xf>
    <xf numFmtId="0" fontId="3" fillId="5" borderId="14" xfId="1" applyFont="1" applyFill="1" applyBorder="1" applyAlignment="1">
      <alignment horizontal="right"/>
    </xf>
    <xf numFmtId="0" fontId="3" fillId="5" borderId="15" xfId="1" applyFont="1" applyFill="1" applyBorder="1" applyAlignment="1">
      <alignment horizontal="right"/>
    </xf>
    <xf numFmtId="0" fontId="3" fillId="5" borderId="16" xfId="1" applyFont="1" applyFill="1" applyBorder="1" applyAlignment="1">
      <alignment horizontal="right"/>
    </xf>
    <xf numFmtId="0" fontId="3" fillId="5" borderId="43" xfId="1" applyFont="1" applyFill="1" applyBorder="1" applyAlignment="1">
      <alignment horizontal="right"/>
    </xf>
    <xf numFmtId="0" fontId="3" fillId="5" borderId="44" xfId="1" applyFont="1" applyFill="1" applyBorder="1" applyAlignment="1">
      <alignment horizontal="right"/>
    </xf>
    <xf numFmtId="0" fontId="3" fillId="5" borderId="45" xfId="1" applyFont="1" applyFill="1" applyBorder="1" applyAlignment="1">
      <alignment horizontal="right"/>
    </xf>
    <xf numFmtId="0" fontId="3" fillId="0" borderId="15" xfId="1" applyFont="1" applyBorder="1" applyAlignment="1">
      <alignment horizontal="right" vertical="center"/>
    </xf>
    <xf numFmtId="0" fontId="4" fillId="5" borderId="15" xfId="1" applyFont="1" applyFill="1" applyBorder="1" applyAlignment="1">
      <alignment horizontal="right" vertical="center"/>
    </xf>
    <xf numFmtId="0" fontId="4" fillId="5" borderId="16" xfId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/>
    </xf>
    <xf numFmtId="0" fontId="1" fillId="7" borderId="42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left" vertical="top" wrapText="1"/>
    </xf>
    <xf numFmtId="0" fontId="3" fillId="0" borderId="54" xfId="0" applyFont="1" applyBorder="1" applyAlignment="1">
      <alignment horizontal="left" vertical="top" wrapText="1"/>
    </xf>
    <xf numFmtId="0" fontId="3" fillId="0" borderId="55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U52"/>
  <sheetViews>
    <sheetView topLeftCell="A29" workbookViewId="0">
      <selection activeCell="G48" sqref="G48"/>
    </sheetView>
  </sheetViews>
  <sheetFormatPr defaultColWidth="9" defaultRowHeight="10.199999999999999"/>
  <cols>
    <col min="1" max="1" width="8.109375" style="3" customWidth="1"/>
    <col min="2" max="2" width="13.33203125" style="11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8" width="2.88671875" style="3" customWidth="1"/>
    <col min="19" max="19" width="3.33203125" style="3" customWidth="1"/>
    <col min="20" max="20" width="2.88671875" style="3" customWidth="1"/>
    <col min="21" max="255" width="9" style="3"/>
    <col min="256" max="256" width="8.109375" style="3" customWidth="1"/>
    <col min="257" max="257" width="13.33203125" style="3" customWidth="1"/>
    <col min="258" max="258" width="10.77734375" style="3" customWidth="1"/>
    <col min="259" max="259" width="11.33203125" style="3" customWidth="1"/>
    <col min="260" max="260" width="0" style="3" hidden="1" customWidth="1"/>
    <col min="261" max="262" width="2.88671875" style="3" bestFit="1" customWidth="1"/>
    <col min="263" max="263" width="2.88671875" style="3" customWidth="1"/>
    <col min="264" max="265" width="2.88671875" style="3" bestFit="1" customWidth="1"/>
    <col min="266" max="274" width="2.88671875" style="3" customWidth="1"/>
    <col min="275" max="275" width="2.88671875" style="3" bestFit="1" customWidth="1"/>
    <col min="276" max="276" width="2.88671875" style="3" customWidth="1"/>
    <col min="277" max="511" width="9" style="3"/>
    <col min="512" max="512" width="8.109375" style="3" customWidth="1"/>
    <col min="513" max="513" width="13.33203125" style="3" customWidth="1"/>
    <col min="514" max="514" width="10.77734375" style="3" customWidth="1"/>
    <col min="515" max="515" width="11.33203125" style="3" customWidth="1"/>
    <col min="516" max="516" width="0" style="3" hidden="1" customWidth="1"/>
    <col min="517" max="518" width="2.88671875" style="3" bestFit="1" customWidth="1"/>
    <col min="519" max="519" width="2.88671875" style="3" customWidth="1"/>
    <col min="520" max="521" width="2.88671875" style="3" bestFit="1" customWidth="1"/>
    <col min="522" max="530" width="2.88671875" style="3" customWidth="1"/>
    <col min="531" max="531" width="2.88671875" style="3" bestFit="1" customWidth="1"/>
    <col min="532" max="532" width="2.88671875" style="3" customWidth="1"/>
    <col min="533" max="767" width="9" style="3"/>
    <col min="768" max="768" width="8.109375" style="3" customWidth="1"/>
    <col min="769" max="769" width="13.33203125" style="3" customWidth="1"/>
    <col min="770" max="770" width="10.77734375" style="3" customWidth="1"/>
    <col min="771" max="771" width="11.33203125" style="3" customWidth="1"/>
    <col min="772" max="772" width="0" style="3" hidden="1" customWidth="1"/>
    <col min="773" max="774" width="2.88671875" style="3" bestFit="1" customWidth="1"/>
    <col min="775" max="775" width="2.88671875" style="3" customWidth="1"/>
    <col min="776" max="777" width="2.88671875" style="3" bestFit="1" customWidth="1"/>
    <col min="778" max="786" width="2.88671875" style="3" customWidth="1"/>
    <col min="787" max="787" width="2.88671875" style="3" bestFit="1" customWidth="1"/>
    <col min="788" max="788" width="2.88671875" style="3" customWidth="1"/>
    <col min="789" max="1023" width="9" style="3"/>
    <col min="1024" max="1024" width="8.109375" style="3" customWidth="1"/>
    <col min="1025" max="1025" width="13.33203125" style="3" customWidth="1"/>
    <col min="1026" max="1026" width="10.77734375" style="3" customWidth="1"/>
    <col min="1027" max="1027" width="11.33203125" style="3" customWidth="1"/>
    <col min="1028" max="1028" width="0" style="3" hidden="1" customWidth="1"/>
    <col min="1029" max="1030" width="2.88671875" style="3" bestFit="1" customWidth="1"/>
    <col min="1031" max="1031" width="2.88671875" style="3" customWidth="1"/>
    <col min="1032" max="1033" width="2.88671875" style="3" bestFit="1" customWidth="1"/>
    <col min="1034" max="1042" width="2.88671875" style="3" customWidth="1"/>
    <col min="1043" max="1043" width="2.88671875" style="3" bestFit="1" customWidth="1"/>
    <col min="1044" max="1044" width="2.88671875" style="3" customWidth="1"/>
    <col min="1045" max="1279" width="9" style="3"/>
    <col min="1280" max="1280" width="8.109375" style="3" customWidth="1"/>
    <col min="1281" max="1281" width="13.33203125" style="3" customWidth="1"/>
    <col min="1282" max="1282" width="10.77734375" style="3" customWidth="1"/>
    <col min="1283" max="1283" width="11.33203125" style="3" customWidth="1"/>
    <col min="1284" max="1284" width="0" style="3" hidden="1" customWidth="1"/>
    <col min="1285" max="1286" width="2.88671875" style="3" bestFit="1" customWidth="1"/>
    <col min="1287" max="1287" width="2.88671875" style="3" customWidth="1"/>
    <col min="1288" max="1289" width="2.88671875" style="3" bestFit="1" customWidth="1"/>
    <col min="1290" max="1298" width="2.88671875" style="3" customWidth="1"/>
    <col min="1299" max="1299" width="2.88671875" style="3" bestFit="1" customWidth="1"/>
    <col min="1300" max="1300" width="2.88671875" style="3" customWidth="1"/>
    <col min="1301" max="1535" width="9" style="3"/>
    <col min="1536" max="1536" width="8.109375" style="3" customWidth="1"/>
    <col min="1537" max="1537" width="13.33203125" style="3" customWidth="1"/>
    <col min="1538" max="1538" width="10.77734375" style="3" customWidth="1"/>
    <col min="1539" max="1539" width="11.33203125" style="3" customWidth="1"/>
    <col min="1540" max="1540" width="0" style="3" hidden="1" customWidth="1"/>
    <col min="1541" max="1542" width="2.88671875" style="3" bestFit="1" customWidth="1"/>
    <col min="1543" max="1543" width="2.88671875" style="3" customWidth="1"/>
    <col min="1544" max="1545" width="2.88671875" style="3" bestFit="1" customWidth="1"/>
    <col min="1546" max="1554" width="2.88671875" style="3" customWidth="1"/>
    <col min="1555" max="1555" width="2.88671875" style="3" bestFit="1" customWidth="1"/>
    <col min="1556" max="1556" width="2.88671875" style="3" customWidth="1"/>
    <col min="1557" max="1791" width="9" style="3"/>
    <col min="1792" max="1792" width="8.109375" style="3" customWidth="1"/>
    <col min="1793" max="1793" width="13.33203125" style="3" customWidth="1"/>
    <col min="1794" max="1794" width="10.77734375" style="3" customWidth="1"/>
    <col min="1795" max="1795" width="11.33203125" style="3" customWidth="1"/>
    <col min="1796" max="1796" width="0" style="3" hidden="1" customWidth="1"/>
    <col min="1797" max="1798" width="2.88671875" style="3" bestFit="1" customWidth="1"/>
    <col min="1799" max="1799" width="2.88671875" style="3" customWidth="1"/>
    <col min="1800" max="1801" width="2.88671875" style="3" bestFit="1" customWidth="1"/>
    <col min="1802" max="1810" width="2.88671875" style="3" customWidth="1"/>
    <col min="1811" max="1811" width="2.88671875" style="3" bestFit="1" customWidth="1"/>
    <col min="1812" max="1812" width="2.88671875" style="3" customWidth="1"/>
    <col min="1813" max="2047" width="9" style="3"/>
    <col min="2048" max="2048" width="8.109375" style="3" customWidth="1"/>
    <col min="2049" max="2049" width="13.33203125" style="3" customWidth="1"/>
    <col min="2050" max="2050" width="10.77734375" style="3" customWidth="1"/>
    <col min="2051" max="2051" width="11.33203125" style="3" customWidth="1"/>
    <col min="2052" max="2052" width="0" style="3" hidden="1" customWidth="1"/>
    <col min="2053" max="2054" width="2.88671875" style="3" bestFit="1" customWidth="1"/>
    <col min="2055" max="2055" width="2.88671875" style="3" customWidth="1"/>
    <col min="2056" max="2057" width="2.88671875" style="3" bestFit="1" customWidth="1"/>
    <col min="2058" max="2066" width="2.88671875" style="3" customWidth="1"/>
    <col min="2067" max="2067" width="2.88671875" style="3" bestFit="1" customWidth="1"/>
    <col min="2068" max="2068" width="2.88671875" style="3" customWidth="1"/>
    <col min="2069" max="2303" width="9" style="3"/>
    <col min="2304" max="2304" width="8.109375" style="3" customWidth="1"/>
    <col min="2305" max="2305" width="13.33203125" style="3" customWidth="1"/>
    <col min="2306" max="2306" width="10.77734375" style="3" customWidth="1"/>
    <col min="2307" max="2307" width="11.33203125" style="3" customWidth="1"/>
    <col min="2308" max="2308" width="0" style="3" hidden="1" customWidth="1"/>
    <col min="2309" max="2310" width="2.88671875" style="3" bestFit="1" customWidth="1"/>
    <col min="2311" max="2311" width="2.88671875" style="3" customWidth="1"/>
    <col min="2312" max="2313" width="2.88671875" style="3" bestFit="1" customWidth="1"/>
    <col min="2314" max="2322" width="2.88671875" style="3" customWidth="1"/>
    <col min="2323" max="2323" width="2.88671875" style="3" bestFit="1" customWidth="1"/>
    <col min="2324" max="2324" width="2.88671875" style="3" customWidth="1"/>
    <col min="2325" max="2559" width="9" style="3"/>
    <col min="2560" max="2560" width="8.109375" style="3" customWidth="1"/>
    <col min="2561" max="2561" width="13.33203125" style="3" customWidth="1"/>
    <col min="2562" max="2562" width="10.77734375" style="3" customWidth="1"/>
    <col min="2563" max="2563" width="11.33203125" style="3" customWidth="1"/>
    <col min="2564" max="2564" width="0" style="3" hidden="1" customWidth="1"/>
    <col min="2565" max="2566" width="2.88671875" style="3" bestFit="1" customWidth="1"/>
    <col min="2567" max="2567" width="2.88671875" style="3" customWidth="1"/>
    <col min="2568" max="2569" width="2.88671875" style="3" bestFit="1" customWidth="1"/>
    <col min="2570" max="2578" width="2.88671875" style="3" customWidth="1"/>
    <col min="2579" max="2579" width="2.88671875" style="3" bestFit="1" customWidth="1"/>
    <col min="2580" max="2580" width="2.88671875" style="3" customWidth="1"/>
    <col min="2581" max="2815" width="9" style="3"/>
    <col min="2816" max="2816" width="8.109375" style="3" customWidth="1"/>
    <col min="2817" max="2817" width="13.33203125" style="3" customWidth="1"/>
    <col min="2818" max="2818" width="10.77734375" style="3" customWidth="1"/>
    <col min="2819" max="2819" width="11.33203125" style="3" customWidth="1"/>
    <col min="2820" max="2820" width="0" style="3" hidden="1" customWidth="1"/>
    <col min="2821" max="2822" width="2.88671875" style="3" bestFit="1" customWidth="1"/>
    <col min="2823" max="2823" width="2.88671875" style="3" customWidth="1"/>
    <col min="2824" max="2825" width="2.88671875" style="3" bestFit="1" customWidth="1"/>
    <col min="2826" max="2834" width="2.88671875" style="3" customWidth="1"/>
    <col min="2835" max="2835" width="2.88671875" style="3" bestFit="1" customWidth="1"/>
    <col min="2836" max="2836" width="2.88671875" style="3" customWidth="1"/>
    <col min="2837" max="3071" width="9" style="3"/>
    <col min="3072" max="3072" width="8.109375" style="3" customWidth="1"/>
    <col min="3073" max="3073" width="13.33203125" style="3" customWidth="1"/>
    <col min="3074" max="3074" width="10.77734375" style="3" customWidth="1"/>
    <col min="3075" max="3075" width="11.33203125" style="3" customWidth="1"/>
    <col min="3076" max="3076" width="0" style="3" hidden="1" customWidth="1"/>
    <col min="3077" max="3078" width="2.88671875" style="3" bestFit="1" customWidth="1"/>
    <col min="3079" max="3079" width="2.88671875" style="3" customWidth="1"/>
    <col min="3080" max="3081" width="2.88671875" style="3" bestFit="1" customWidth="1"/>
    <col min="3082" max="3090" width="2.88671875" style="3" customWidth="1"/>
    <col min="3091" max="3091" width="2.88671875" style="3" bestFit="1" customWidth="1"/>
    <col min="3092" max="3092" width="2.88671875" style="3" customWidth="1"/>
    <col min="3093" max="3327" width="9" style="3"/>
    <col min="3328" max="3328" width="8.109375" style="3" customWidth="1"/>
    <col min="3329" max="3329" width="13.33203125" style="3" customWidth="1"/>
    <col min="3330" max="3330" width="10.77734375" style="3" customWidth="1"/>
    <col min="3331" max="3331" width="11.33203125" style="3" customWidth="1"/>
    <col min="3332" max="3332" width="0" style="3" hidden="1" customWidth="1"/>
    <col min="3333" max="3334" width="2.88671875" style="3" bestFit="1" customWidth="1"/>
    <col min="3335" max="3335" width="2.88671875" style="3" customWidth="1"/>
    <col min="3336" max="3337" width="2.88671875" style="3" bestFit="1" customWidth="1"/>
    <col min="3338" max="3346" width="2.88671875" style="3" customWidth="1"/>
    <col min="3347" max="3347" width="2.88671875" style="3" bestFit="1" customWidth="1"/>
    <col min="3348" max="3348" width="2.88671875" style="3" customWidth="1"/>
    <col min="3349" max="3583" width="9" style="3"/>
    <col min="3584" max="3584" width="8.109375" style="3" customWidth="1"/>
    <col min="3585" max="3585" width="13.33203125" style="3" customWidth="1"/>
    <col min="3586" max="3586" width="10.77734375" style="3" customWidth="1"/>
    <col min="3587" max="3587" width="11.33203125" style="3" customWidth="1"/>
    <col min="3588" max="3588" width="0" style="3" hidden="1" customWidth="1"/>
    <col min="3589" max="3590" width="2.88671875" style="3" bestFit="1" customWidth="1"/>
    <col min="3591" max="3591" width="2.88671875" style="3" customWidth="1"/>
    <col min="3592" max="3593" width="2.88671875" style="3" bestFit="1" customWidth="1"/>
    <col min="3594" max="3602" width="2.88671875" style="3" customWidth="1"/>
    <col min="3603" max="3603" width="2.88671875" style="3" bestFit="1" customWidth="1"/>
    <col min="3604" max="3604" width="2.88671875" style="3" customWidth="1"/>
    <col min="3605" max="3839" width="9" style="3"/>
    <col min="3840" max="3840" width="8.109375" style="3" customWidth="1"/>
    <col min="3841" max="3841" width="13.33203125" style="3" customWidth="1"/>
    <col min="3842" max="3842" width="10.77734375" style="3" customWidth="1"/>
    <col min="3843" max="3843" width="11.33203125" style="3" customWidth="1"/>
    <col min="3844" max="3844" width="0" style="3" hidden="1" customWidth="1"/>
    <col min="3845" max="3846" width="2.88671875" style="3" bestFit="1" customWidth="1"/>
    <col min="3847" max="3847" width="2.88671875" style="3" customWidth="1"/>
    <col min="3848" max="3849" width="2.88671875" style="3" bestFit="1" customWidth="1"/>
    <col min="3850" max="3858" width="2.88671875" style="3" customWidth="1"/>
    <col min="3859" max="3859" width="2.88671875" style="3" bestFit="1" customWidth="1"/>
    <col min="3860" max="3860" width="2.88671875" style="3" customWidth="1"/>
    <col min="3861" max="4095" width="9" style="3"/>
    <col min="4096" max="4096" width="8.109375" style="3" customWidth="1"/>
    <col min="4097" max="4097" width="13.33203125" style="3" customWidth="1"/>
    <col min="4098" max="4098" width="10.77734375" style="3" customWidth="1"/>
    <col min="4099" max="4099" width="11.33203125" style="3" customWidth="1"/>
    <col min="4100" max="4100" width="0" style="3" hidden="1" customWidth="1"/>
    <col min="4101" max="4102" width="2.88671875" style="3" bestFit="1" customWidth="1"/>
    <col min="4103" max="4103" width="2.88671875" style="3" customWidth="1"/>
    <col min="4104" max="4105" width="2.88671875" style="3" bestFit="1" customWidth="1"/>
    <col min="4106" max="4114" width="2.88671875" style="3" customWidth="1"/>
    <col min="4115" max="4115" width="2.88671875" style="3" bestFit="1" customWidth="1"/>
    <col min="4116" max="4116" width="2.88671875" style="3" customWidth="1"/>
    <col min="4117" max="4351" width="9" style="3"/>
    <col min="4352" max="4352" width="8.109375" style="3" customWidth="1"/>
    <col min="4353" max="4353" width="13.33203125" style="3" customWidth="1"/>
    <col min="4354" max="4354" width="10.77734375" style="3" customWidth="1"/>
    <col min="4355" max="4355" width="11.33203125" style="3" customWidth="1"/>
    <col min="4356" max="4356" width="0" style="3" hidden="1" customWidth="1"/>
    <col min="4357" max="4358" width="2.88671875" style="3" bestFit="1" customWidth="1"/>
    <col min="4359" max="4359" width="2.88671875" style="3" customWidth="1"/>
    <col min="4360" max="4361" width="2.88671875" style="3" bestFit="1" customWidth="1"/>
    <col min="4362" max="4370" width="2.88671875" style="3" customWidth="1"/>
    <col min="4371" max="4371" width="2.88671875" style="3" bestFit="1" customWidth="1"/>
    <col min="4372" max="4372" width="2.88671875" style="3" customWidth="1"/>
    <col min="4373" max="4607" width="9" style="3"/>
    <col min="4608" max="4608" width="8.109375" style="3" customWidth="1"/>
    <col min="4609" max="4609" width="13.33203125" style="3" customWidth="1"/>
    <col min="4610" max="4610" width="10.77734375" style="3" customWidth="1"/>
    <col min="4611" max="4611" width="11.33203125" style="3" customWidth="1"/>
    <col min="4612" max="4612" width="0" style="3" hidden="1" customWidth="1"/>
    <col min="4613" max="4614" width="2.88671875" style="3" bestFit="1" customWidth="1"/>
    <col min="4615" max="4615" width="2.88671875" style="3" customWidth="1"/>
    <col min="4616" max="4617" width="2.88671875" style="3" bestFit="1" customWidth="1"/>
    <col min="4618" max="4626" width="2.88671875" style="3" customWidth="1"/>
    <col min="4627" max="4627" width="2.88671875" style="3" bestFit="1" customWidth="1"/>
    <col min="4628" max="4628" width="2.88671875" style="3" customWidth="1"/>
    <col min="4629" max="4863" width="9" style="3"/>
    <col min="4864" max="4864" width="8.109375" style="3" customWidth="1"/>
    <col min="4865" max="4865" width="13.33203125" style="3" customWidth="1"/>
    <col min="4866" max="4866" width="10.77734375" style="3" customWidth="1"/>
    <col min="4867" max="4867" width="11.33203125" style="3" customWidth="1"/>
    <col min="4868" max="4868" width="0" style="3" hidden="1" customWidth="1"/>
    <col min="4869" max="4870" width="2.88671875" style="3" bestFit="1" customWidth="1"/>
    <col min="4871" max="4871" width="2.88671875" style="3" customWidth="1"/>
    <col min="4872" max="4873" width="2.88671875" style="3" bestFit="1" customWidth="1"/>
    <col min="4874" max="4882" width="2.88671875" style="3" customWidth="1"/>
    <col min="4883" max="4883" width="2.88671875" style="3" bestFit="1" customWidth="1"/>
    <col min="4884" max="4884" width="2.88671875" style="3" customWidth="1"/>
    <col min="4885" max="5119" width="9" style="3"/>
    <col min="5120" max="5120" width="8.109375" style="3" customWidth="1"/>
    <col min="5121" max="5121" width="13.33203125" style="3" customWidth="1"/>
    <col min="5122" max="5122" width="10.77734375" style="3" customWidth="1"/>
    <col min="5123" max="5123" width="11.33203125" style="3" customWidth="1"/>
    <col min="5124" max="5124" width="0" style="3" hidden="1" customWidth="1"/>
    <col min="5125" max="5126" width="2.88671875" style="3" bestFit="1" customWidth="1"/>
    <col min="5127" max="5127" width="2.88671875" style="3" customWidth="1"/>
    <col min="5128" max="5129" width="2.88671875" style="3" bestFit="1" customWidth="1"/>
    <col min="5130" max="5138" width="2.88671875" style="3" customWidth="1"/>
    <col min="5139" max="5139" width="2.88671875" style="3" bestFit="1" customWidth="1"/>
    <col min="5140" max="5140" width="2.88671875" style="3" customWidth="1"/>
    <col min="5141" max="5375" width="9" style="3"/>
    <col min="5376" max="5376" width="8.109375" style="3" customWidth="1"/>
    <col min="5377" max="5377" width="13.33203125" style="3" customWidth="1"/>
    <col min="5378" max="5378" width="10.77734375" style="3" customWidth="1"/>
    <col min="5379" max="5379" width="11.33203125" style="3" customWidth="1"/>
    <col min="5380" max="5380" width="0" style="3" hidden="1" customWidth="1"/>
    <col min="5381" max="5382" width="2.88671875" style="3" bestFit="1" customWidth="1"/>
    <col min="5383" max="5383" width="2.88671875" style="3" customWidth="1"/>
    <col min="5384" max="5385" width="2.88671875" style="3" bestFit="1" customWidth="1"/>
    <col min="5386" max="5394" width="2.88671875" style="3" customWidth="1"/>
    <col min="5395" max="5395" width="2.88671875" style="3" bestFit="1" customWidth="1"/>
    <col min="5396" max="5396" width="2.88671875" style="3" customWidth="1"/>
    <col min="5397" max="5631" width="9" style="3"/>
    <col min="5632" max="5632" width="8.109375" style="3" customWidth="1"/>
    <col min="5633" max="5633" width="13.33203125" style="3" customWidth="1"/>
    <col min="5634" max="5634" width="10.77734375" style="3" customWidth="1"/>
    <col min="5635" max="5635" width="11.33203125" style="3" customWidth="1"/>
    <col min="5636" max="5636" width="0" style="3" hidden="1" customWidth="1"/>
    <col min="5637" max="5638" width="2.88671875" style="3" bestFit="1" customWidth="1"/>
    <col min="5639" max="5639" width="2.88671875" style="3" customWidth="1"/>
    <col min="5640" max="5641" width="2.88671875" style="3" bestFit="1" customWidth="1"/>
    <col min="5642" max="5650" width="2.88671875" style="3" customWidth="1"/>
    <col min="5651" max="5651" width="2.88671875" style="3" bestFit="1" customWidth="1"/>
    <col min="5652" max="5652" width="2.88671875" style="3" customWidth="1"/>
    <col min="5653" max="5887" width="9" style="3"/>
    <col min="5888" max="5888" width="8.109375" style="3" customWidth="1"/>
    <col min="5889" max="5889" width="13.33203125" style="3" customWidth="1"/>
    <col min="5890" max="5890" width="10.77734375" style="3" customWidth="1"/>
    <col min="5891" max="5891" width="11.33203125" style="3" customWidth="1"/>
    <col min="5892" max="5892" width="0" style="3" hidden="1" customWidth="1"/>
    <col min="5893" max="5894" width="2.88671875" style="3" bestFit="1" customWidth="1"/>
    <col min="5895" max="5895" width="2.88671875" style="3" customWidth="1"/>
    <col min="5896" max="5897" width="2.88671875" style="3" bestFit="1" customWidth="1"/>
    <col min="5898" max="5906" width="2.88671875" style="3" customWidth="1"/>
    <col min="5907" max="5907" width="2.88671875" style="3" bestFit="1" customWidth="1"/>
    <col min="5908" max="5908" width="2.88671875" style="3" customWidth="1"/>
    <col min="5909" max="6143" width="9" style="3"/>
    <col min="6144" max="6144" width="8.109375" style="3" customWidth="1"/>
    <col min="6145" max="6145" width="13.33203125" style="3" customWidth="1"/>
    <col min="6146" max="6146" width="10.77734375" style="3" customWidth="1"/>
    <col min="6147" max="6147" width="11.33203125" style="3" customWidth="1"/>
    <col min="6148" max="6148" width="0" style="3" hidden="1" customWidth="1"/>
    <col min="6149" max="6150" width="2.88671875" style="3" bestFit="1" customWidth="1"/>
    <col min="6151" max="6151" width="2.88671875" style="3" customWidth="1"/>
    <col min="6152" max="6153" width="2.88671875" style="3" bestFit="1" customWidth="1"/>
    <col min="6154" max="6162" width="2.88671875" style="3" customWidth="1"/>
    <col min="6163" max="6163" width="2.88671875" style="3" bestFit="1" customWidth="1"/>
    <col min="6164" max="6164" width="2.88671875" style="3" customWidth="1"/>
    <col min="6165" max="6399" width="9" style="3"/>
    <col min="6400" max="6400" width="8.109375" style="3" customWidth="1"/>
    <col min="6401" max="6401" width="13.33203125" style="3" customWidth="1"/>
    <col min="6402" max="6402" width="10.77734375" style="3" customWidth="1"/>
    <col min="6403" max="6403" width="11.33203125" style="3" customWidth="1"/>
    <col min="6404" max="6404" width="0" style="3" hidden="1" customWidth="1"/>
    <col min="6405" max="6406" width="2.88671875" style="3" bestFit="1" customWidth="1"/>
    <col min="6407" max="6407" width="2.88671875" style="3" customWidth="1"/>
    <col min="6408" max="6409" width="2.88671875" style="3" bestFit="1" customWidth="1"/>
    <col min="6410" max="6418" width="2.88671875" style="3" customWidth="1"/>
    <col min="6419" max="6419" width="2.88671875" style="3" bestFit="1" customWidth="1"/>
    <col min="6420" max="6420" width="2.88671875" style="3" customWidth="1"/>
    <col min="6421" max="6655" width="9" style="3"/>
    <col min="6656" max="6656" width="8.109375" style="3" customWidth="1"/>
    <col min="6657" max="6657" width="13.33203125" style="3" customWidth="1"/>
    <col min="6658" max="6658" width="10.77734375" style="3" customWidth="1"/>
    <col min="6659" max="6659" width="11.33203125" style="3" customWidth="1"/>
    <col min="6660" max="6660" width="0" style="3" hidden="1" customWidth="1"/>
    <col min="6661" max="6662" width="2.88671875" style="3" bestFit="1" customWidth="1"/>
    <col min="6663" max="6663" width="2.88671875" style="3" customWidth="1"/>
    <col min="6664" max="6665" width="2.88671875" style="3" bestFit="1" customWidth="1"/>
    <col min="6666" max="6674" width="2.88671875" style="3" customWidth="1"/>
    <col min="6675" max="6675" width="2.88671875" style="3" bestFit="1" customWidth="1"/>
    <col min="6676" max="6676" width="2.88671875" style="3" customWidth="1"/>
    <col min="6677" max="6911" width="9" style="3"/>
    <col min="6912" max="6912" width="8.109375" style="3" customWidth="1"/>
    <col min="6913" max="6913" width="13.33203125" style="3" customWidth="1"/>
    <col min="6914" max="6914" width="10.77734375" style="3" customWidth="1"/>
    <col min="6915" max="6915" width="11.33203125" style="3" customWidth="1"/>
    <col min="6916" max="6916" width="0" style="3" hidden="1" customWidth="1"/>
    <col min="6917" max="6918" width="2.88671875" style="3" bestFit="1" customWidth="1"/>
    <col min="6919" max="6919" width="2.88671875" style="3" customWidth="1"/>
    <col min="6920" max="6921" width="2.88671875" style="3" bestFit="1" customWidth="1"/>
    <col min="6922" max="6930" width="2.88671875" style="3" customWidth="1"/>
    <col min="6931" max="6931" width="2.88671875" style="3" bestFit="1" customWidth="1"/>
    <col min="6932" max="6932" width="2.88671875" style="3" customWidth="1"/>
    <col min="6933" max="7167" width="9" style="3"/>
    <col min="7168" max="7168" width="8.109375" style="3" customWidth="1"/>
    <col min="7169" max="7169" width="13.33203125" style="3" customWidth="1"/>
    <col min="7170" max="7170" width="10.77734375" style="3" customWidth="1"/>
    <col min="7171" max="7171" width="11.33203125" style="3" customWidth="1"/>
    <col min="7172" max="7172" width="0" style="3" hidden="1" customWidth="1"/>
    <col min="7173" max="7174" width="2.88671875" style="3" bestFit="1" customWidth="1"/>
    <col min="7175" max="7175" width="2.88671875" style="3" customWidth="1"/>
    <col min="7176" max="7177" width="2.88671875" style="3" bestFit="1" customWidth="1"/>
    <col min="7178" max="7186" width="2.88671875" style="3" customWidth="1"/>
    <col min="7187" max="7187" width="2.88671875" style="3" bestFit="1" customWidth="1"/>
    <col min="7188" max="7188" width="2.88671875" style="3" customWidth="1"/>
    <col min="7189" max="7423" width="9" style="3"/>
    <col min="7424" max="7424" width="8.109375" style="3" customWidth="1"/>
    <col min="7425" max="7425" width="13.33203125" style="3" customWidth="1"/>
    <col min="7426" max="7426" width="10.77734375" style="3" customWidth="1"/>
    <col min="7427" max="7427" width="11.33203125" style="3" customWidth="1"/>
    <col min="7428" max="7428" width="0" style="3" hidden="1" customWidth="1"/>
    <col min="7429" max="7430" width="2.88671875" style="3" bestFit="1" customWidth="1"/>
    <col min="7431" max="7431" width="2.88671875" style="3" customWidth="1"/>
    <col min="7432" max="7433" width="2.88671875" style="3" bestFit="1" customWidth="1"/>
    <col min="7434" max="7442" width="2.88671875" style="3" customWidth="1"/>
    <col min="7443" max="7443" width="2.88671875" style="3" bestFit="1" customWidth="1"/>
    <col min="7444" max="7444" width="2.88671875" style="3" customWidth="1"/>
    <col min="7445" max="7679" width="9" style="3"/>
    <col min="7680" max="7680" width="8.109375" style="3" customWidth="1"/>
    <col min="7681" max="7681" width="13.33203125" style="3" customWidth="1"/>
    <col min="7682" max="7682" width="10.77734375" style="3" customWidth="1"/>
    <col min="7683" max="7683" width="11.33203125" style="3" customWidth="1"/>
    <col min="7684" max="7684" width="0" style="3" hidden="1" customWidth="1"/>
    <col min="7685" max="7686" width="2.88671875" style="3" bestFit="1" customWidth="1"/>
    <col min="7687" max="7687" width="2.88671875" style="3" customWidth="1"/>
    <col min="7688" max="7689" width="2.88671875" style="3" bestFit="1" customWidth="1"/>
    <col min="7690" max="7698" width="2.88671875" style="3" customWidth="1"/>
    <col min="7699" max="7699" width="2.88671875" style="3" bestFit="1" customWidth="1"/>
    <col min="7700" max="7700" width="2.88671875" style="3" customWidth="1"/>
    <col min="7701" max="7935" width="9" style="3"/>
    <col min="7936" max="7936" width="8.109375" style="3" customWidth="1"/>
    <col min="7937" max="7937" width="13.33203125" style="3" customWidth="1"/>
    <col min="7938" max="7938" width="10.77734375" style="3" customWidth="1"/>
    <col min="7939" max="7939" width="11.33203125" style="3" customWidth="1"/>
    <col min="7940" max="7940" width="0" style="3" hidden="1" customWidth="1"/>
    <col min="7941" max="7942" width="2.88671875" style="3" bestFit="1" customWidth="1"/>
    <col min="7943" max="7943" width="2.88671875" style="3" customWidth="1"/>
    <col min="7944" max="7945" width="2.88671875" style="3" bestFit="1" customWidth="1"/>
    <col min="7946" max="7954" width="2.88671875" style="3" customWidth="1"/>
    <col min="7955" max="7955" width="2.88671875" style="3" bestFit="1" customWidth="1"/>
    <col min="7956" max="7956" width="2.88671875" style="3" customWidth="1"/>
    <col min="7957" max="8191" width="9" style="3"/>
    <col min="8192" max="8192" width="8.109375" style="3" customWidth="1"/>
    <col min="8193" max="8193" width="13.33203125" style="3" customWidth="1"/>
    <col min="8194" max="8194" width="10.77734375" style="3" customWidth="1"/>
    <col min="8195" max="8195" width="11.33203125" style="3" customWidth="1"/>
    <col min="8196" max="8196" width="0" style="3" hidden="1" customWidth="1"/>
    <col min="8197" max="8198" width="2.88671875" style="3" bestFit="1" customWidth="1"/>
    <col min="8199" max="8199" width="2.88671875" style="3" customWidth="1"/>
    <col min="8200" max="8201" width="2.88671875" style="3" bestFit="1" customWidth="1"/>
    <col min="8202" max="8210" width="2.88671875" style="3" customWidth="1"/>
    <col min="8211" max="8211" width="2.88671875" style="3" bestFit="1" customWidth="1"/>
    <col min="8212" max="8212" width="2.88671875" style="3" customWidth="1"/>
    <col min="8213" max="8447" width="9" style="3"/>
    <col min="8448" max="8448" width="8.109375" style="3" customWidth="1"/>
    <col min="8449" max="8449" width="13.33203125" style="3" customWidth="1"/>
    <col min="8450" max="8450" width="10.77734375" style="3" customWidth="1"/>
    <col min="8451" max="8451" width="11.33203125" style="3" customWidth="1"/>
    <col min="8452" max="8452" width="0" style="3" hidden="1" customWidth="1"/>
    <col min="8453" max="8454" width="2.88671875" style="3" bestFit="1" customWidth="1"/>
    <col min="8455" max="8455" width="2.88671875" style="3" customWidth="1"/>
    <col min="8456" max="8457" width="2.88671875" style="3" bestFit="1" customWidth="1"/>
    <col min="8458" max="8466" width="2.88671875" style="3" customWidth="1"/>
    <col min="8467" max="8467" width="2.88671875" style="3" bestFit="1" customWidth="1"/>
    <col min="8468" max="8468" width="2.88671875" style="3" customWidth="1"/>
    <col min="8469" max="8703" width="9" style="3"/>
    <col min="8704" max="8704" width="8.109375" style="3" customWidth="1"/>
    <col min="8705" max="8705" width="13.33203125" style="3" customWidth="1"/>
    <col min="8706" max="8706" width="10.77734375" style="3" customWidth="1"/>
    <col min="8707" max="8707" width="11.33203125" style="3" customWidth="1"/>
    <col min="8708" max="8708" width="0" style="3" hidden="1" customWidth="1"/>
    <col min="8709" max="8710" width="2.88671875" style="3" bestFit="1" customWidth="1"/>
    <col min="8711" max="8711" width="2.88671875" style="3" customWidth="1"/>
    <col min="8712" max="8713" width="2.88671875" style="3" bestFit="1" customWidth="1"/>
    <col min="8714" max="8722" width="2.88671875" style="3" customWidth="1"/>
    <col min="8723" max="8723" width="2.88671875" style="3" bestFit="1" customWidth="1"/>
    <col min="8724" max="8724" width="2.88671875" style="3" customWidth="1"/>
    <col min="8725" max="8959" width="9" style="3"/>
    <col min="8960" max="8960" width="8.109375" style="3" customWidth="1"/>
    <col min="8961" max="8961" width="13.33203125" style="3" customWidth="1"/>
    <col min="8962" max="8962" width="10.77734375" style="3" customWidth="1"/>
    <col min="8963" max="8963" width="11.33203125" style="3" customWidth="1"/>
    <col min="8964" max="8964" width="0" style="3" hidden="1" customWidth="1"/>
    <col min="8965" max="8966" width="2.88671875" style="3" bestFit="1" customWidth="1"/>
    <col min="8967" max="8967" width="2.88671875" style="3" customWidth="1"/>
    <col min="8968" max="8969" width="2.88671875" style="3" bestFit="1" customWidth="1"/>
    <col min="8970" max="8978" width="2.88671875" style="3" customWidth="1"/>
    <col min="8979" max="8979" width="2.88671875" style="3" bestFit="1" customWidth="1"/>
    <col min="8980" max="8980" width="2.88671875" style="3" customWidth="1"/>
    <col min="8981" max="9215" width="9" style="3"/>
    <col min="9216" max="9216" width="8.109375" style="3" customWidth="1"/>
    <col min="9217" max="9217" width="13.33203125" style="3" customWidth="1"/>
    <col min="9218" max="9218" width="10.77734375" style="3" customWidth="1"/>
    <col min="9219" max="9219" width="11.33203125" style="3" customWidth="1"/>
    <col min="9220" max="9220" width="0" style="3" hidden="1" customWidth="1"/>
    <col min="9221" max="9222" width="2.88671875" style="3" bestFit="1" customWidth="1"/>
    <col min="9223" max="9223" width="2.88671875" style="3" customWidth="1"/>
    <col min="9224" max="9225" width="2.88671875" style="3" bestFit="1" customWidth="1"/>
    <col min="9226" max="9234" width="2.88671875" style="3" customWidth="1"/>
    <col min="9235" max="9235" width="2.88671875" style="3" bestFit="1" customWidth="1"/>
    <col min="9236" max="9236" width="2.88671875" style="3" customWidth="1"/>
    <col min="9237" max="9471" width="9" style="3"/>
    <col min="9472" max="9472" width="8.109375" style="3" customWidth="1"/>
    <col min="9473" max="9473" width="13.33203125" style="3" customWidth="1"/>
    <col min="9474" max="9474" width="10.77734375" style="3" customWidth="1"/>
    <col min="9475" max="9475" width="11.33203125" style="3" customWidth="1"/>
    <col min="9476" max="9476" width="0" style="3" hidden="1" customWidth="1"/>
    <col min="9477" max="9478" width="2.88671875" style="3" bestFit="1" customWidth="1"/>
    <col min="9479" max="9479" width="2.88671875" style="3" customWidth="1"/>
    <col min="9480" max="9481" width="2.88671875" style="3" bestFit="1" customWidth="1"/>
    <col min="9482" max="9490" width="2.88671875" style="3" customWidth="1"/>
    <col min="9491" max="9491" width="2.88671875" style="3" bestFit="1" customWidth="1"/>
    <col min="9492" max="9492" width="2.88671875" style="3" customWidth="1"/>
    <col min="9493" max="9727" width="9" style="3"/>
    <col min="9728" max="9728" width="8.109375" style="3" customWidth="1"/>
    <col min="9729" max="9729" width="13.33203125" style="3" customWidth="1"/>
    <col min="9730" max="9730" width="10.77734375" style="3" customWidth="1"/>
    <col min="9731" max="9731" width="11.33203125" style="3" customWidth="1"/>
    <col min="9732" max="9732" width="0" style="3" hidden="1" customWidth="1"/>
    <col min="9733" max="9734" width="2.88671875" style="3" bestFit="1" customWidth="1"/>
    <col min="9735" max="9735" width="2.88671875" style="3" customWidth="1"/>
    <col min="9736" max="9737" width="2.88671875" style="3" bestFit="1" customWidth="1"/>
    <col min="9738" max="9746" width="2.88671875" style="3" customWidth="1"/>
    <col min="9747" max="9747" width="2.88671875" style="3" bestFit="1" customWidth="1"/>
    <col min="9748" max="9748" width="2.88671875" style="3" customWidth="1"/>
    <col min="9749" max="9983" width="9" style="3"/>
    <col min="9984" max="9984" width="8.109375" style="3" customWidth="1"/>
    <col min="9985" max="9985" width="13.33203125" style="3" customWidth="1"/>
    <col min="9986" max="9986" width="10.77734375" style="3" customWidth="1"/>
    <col min="9987" max="9987" width="11.33203125" style="3" customWidth="1"/>
    <col min="9988" max="9988" width="0" style="3" hidden="1" customWidth="1"/>
    <col min="9989" max="9990" width="2.88671875" style="3" bestFit="1" customWidth="1"/>
    <col min="9991" max="9991" width="2.88671875" style="3" customWidth="1"/>
    <col min="9992" max="9993" width="2.88671875" style="3" bestFit="1" customWidth="1"/>
    <col min="9994" max="10002" width="2.88671875" style="3" customWidth="1"/>
    <col min="10003" max="10003" width="2.88671875" style="3" bestFit="1" customWidth="1"/>
    <col min="10004" max="10004" width="2.88671875" style="3" customWidth="1"/>
    <col min="10005" max="10239" width="9" style="3"/>
    <col min="10240" max="10240" width="8.109375" style="3" customWidth="1"/>
    <col min="10241" max="10241" width="13.33203125" style="3" customWidth="1"/>
    <col min="10242" max="10242" width="10.77734375" style="3" customWidth="1"/>
    <col min="10243" max="10243" width="11.33203125" style="3" customWidth="1"/>
    <col min="10244" max="10244" width="0" style="3" hidden="1" customWidth="1"/>
    <col min="10245" max="10246" width="2.88671875" style="3" bestFit="1" customWidth="1"/>
    <col min="10247" max="10247" width="2.88671875" style="3" customWidth="1"/>
    <col min="10248" max="10249" width="2.88671875" style="3" bestFit="1" customWidth="1"/>
    <col min="10250" max="10258" width="2.88671875" style="3" customWidth="1"/>
    <col min="10259" max="10259" width="2.88671875" style="3" bestFit="1" customWidth="1"/>
    <col min="10260" max="10260" width="2.88671875" style="3" customWidth="1"/>
    <col min="10261" max="10495" width="9" style="3"/>
    <col min="10496" max="10496" width="8.109375" style="3" customWidth="1"/>
    <col min="10497" max="10497" width="13.33203125" style="3" customWidth="1"/>
    <col min="10498" max="10498" width="10.77734375" style="3" customWidth="1"/>
    <col min="10499" max="10499" width="11.33203125" style="3" customWidth="1"/>
    <col min="10500" max="10500" width="0" style="3" hidden="1" customWidth="1"/>
    <col min="10501" max="10502" width="2.88671875" style="3" bestFit="1" customWidth="1"/>
    <col min="10503" max="10503" width="2.88671875" style="3" customWidth="1"/>
    <col min="10504" max="10505" width="2.88671875" style="3" bestFit="1" customWidth="1"/>
    <col min="10506" max="10514" width="2.88671875" style="3" customWidth="1"/>
    <col min="10515" max="10515" width="2.88671875" style="3" bestFit="1" customWidth="1"/>
    <col min="10516" max="10516" width="2.88671875" style="3" customWidth="1"/>
    <col min="10517" max="10751" width="9" style="3"/>
    <col min="10752" max="10752" width="8.109375" style="3" customWidth="1"/>
    <col min="10753" max="10753" width="13.33203125" style="3" customWidth="1"/>
    <col min="10754" max="10754" width="10.77734375" style="3" customWidth="1"/>
    <col min="10755" max="10755" width="11.33203125" style="3" customWidth="1"/>
    <col min="10756" max="10756" width="0" style="3" hidden="1" customWidth="1"/>
    <col min="10757" max="10758" width="2.88671875" style="3" bestFit="1" customWidth="1"/>
    <col min="10759" max="10759" width="2.88671875" style="3" customWidth="1"/>
    <col min="10760" max="10761" width="2.88671875" style="3" bestFit="1" customWidth="1"/>
    <col min="10762" max="10770" width="2.88671875" style="3" customWidth="1"/>
    <col min="10771" max="10771" width="2.88671875" style="3" bestFit="1" customWidth="1"/>
    <col min="10772" max="10772" width="2.88671875" style="3" customWidth="1"/>
    <col min="10773" max="11007" width="9" style="3"/>
    <col min="11008" max="11008" width="8.109375" style="3" customWidth="1"/>
    <col min="11009" max="11009" width="13.33203125" style="3" customWidth="1"/>
    <col min="11010" max="11010" width="10.77734375" style="3" customWidth="1"/>
    <col min="11011" max="11011" width="11.33203125" style="3" customWidth="1"/>
    <col min="11012" max="11012" width="0" style="3" hidden="1" customWidth="1"/>
    <col min="11013" max="11014" width="2.88671875" style="3" bestFit="1" customWidth="1"/>
    <col min="11015" max="11015" width="2.88671875" style="3" customWidth="1"/>
    <col min="11016" max="11017" width="2.88671875" style="3" bestFit="1" customWidth="1"/>
    <col min="11018" max="11026" width="2.88671875" style="3" customWidth="1"/>
    <col min="11027" max="11027" width="2.88671875" style="3" bestFit="1" customWidth="1"/>
    <col min="11028" max="11028" width="2.88671875" style="3" customWidth="1"/>
    <col min="11029" max="11263" width="9" style="3"/>
    <col min="11264" max="11264" width="8.109375" style="3" customWidth="1"/>
    <col min="11265" max="11265" width="13.33203125" style="3" customWidth="1"/>
    <col min="11266" max="11266" width="10.77734375" style="3" customWidth="1"/>
    <col min="11267" max="11267" width="11.33203125" style="3" customWidth="1"/>
    <col min="11268" max="11268" width="0" style="3" hidden="1" customWidth="1"/>
    <col min="11269" max="11270" width="2.88671875" style="3" bestFit="1" customWidth="1"/>
    <col min="11271" max="11271" width="2.88671875" style="3" customWidth="1"/>
    <col min="11272" max="11273" width="2.88671875" style="3" bestFit="1" customWidth="1"/>
    <col min="11274" max="11282" width="2.88671875" style="3" customWidth="1"/>
    <col min="11283" max="11283" width="2.88671875" style="3" bestFit="1" customWidth="1"/>
    <col min="11284" max="11284" width="2.88671875" style="3" customWidth="1"/>
    <col min="11285" max="11519" width="9" style="3"/>
    <col min="11520" max="11520" width="8.109375" style="3" customWidth="1"/>
    <col min="11521" max="11521" width="13.33203125" style="3" customWidth="1"/>
    <col min="11522" max="11522" width="10.77734375" style="3" customWidth="1"/>
    <col min="11523" max="11523" width="11.33203125" style="3" customWidth="1"/>
    <col min="11524" max="11524" width="0" style="3" hidden="1" customWidth="1"/>
    <col min="11525" max="11526" width="2.88671875" style="3" bestFit="1" customWidth="1"/>
    <col min="11527" max="11527" width="2.88671875" style="3" customWidth="1"/>
    <col min="11528" max="11529" width="2.88671875" style="3" bestFit="1" customWidth="1"/>
    <col min="11530" max="11538" width="2.88671875" style="3" customWidth="1"/>
    <col min="11539" max="11539" width="2.88671875" style="3" bestFit="1" customWidth="1"/>
    <col min="11540" max="11540" width="2.88671875" style="3" customWidth="1"/>
    <col min="11541" max="11775" width="9" style="3"/>
    <col min="11776" max="11776" width="8.109375" style="3" customWidth="1"/>
    <col min="11777" max="11777" width="13.33203125" style="3" customWidth="1"/>
    <col min="11778" max="11778" width="10.77734375" style="3" customWidth="1"/>
    <col min="11779" max="11779" width="11.33203125" style="3" customWidth="1"/>
    <col min="11780" max="11780" width="0" style="3" hidden="1" customWidth="1"/>
    <col min="11781" max="11782" width="2.88671875" style="3" bestFit="1" customWidth="1"/>
    <col min="11783" max="11783" width="2.88671875" style="3" customWidth="1"/>
    <col min="11784" max="11785" width="2.88671875" style="3" bestFit="1" customWidth="1"/>
    <col min="11786" max="11794" width="2.88671875" style="3" customWidth="1"/>
    <col min="11795" max="11795" width="2.88671875" style="3" bestFit="1" customWidth="1"/>
    <col min="11796" max="11796" width="2.88671875" style="3" customWidth="1"/>
    <col min="11797" max="12031" width="9" style="3"/>
    <col min="12032" max="12032" width="8.109375" style="3" customWidth="1"/>
    <col min="12033" max="12033" width="13.33203125" style="3" customWidth="1"/>
    <col min="12034" max="12034" width="10.77734375" style="3" customWidth="1"/>
    <col min="12035" max="12035" width="11.33203125" style="3" customWidth="1"/>
    <col min="12036" max="12036" width="0" style="3" hidden="1" customWidth="1"/>
    <col min="12037" max="12038" width="2.88671875" style="3" bestFit="1" customWidth="1"/>
    <col min="12039" max="12039" width="2.88671875" style="3" customWidth="1"/>
    <col min="12040" max="12041" width="2.88671875" style="3" bestFit="1" customWidth="1"/>
    <col min="12042" max="12050" width="2.88671875" style="3" customWidth="1"/>
    <col min="12051" max="12051" width="2.88671875" style="3" bestFit="1" customWidth="1"/>
    <col min="12052" max="12052" width="2.88671875" style="3" customWidth="1"/>
    <col min="12053" max="12287" width="9" style="3"/>
    <col min="12288" max="12288" width="8.109375" style="3" customWidth="1"/>
    <col min="12289" max="12289" width="13.33203125" style="3" customWidth="1"/>
    <col min="12290" max="12290" width="10.77734375" style="3" customWidth="1"/>
    <col min="12291" max="12291" width="11.33203125" style="3" customWidth="1"/>
    <col min="12292" max="12292" width="0" style="3" hidden="1" customWidth="1"/>
    <col min="12293" max="12294" width="2.88671875" style="3" bestFit="1" customWidth="1"/>
    <col min="12295" max="12295" width="2.88671875" style="3" customWidth="1"/>
    <col min="12296" max="12297" width="2.88671875" style="3" bestFit="1" customWidth="1"/>
    <col min="12298" max="12306" width="2.88671875" style="3" customWidth="1"/>
    <col min="12307" max="12307" width="2.88671875" style="3" bestFit="1" customWidth="1"/>
    <col min="12308" max="12308" width="2.88671875" style="3" customWidth="1"/>
    <col min="12309" max="12543" width="9" style="3"/>
    <col min="12544" max="12544" width="8.109375" style="3" customWidth="1"/>
    <col min="12545" max="12545" width="13.33203125" style="3" customWidth="1"/>
    <col min="12546" max="12546" width="10.77734375" style="3" customWidth="1"/>
    <col min="12547" max="12547" width="11.33203125" style="3" customWidth="1"/>
    <col min="12548" max="12548" width="0" style="3" hidden="1" customWidth="1"/>
    <col min="12549" max="12550" width="2.88671875" style="3" bestFit="1" customWidth="1"/>
    <col min="12551" max="12551" width="2.88671875" style="3" customWidth="1"/>
    <col min="12552" max="12553" width="2.88671875" style="3" bestFit="1" customWidth="1"/>
    <col min="12554" max="12562" width="2.88671875" style="3" customWidth="1"/>
    <col min="12563" max="12563" width="2.88671875" style="3" bestFit="1" customWidth="1"/>
    <col min="12564" max="12564" width="2.88671875" style="3" customWidth="1"/>
    <col min="12565" max="12799" width="9" style="3"/>
    <col min="12800" max="12800" width="8.109375" style="3" customWidth="1"/>
    <col min="12801" max="12801" width="13.33203125" style="3" customWidth="1"/>
    <col min="12802" max="12802" width="10.77734375" style="3" customWidth="1"/>
    <col min="12803" max="12803" width="11.33203125" style="3" customWidth="1"/>
    <col min="12804" max="12804" width="0" style="3" hidden="1" customWidth="1"/>
    <col min="12805" max="12806" width="2.88671875" style="3" bestFit="1" customWidth="1"/>
    <col min="12807" max="12807" width="2.88671875" style="3" customWidth="1"/>
    <col min="12808" max="12809" width="2.88671875" style="3" bestFit="1" customWidth="1"/>
    <col min="12810" max="12818" width="2.88671875" style="3" customWidth="1"/>
    <col min="12819" max="12819" width="2.88671875" style="3" bestFit="1" customWidth="1"/>
    <col min="12820" max="12820" width="2.88671875" style="3" customWidth="1"/>
    <col min="12821" max="13055" width="9" style="3"/>
    <col min="13056" max="13056" width="8.109375" style="3" customWidth="1"/>
    <col min="13057" max="13057" width="13.33203125" style="3" customWidth="1"/>
    <col min="13058" max="13058" width="10.77734375" style="3" customWidth="1"/>
    <col min="13059" max="13059" width="11.33203125" style="3" customWidth="1"/>
    <col min="13060" max="13060" width="0" style="3" hidden="1" customWidth="1"/>
    <col min="13061" max="13062" width="2.88671875" style="3" bestFit="1" customWidth="1"/>
    <col min="13063" max="13063" width="2.88671875" style="3" customWidth="1"/>
    <col min="13064" max="13065" width="2.88671875" style="3" bestFit="1" customWidth="1"/>
    <col min="13066" max="13074" width="2.88671875" style="3" customWidth="1"/>
    <col min="13075" max="13075" width="2.88671875" style="3" bestFit="1" customWidth="1"/>
    <col min="13076" max="13076" width="2.88671875" style="3" customWidth="1"/>
    <col min="13077" max="13311" width="9" style="3"/>
    <col min="13312" max="13312" width="8.109375" style="3" customWidth="1"/>
    <col min="13313" max="13313" width="13.33203125" style="3" customWidth="1"/>
    <col min="13314" max="13314" width="10.77734375" style="3" customWidth="1"/>
    <col min="13315" max="13315" width="11.33203125" style="3" customWidth="1"/>
    <col min="13316" max="13316" width="0" style="3" hidden="1" customWidth="1"/>
    <col min="13317" max="13318" width="2.88671875" style="3" bestFit="1" customWidth="1"/>
    <col min="13319" max="13319" width="2.88671875" style="3" customWidth="1"/>
    <col min="13320" max="13321" width="2.88671875" style="3" bestFit="1" customWidth="1"/>
    <col min="13322" max="13330" width="2.88671875" style="3" customWidth="1"/>
    <col min="13331" max="13331" width="2.88671875" style="3" bestFit="1" customWidth="1"/>
    <col min="13332" max="13332" width="2.88671875" style="3" customWidth="1"/>
    <col min="13333" max="13567" width="9" style="3"/>
    <col min="13568" max="13568" width="8.109375" style="3" customWidth="1"/>
    <col min="13569" max="13569" width="13.33203125" style="3" customWidth="1"/>
    <col min="13570" max="13570" width="10.77734375" style="3" customWidth="1"/>
    <col min="13571" max="13571" width="11.33203125" style="3" customWidth="1"/>
    <col min="13572" max="13572" width="0" style="3" hidden="1" customWidth="1"/>
    <col min="13573" max="13574" width="2.88671875" style="3" bestFit="1" customWidth="1"/>
    <col min="13575" max="13575" width="2.88671875" style="3" customWidth="1"/>
    <col min="13576" max="13577" width="2.88671875" style="3" bestFit="1" customWidth="1"/>
    <col min="13578" max="13586" width="2.88671875" style="3" customWidth="1"/>
    <col min="13587" max="13587" width="2.88671875" style="3" bestFit="1" customWidth="1"/>
    <col min="13588" max="13588" width="2.88671875" style="3" customWidth="1"/>
    <col min="13589" max="13823" width="9" style="3"/>
    <col min="13824" max="13824" width="8.109375" style="3" customWidth="1"/>
    <col min="13825" max="13825" width="13.33203125" style="3" customWidth="1"/>
    <col min="13826" max="13826" width="10.77734375" style="3" customWidth="1"/>
    <col min="13827" max="13827" width="11.33203125" style="3" customWidth="1"/>
    <col min="13828" max="13828" width="0" style="3" hidden="1" customWidth="1"/>
    <col min="13829" max="13830" width="2.88671875" style="3" bestFit="1" customWidth="1"/>
    <col min="13831" max="13831" width="2.88671875" style="3" customWidth="1"/>
    <col min="13832" max="13833" width="2.88671875" style="3" bestFit="1" customWidth="1"/>
    <col min="13834" max="13842" width="2.88671875" style="3" customWidth="1"/>
    <col min="13843" max="13843" width="2.88671875" style="3" bestFit="1" customWidth="1"/>
    <col min="13844" max="13844" width="2.88671875" style="3" customWidth="1"/>
    <col min="13845" max="14079" width="9" style="3"/>
    <col min="14080" max="14080" width="8.109375" style="3" customWidth="1"/>
    <col min="14081" max="14081" width="13.33203125" style="3" customWidth="1"/>
    <col min="14082" max="14082" width="10.77734375" style="3" customWidth="1"/>
    <col min="14083" max="14083" width="11.33203125" style="3" customWidth="1"/>
    <col min="14084" max="14084" width="0" style="3" hidden="1" customWidth="1"/>
    <col min="14085" max="14086" width="2.88671875" style="3" bestFit="1" customWidth="1"/>
    <col min="14087" max="14087" width="2.88671875" style="3" customWidth="1"/>
    <col min="14088" max="14089" width="2.88671875" style="3" bestFit="1" customWidth="1"/>
    <col min="14090" max="14098" width="2.88671875" style="3" customWidth="1"/>
    <col min="14099" max="14099" width="2.88671875" style="3" bestFit="1" customWidth="1"/>
    <col min="14100" max="14100" width="2.88671875" style="3" customWidth="1"/>
    <col min="14101" max="14335" width="9" style="3"/>
    <col min="14336" max="14336" width="8.109375" style="3" customWidth="1"/>
    <col min="14337" max="14337" width="13.33203125" style="3" customWidth="1"/>
    <col min="14338" max="14338" width="10.77734375" style="3" customWidth="1"/>
    <col min="14339" max="14339" width="11.33203125" style="3" customWidth="1"/>
    <col min="14340" max="14340" width="0" style="3" hidden="1" customWidth="1"/>
    <col min="14341" max="14342" width="2.88671875" style="3" bestFit="1" customWidth="1"/>
    <col min="14343" max="14343" width="2.88671875" style="3" customWidth="1"/>
    <col min="14344" max="14345" width="2.88671875" style="3" bestFit="1" customWidth="1"/>
    <col min="14346" max="14354" width="2.88671875" style="3" customWidth="1"/>
    <col min="14355" max="14355" width="2.88671875" style="3" bestFit="1" customWidth="1"/>
    <col min="14356" max="14356" width="2.88671875" style="3" customWidth="1"/>
    <col min="14357" max="14591" width="9" style="3"/>
    <col min="14592" max="14592" width="8.109375" style="3" customWidth="1"/>
    <col min="14593" max="14593" width="13.33203125" style="3" customWidth="1"/>
    <col min="14594" max="14594" width="10.77734375" style="3" customWidth="1"/>
    <col min="14595" max="14595" width="11.33203125" style="3" customWidth="1"/>
    <col min="14596" max="14596" width="0" style="3" hidden="1" customWidth="1"/>
    <col min="14597" max="14598" width="2.88671875" style="3" bestFit="1" customWidth="1"/>
    <col min="14599" max="14599" width="2.88671875" style="3" customWidth="1"/>
    <col min="14600" max="14601" width="2.88671875" style="3" bestFit="1" customWidth="1"/>
    <col min="14602" max="14610" width="2.88671875" style="3" customWidth="1"/>
    <col min="14611" max="14611" width="2.88671875" style="3" bestFit="1" customWidth="1"/>
    <col min="14612" max="14612" width="2.88671875" style="3" customWidth="1"/>
    <col min="14613" max="14847" width="9" style="3"/>
    <col min="14848" max="14848" width="8.109375" style="3" customWidth="1"/>
    <col min="14849" max="14849" width="13.33203125" style="3" customWidth="1"/>
    <col min="14850" max="14850" width="10.77734375" style="3" customWidth="1"/>
    <col min="14851" max="14851" width="11.33203125" style="3" customWidth="1"/>
    <col min="14852" max="14852" width="0" style="3" hidden="1" customWidth="1"/>
    <col min="14853" max="14854" width="2.88671875" style="3" bestFit="1" customWidth="1"/>
    <col min="14855" max="14855" width="2.88671875" style="3" customWidth="1"/>
    <col min="14856" max="14857" width="2.88671875" style="3" bestFit="1" customWidth="1"/>
    <col min="14858" max="14866" width="2.88671875" style="3" customWidth="1"/>
    <col min="14867" max="14867" width="2.88671875" style="3" bestFit="1" customWidth="1"/>
    <col min="14868" max="14868" width="2.88671875" style="3" customWidth="1"/>
    <col min="14869" max="15103" width="9" style="3"/>
    <col min="15104" max="15104" width="8.109375" style="3" customWidth="1"/>
    <col min="15105" max="15105" width="13.33203125" style="3" customWidth="1"/>
    <col min="15106" max="15106" width="10.77734375" style="3" customWidth="1"/>
    <col min="15107" max="15107" width="11.33203125" style="3" customWidth="1"/>
    <col min="15108" max="15108" width="0" style="3" hidden="1" customWidth="1"/>
    <col min="15109" max="15110" width="2.88671875" style="3" bestFit="1" customWidth="1"/>
    <col min="15111" max="15111" width="2.88671875" style="3" customWidth="1"/>
    <col min="15112" max="15113" width="2.88671875" style="3" bestFit="1" customWidth="1"/>
    <col min="15114" max="15122" width="2.88671875" style="3" customWidth="1"/>
    <col min="15123" max="15123" width="2.88671875" style="3" bestFit="1" customWidth="1"/>
    <col min="15124" max="15124" width="2.88671875" style="3" customWidth="1"/>
    <col min="15125" max="15359" width="9" style="3"/>
    <col min="15360" max="15360" width="8.109375" style="3" customWidth="1"/>
    <col min="15361" max="15361" width="13.33203125" style="3" customWidth="1"/>
    <col min="15362" max="15362" width="10.77734375" style="3" customWidth="1"/>
    <col min="15363" max="15363" width="11.33203125" style="3" customWidth="1"/>
    <col min="15364" max="15364" width="0" style="3" hidden="1" customWidth="1"/>
    <col min="15365" max="15366" width="2.88671875" style="3" bestFit="1" customWidth="1"/>
    <col min="15367" max="15367" width="2.88671875" style="3" customWidth="1"/>
    <col min="15368" max="15369" width="2.88671875" style="3" bestFit="1" customWidth="1"/>
    <col min="15370" max="15378" width="2.88671875" style="3" customWidth="1"/>
    <col min="15379" max="15379" width="2.88671875" style="3" bestFit="1" customWidth="1"/>
    <col min="15380" max="15380" width="2.88671875" style="3" customWidth="1"/>
    <col min="15381" max="15615" width="9" style="3"/>
    <col min="15616" max="15616" width="8.109375" style="3" customWidth="1"/>
    <col min="15617" max="15617" width="13.33203125" style="3" customWidth="1"/>
    <col min="15618" max="15618" width="10.77734375" style="3" customWidth="1"/>
    <col min="15619" max="15619" width="11.33203125" style="3" customWidth="1"/>
    <col min="15620" max="15620" width="0" style="3" hidden="1" customWidth="1"/>
    <col min="15621" max="15622" width="2.88671875" style="3" bestFit="1" customWidth="1"/>
    <col min="15623" max="15623" width="2.88671875" style="3" customWidth="1"/>
    <col min="15624" max="15625" width="2.88671875" style="3" bestFit="1" customWidth="1"/>
    <col min="15626" max="15634" width="2.88671875" style="3" customWidth="1"/>
    <col min="15635" max="15635" width="2.88671875" style="3" bestFit="1" customWidth="1"/>
    <col min="15636" max="15636" width="2.88671875" style="3" customWidth="1"/>
    <col min="15637" max="15871" width="9" style="3"/>
    <col min="15872" max="15872" width="8.109375" style="3" customWidth="1"/>
    <col min="15873" max="15873" width="13.33203125" style="3" customWidth="1"/>
    <col min="15874" max="15874" width="10.77734375" style="3" customWidth="1"/>
    <col min="15875" max="15875" width="11.33203125" style="3" customWidth="1"/>
    <col min="15876" max="15876" width="0" style="3" hidden="1" customWidth="1"/>
    <col min="15877" max="15878" width="2.88671875" style="3" bestFit="1" customWidth="1"/>
    <col min="15879" max="15879" width="2.88671875" style="3" customWidth="1"/>
    <col min="15880" max="15881" width="2.88671875" style="3" bestFit="1" customWidth="1"/>
    <col min="15882" max="15890" width="2.88671875" style="3" customWidth="1"/>
    <col min="15891" max="15891" width="2.88671875" style="3" bestFit="1" customWidth="1"/>
    <col min="15892" max="15892" width="2.88671875" style="3" customWidth="1"/>
    <col min="15893" max="16127" width="9" style="3"/>
    <col min="16128" max="16128" width="8.109375" style="3" customWidth="1"/>
    <col min="16129" max="16129" width="13.33203125" style="3" customWidth="1"/>
    <col min="16130" max="16130" width="10.77734375" style="3" customWidth="1"/>
    <col min="16131" max="16131" width="11.33203125" style="3" customWidth="1"/>
    <col min="16132" max="16132" width="0" style="3" hidden="1" customWidth="1"/>
    <col min="16133" max="16134" width="2.88671875" style="3" bestFit="1" customWidth="1"/>
    <col min="16135" max="16135" width="2.88671875" style="3" customWidth="1"/>
    <col min="16136" max="16137" width="2.88671875" style="3" bestFit="1" customWidth="1"/>
    <col min="16138" max="16146" width="2.88671875" style="3" customWidth="1"/>
    <col min="16147" max="16147" width="2.88671875" style="3" bestFit="1" customWidth="1"/>
    <col min="16148" max="16148" width="2.88671875" style="3" customWidth="1"/>
    <col min="16149" max="16384" width="9" style="3"/>
  </cols>
  <sheetData>
    <row r="1" spans="1:21" ht="13.5" customHeight="1" thickBot="1">
      <c r="A1" s="1"/>
      <c r="B1" s="2"/>
    </row>
    <row r="2" spans="1:21" ht="19.2" customHeight="1">
      <c r="A2" s="101" t="s">
        <v>0</v>
      </c>
      <c r="B2" s="102"/>
      <c r="C2" s="103" t="s">
        <v>62</v>
      </c>
      <c r="D2" s="104"/>
      <c r="E2" s="105"/>
      <c r="F2" s="106" t="s">
        <v>1</v>
      </c>
      <c r="G2" s="107"/>
      <c r="H2" s="107"/>
      <c r="I2" s="107"/>
      <c r="J2" s="107"/>
      <c r="K2" s="107"/>
      <c r="L2" s="108" t="s">
        <v>76</v>
      </c>
      <c r="M2" s="109"/>
      <c r="N2" s="109"/>
      <c r="O2" s="109"/>
      <c r="P2" s="109"/>
      <c r="Q2" s="109"/>
      <c r="R2" s="109"/>
      <c r="S2" s="110"/>
      <c r="U2" s="5"/>
    </row>
    <row r="3" spans="1:21" ht="13.5" customHeight="1">
      <c r="A3" s="111" t="s">
        <v>2</v>
      </c>
      <c r="B3" s="112"/>
      <c r="C3" s="113" t="s">
        <v>77</v>
      </c>
      <c r="D3" s="114"/>
      <c r="E3" s="115"/>
      <c r="F3" s="116" t="s">
        <v>3</v>
      </c>
      <c r="G3" s="117"/>
      <c r="H3" s="117"/>
      <c r="I3" s="117"/>
      <c r="J3" s="117"/>
      <c r="K3" s="118"/>
      <c r="L3" s="114"/>
      <c r="M3" s="114"/>
      <c r="N3" s="114"/>
      <c r="O3" s="6"/>
      <c r="P3" s="6"/>
      <c r="Q3" s="6"/>
      <c r="R3" s="6"/>
      <c r="S3" s="7"/>
    </row>
    <row r="4" spans="1:21" ht="13.5" customHeight="1">
      <c r="A4" s="111" t="s">
        <v>4</v>
      </c>
      <c r="B4" s="112"/>
      <c r="C4" s="140">
        <v>100</v>
      </c>
      <c r="D4" s="141"/>
      <c r="E4" s="8"/>
      <c r="F4" s="116" t="s">
        <v>5</v>
      </c>
      <c r="G4" s="117"/>
      <c r="H4" s="117"/>
      <c r="I4" s="117"/>
      <c r="J4" s="117"/>
      <c r="K4" s="118"/>
      <c r="L4" s="119">
        <f xml:space="preserve"> IF([1]FunctionList!E6&lt;&gt;"N/A",SUM(C4*[1]FunctionList!E6/1000,- O7),"N/A")</f>
        <v>-3</v>
      </c>
      <c r="M4" s="120"/>
      <c r="N4" s="120"/>
      <c r="O4" s="120"/>
      <c r="P4" s="120"/>
      <c r="Q4" s="120"/>
      <c r="R4" s="120"/>
      <c r="S4" s="121"/>
      <c r="U4" s="5"/>
    </row>
    <row r="5" spans="1:21" ht="13.5" customHeight="1">
      <c r="A5" s="111" t="s">
        <v>6</v>
      </c>
      <c r="B5" s="112"/>
      <c r="C5" s="122" t="s">
        <v>7</v>
      </c>
      <c r="D5" s="122"/>
      <c r="E5" s="122"/>
      <c r="F5" s="123"/>
      <c r="G5" s="123"/>
      <c r="H5" s="123"/>
      <c r="I5" s="123"/>
      <c r="J5" s="123"/>
      <c r="K5" s="123"/>
      <c r="L5" s="122"/>
      <c r="M5" s="122"/>
      <c r="N5" s="122"/>
      <c r="O5" s="122"/>
      <c r="P5" s="122"/>
      <c r="Q5" s="122"/>
      <c r="R5" s="122"/>
      <c r="S5" s="122"/>
    </row>
    <row r="6" spans="1:21" ht="13.5" customHeight="1">
      <c r="A6" s="124" t="s">
        <v>8</v>
      </c>
      <c r="B6" s="125"/>
      <c r="C6" s="126" t="s">
        <v>9</v>
      </c>
      <c r="D6" s="127"/>
      <c r="E6" s="128"/>
      <c r="F6" s="126" t="s">
        <v>10</v>
      </c>
      <c r="G6" s="127"/>
      <c r="H6" s="127"/>
      <c r="I6" s="127"/>
      <c r="J6" s="127"/>
      <c r="K6" s="129"/>
      <c r="L6" s="127" t="s">
        <v>11</v>
      </c>
      <c r="M6" s="127"/>
      <c r="N6" s="127"/>
      <c r="O6" s="130" t="s">
        <v>12</v>
      </c>
      <c r="P6" s="127"/>
      <c r="Q6" s="127"/>
      <c r="R6" s="127"/>
      <c r="S6" s="131"/>
      <c r="U6" s="5"/>
    </row>
    <row r="7" spans="1:21" ht="13.5" customHeight="1" thickBot="1">
      <c r="A7" s="142">
        <f>COUNTIF(F49:HP49,"P")</f>
        <v>13</v>
      </c>
      <c r="B7" s="143"/>
      <c r="C7" s="144">
        <f>COUNTIF(F49:HP49,"F")</f>
        <v>0</v>
      </c>
      <c r="D7" s="145"/>
      <c r="E7" s="143"/>
      <c r="F7" s="144">
        <f>SUM(O7,- A7,- C7)</f>
        <v>0</v>
      </c>
      <c r="G7" s="145"/>
      <c r="H7" s="145"/>
      <c r="I7" s="145"/>
      <c r="J7" s="145"/>
      <c r="K7" s="146"/>
      <c r="L7" s="9">
        <f>COUNTIF(E48:HP48,"N")</f>
        <v>1</v>
      </c>
      <c r="M7" s="9">
        <f>COUNTIF(E48:HP48,"A")</f>
        <v>12</v>
      </c>
      <c r="N7" s="9">
        <f>COUNTIF(E48:HP48,"B")</f>
        <v>0</v>
      </c>
      <c r="O7" s="147">
        <f>COUNTA(E9:HR9)</f>
        <v>13</v>
      </c>
      <c r="P7" s="145"/>
      <c r="Q7" s="145"/>
      <c r="R7" s="145"/>
      <c r="S7" s="148"/>
      <c r="T7" s="10"/>
    </row>
    <row r="8" spans="1:21" ht="10.8" thickBot="1"/>
    <row r="9" spans="1:21" ht="46.5" customHeight="1" thickTop="1" thickBot="1">
      <c r="A9" s="12"/>
      <c r="B9" s="13"/>
      <c r="C9" s="14"/>
      <c r="D9" s="15"/>
      <c r="E9" s="14"/>
      <c r="F9" s="16" t="s">
        <v>13</v>
      </c>
      <c r="G9" s="16" t="s">
        <v>14</v>
      </c>
      <c r="H9" s="16" t="s">
        <v>63</v>
      </c>
      <c r="I9" s="16" t="s">
        <v>64</v>
      </c>
      <c r="J9" s="16" t="s">
        <v>65</v>
      </c>
      <c r="K9" s="16" t="s">
        <v>66</v>
      </c>
      <c r="L9" s="16" t="s">
        <v>67</v>
      </c>
      <c r="M9" s="16" t="s">
        <v>68</v>
      </c>
      <c r="N9" s="16" t="s">
        <v>69</v>
      </c>
      <c r="O9" s="16" t="s">
        <v>13</v>
      </c>
      <c r="P9" s="16" t="s">
        <v>70</v>
      </c>
      <c r="Q9" s="16" t="s">
        <v>71</v>
      </c>
      <c r="R9" s="16" t="s">
        <v>72</v>
      </c>
      <c r="T9" s="5"/>
    </row>
    <row r="10" spans="1:21" ht="13.5" customHeight="1">
      <c r="A10" s="17" t="s">
        <v>15</v>
      </c>
      <c r="B10" s="18" t="s">
        <v>16</v>
      </c>
      <c r="C10" s="78"/>
      <c r="D10" s="79"/>
      <c r="E10" s="8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21" ht="13.5" customHeight="1">
      <c r="A11" s="20"/>
      <c r="B11" s="149" t="s">
        <v>17</v>
      </c>
      <c r="C11" s="150"/>
      <c r="D11" s="151"/>
      <c r="E11" s="80"/>
      <c r="F11" s="22" t="s">
        <v>18</v>
      </c>
      <c r="G11" s="22" t="s">
        <v>18</v>
      </c>
      <c r="H11" s="22" t="s">
        <v>18</v>
      </c>
      <c r="I11" s="22" t="s">
        <v>18</v>
      </c>
      <c r="J11" s="22" t="s">
        <v>18</v>
      </c>
      <c r="K11" s="22" t="s">
        <v>18</v>
      </c>
      <c r="L11" s="22" t="s">
        <v>18</v>
      </c>
      <c r="M11" s="22" t="s">
        <v>18</v>
      </c>
      <c r="N11" s="22" t="s">
        <v>18</v>
      </c>
      <c r="O11" s="22" t="s">
        <v>18</v>
      </c>
      <c r="P11" s="22" t="s">
        <v>18</v>
      </c>
      <c r="Q11" s="22" t="s">
        <v>18</v>
      </c>
      <c r="R11" s="22" t="s">
        <v>18</v>
      </c>
      <c r="U11" s="5"/>
    </row>
    <row r="12" spans="1:21" ht="13.5" customHeight="1">
      <c r="A12" s="20"/>
      <c r="B12" s="132" t="s">
        <v>73</v>
      </c>
      <c r="C12" s="133"/>
      <c r="D12" s="134"/>
      <c r="E12" s="80"/>
      <c r="F12" s="22" t="s">
        <v>18</v>
      </c>
      <c r="G12" s="22" t="s">
        <v>18</v>
      </c>
      <c r="H12" s="22" t="s">
        <v>18</v>
      </c>
      <c r="I12" s="22" t="s">
        <v>18</v>
      </c>
      <c r="J12" s="22" t="s">
        <v>18</v>
      </c>
      <c r="K12" s="22" t="s">
        <v>18</v>
      </c>
      <c r="L12" s="22" t="s">
        <v>18</v>
      </c>
      <c r="M12" s="22" t="s">
        <v>18</v>
      </c>
      <c r="N12" s="22" t="s">
        <v>18</v>
      </c>
      <c r="O12" s="22" t="s">
        <v>18</v>
      </c>
      <c r="P12" s="22" t="s">
        <v>18</v>
      </c>
      <c r="Q12" s="22" t="s">
        <v>18</v>
      </c>
      <c r="R12" s="22" t="s">
        <v>18</v>
      </c>
    </row>
    <row r="13" spans="1:21" ht="13.5" customHeight="1">
      <c r="A13" s="20"/>
      <c r="B13" s="21"/>
      <c r="C13" s="81" t="s">
        <v>74</v>
      </c>
      <c r="D13" s="82"/>
      <c r="E13" s="83"/>
      <c r="F13" s="22" t="s">
        <v>18</v>
      </c>
      <c r="G13" s="22" t="s">
        <v>18</v>
      </c>
      <c r="H13" s="22" t="s">
        <v>18</v>
      </c>
      <c r="I13" s="22" t="s">
        <v>18</v>
      </c>
      <c r="J13" s="22" t="s">
        <v>18</v>
      </c>
      <c r="K13" s="22" t="s">
        <v>18</v>
      </c>
      <c r="L13" s="22" t="s">
        <v>18</v>
      </c>
      <c r="M13" s="22" t="s">
        <v>18</v>
      </c>
      <c r="N13" s="22" t="s">
        <v>18</v>
      </c>
      <c r="O13" s="22" t="s">
        <v>18</v>
      </c>
      <c r="P13" s="22" t="s">
        <v>18</v>
      </c>
      <c r="Q13" s="22" t="s">
        <v>18</v>
      </c>
      <c r="R13" s="22" t="s">
        <v>18</v>
      </c>
    </row>
    <row r="14" spans="1:21" ht="15" customHeight="1">
      <c r="A14" s="20"/>
      <c r="B14" s="21" t="s">
        <v>75</v>
      </c>
      <c r="C14" s="81"/>
      <c r="D14" s="82"/>
      <c r="E14" s="84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21" ht="59.4" customHeight="1">
      <c r="A15" s="20"/>
      <c r="B15" s="135" t="s">
        <v>80</v>
      </c>
      <c r="C15" s="136"/>
      <c r="D15" s="137"/>
      <c r="E15" s="84"/>
      <c r="F15" s="22" t="s">
        <v>18</v>
      </c>
      <c r="G15" s="22"/>
      <c r="H15" s="22"/>
      <c r="I15" s="22"/>
      <c r="J15" s="22"/>
      <c r="K15" s="22"/>
      <c r="L15" s="22" t="s">
        <v>18</v>
      </c>
      <c r="M15" s="22" t="s">
        <v>18</v>
      </c>
      <c r="N15" s="22" t="s">
        <v>18</v>
      </c>
      <c r="O15" s="22" t="s">
        <v>18</v>
      </c>
      <c r="P15" s="22" t="s">
        <v>18</v>
      </c>
      <c r="Q15" s="22" t="s">
        <v>18</v>
      </c>
      <c r="R15" s="22" t="s">
        <v>18</v>
      </c>
    </row>
    <row r="16" spans="1:21" ht="24" customHeight="1">
      <c r="A16" s="20"/>
      <c r="B16" s="135" t="s">
        <v>90</v>
      </c>
      <c r="C16" s="150"/>
      <c r="D16" s="151"/>
      <c r="E16" s="84"/>
      <c r="F16" s="22"/>
      <c r="G16" s="22" t="s">
        <v>18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20" ht="22.2" customHeight="1">
      <c r="A17" s="20"/>
      <c r="B17" s="135" t="s">
        <v>88</v>
      </c>
      <c r="C17" s="150"/>
      <c r="D17" s="151"/>
      <c r="E17" s="84"/>
      <c r="F17" s="22"/>
      <c r="G17" s="22"/>
      <c r="H17" s="22" t="s">
        <v>18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1:20" ht="33" customHeight="1">
      <c r="A18" s="20"/>
      <c r="B18" s="135" t="s">
        <v>89</v>
      </c>
      <c r="C18" s="150"/>
      <c r="D18" s="151"/>
      <c r="E18" s="84"/>
      <c r="F18" s="22"/>
      <c r="G18" s="22"/>
      <c r="H18" s="22"/>
      <c r="I18" s="22" t="s">
        <v>18</v>
      </c>
      <c r="J18" s="22"/>
      <c r="K18" s="22"/>
      <c r="L18" s="22"/>
      <c r="M18" s="22"/>
      <c r="N18" s="22"/>
      <c r="O18" s="22"/>
      <c r="P18" s="22"/>
      <c r="Q18" s="22"/>
      <c r="R18" s="22"/>
    </row>
    <row r="19" spans="1:20" ht="13.5" customHeight="1">
      <c r="A19" s="20"/>
      <c r="B19" s="149" t="s">
        <v>91</v>
      </c>
      <c r="C19" s="150"/>
      <c r="D19" s="151"/>
      <c r="E19" s="84"/>
      <c r="F19" s="22"/>
      <c r="G19" s="22"/>
      <c r="H19" s="22"/>
      <c r="I19" s="22"/>
      <c r="J19" s="22" t="s">
        <v>18</v>
      </c>
      <c r="K19" s="22"/>
      <c r="L19" s="22"/>
      <c r="M19" s="22"/>
      <c r="N19" s="22"/>
      <c r="O19" s="22"/>
      <c r="P19" s="22"/>
      <c r="Q19" s="22"/>
      <c r="R19" s="22"/>
    </row>
    <row r="20" spans="1:20" ht="13.5" customHeight="1">
      <c r="A20" s="20"/>
      <c r="B20" s="88"/>
      <c r="C20" s="89"/>
      <c r="D20" s="93" t="s">
        <v>87</v>
      </c>
      <c r="E20" s="84"/>
      <c r="F20" s="22"/>
      <c r="G20" s="22"/>
      <c r="H20" s="22"/>
      <c r="I20" s="22"/>
      <c r="J20" s="22"/>
      <c r="K20" s="22" t="s">
        <v>18</v>
      </c>
      <c r="L20" s="22"/>
      <c r="M20" s="22"/>
      <c r="N20" s="22"/>
      <c r="O20" s="22"/>
      <c r="P20" s="22"/>
      <c r="Q20" s="22"/>
      <c r="R20" s="22"/>
    </row>
    <row r="21" spans="1:20" ht="13.5" customHeight="1">
      <c r="A21" s="20"/>
      <c r="B21" s="21" t="s">
        <v>78</v>
      </c>
      <c r="C21" s="81"/>
      <c r="D21" s="82"/>
      <c r="E21" s="84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T21" s="23"/>
    </row>
    <row r="22" spans="1:20" ht="53.4" customHeight="1">
      <c r="A22" s="20"/>
      <c r="B22" s="138" t="s">
        <v>86</v>
      </c>
      <c r="C22" s="139"/>
      <c r="D22" s="139"/>
      <c r="E22" s="83"/>
      <c r="F22" s="22" t="s">
        <v>18</v>
      </c>
      <c r="G22" s="22" t="s">
        <v>18</v>
      </c>
      <c r="H22" s="22" t="s">
        <v>18</v>
      </c>
      <c r="I22" s="22" t="s">
        <v>18</v>
      </c>
      <c r="J22" s="22" t="s">
        <v>18</v>
      </c>
      <c r="K22" s="22"/>
      <c r="L22" s="22"/>
      <c r="M22" s="22"/>
      <c r="N22" s="22"/>
      <c r="O22" s="22"/>
      <c r="P22" s="22" t="s">
        <v>18</v>
      </c>
      <c r="Q22" s="22" t="s">
        <v>18</v>
      </c>
      <c r="R22" s="22" t="s">
        <v>18</v>
      </c>
    </row>
    <row r="23" spans="1:20" ht="21.6" customHeight="1">
      <c r="A23" s="20"/>
      <c r="B23" s="135" t="s">
        <v>93</v>
      </c>
      <c r="C23" s="150"/>
      <c r="D23" s="151"/>
      <c r="E23" s="84"/>
      <c r="F23" s="22"/>
      <c r="G23" s="22"/>
      <c r="H23" s="22"/>
      <c r="I23" s="22"/>
      <c r="J23" s="22"/>
      <c r="K23" s="22"/>
      <c r="L23" s="22" t="s">
        <v>18</v>
      </c>
      <c r="M23" s="22"/>
      <c r="N23" s="22"/>
      <c r="O23" s="22"/>
      <c r="P23" s="22"/>
      <c r="Q23" s="22"/>
      <c r="R23" s="22"/>
    </row>
    <row r="24" spans="1:20" ht="24.6" customHeight="1">
      <c r="A24" s="20"/>
      <c r="B24" s="138" t="s">
        <v>92</v>
      </c>
      <c r="C24" s="162"/>
      <c r="D24" s="162"/>
      <c r="E24" s="84"/>
      <c r="F24" s="22"/>
      <c r="G24" s="22"/>
      <c r="H24" s="22"/>
      <c r="I24" s="22"/>
      <c r="J24" s="22"/>
      <c r="K24" s="22"/>
      <c r="L24" s="22"/>
      <c r="M24" s="22" t="s">
        <v>18</v>
      </c>
      <c r="N24" s="22"/>
      <c r="O24" s="22"/>
      <c r="P24" s="22"/>
      <c r="Q24" s="22"/>
      <c r="R24" s="22"/>
    </row>
    <row r="25" spans="1:20" ht="21.6" customHeight="1">
      <c r="A25" s="20"/>
      <c r="B25" s="135" t="s">
        <v>94</v>
      </c>
      <c r="C25" s="163"/>
      <c r="D25" s="164"/>
      <c r="E25" s="84"/>
      <c r="F25" s="22"/>
      <c r="G25" s="22"/>
      <c r="H25" s="22"/>
      <c r="I25" s="22"/>
      <c r="J25" s="22"/>
      <c r="K25" s="22"/>
      <c r="L25" s="22"/>
      <c r="M25" s="22"/>
      <c r="N25" s="22" t="s">
        <v>18</v>
      </c>
      <c r="O25" s="22"/>
      <c r="P25" s="22"/>
      <c r="Q25" s="22"/>
      <c r="R25" s="22"/>
    </row>
    <row r="26" spans="1:20" ht="22.2" customHeight="1">
      <c r="A26" s="20"/>
      <c r="B26" s="135" t="s">
        <v>95</v>
      </c>
      <c r="C26" s="150"/>
      <c r="D26" s="151"/>
      <c r="E26" s="84"/>
      <c r="F26" s="22"/>
      <c r="G26" s="22"/>
      <c r="H26" s="22"/>
      <c r="I26" s="22"/>
      <c r="J26" s="22"/>
      <c r="K26" s="22"/>
      <c r="L26" s="22"/>
      <c r="M26" s="22"/>
      <c r="N26" s="22"/>
      <c r="O26" s="22" t="s">
        <v>18</v>
      </c>
      <c r="P26" s="22"/>
      <c r="Q26" s="22"/>
      <c r="R26" s="22"/>
    </row>
    <row r="27" spans="1:20" ht="13.5" customHeight="1">
      <c r="A27" s="20"/>
      <c r="B27" s="94"/>
      <c r="C27" s="77"/>
      <c r="D27" s="93" t="s">
        <v>87</v>
      </c>
      <c r="E27" s="84"/>
      <c r="F27" s="22"/>
      <c r="G27" s="22"/>
      <c r="H27" s="22"/>
      <c r="I27" s="22"/>
      <c r="J27" s="22"/>
      <c r="K27" s="22" t="s">
        <v>18</v>
      </c>
      <c r="L27" s="22"/>
      <c r="M27" s="22"/>
      <c r="N27" s="22"/>
      <c r="O27" s="22"/>
      <c r="P27" s="22"/>
      <c r="Q27" s="22"/>
      <c r="R27" s="22"/>
    </row>
    <row r="28" spans="1:20" ht="13.5" customHeight="1">
      <c r="A28" s="20"/>
      <c r="B28" s="21" t="s">
        <v>79</v>
      </c>
      <c r="C28" s="81"/>
      <c r="D28" s="82"/>
      <c r="E28" s="84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20" ht="42.6" customHeight="1">
      <c r="A29" s="20"/>
      <c r="B29" s="135" t="s">
        <v>96</v>
      </c>
      <c r="C29" s="150"/>
      <c r="D29" s="151"/>
      <c r="E29" s="84"/>
      <c r="F29" s="22" t="s">
        <v>18</v>
      </c>
      <c r="G29" s="22" t="s">
        <v>18</v>
      </c>
      <c r="H29" s="22" t="s">
        <v>18</v>
      </c>
      <c r="I29" s="22" t="s">
        <v>18</v>
      </c>
      <c r="J29" s="22" t="s">
        <v>18</v>
      </c>
      <c r="K29" s="22"/>
      <c r="L29" s="22" t="s">
        <v>18</v>
      </c>
      <c r="M29" s="22" t="s">
        <v>18</v>
      </c>
      <c r="N29" s="22" t="s">
        <v>18</v>
      </c>
      <c r="O29" s="22" t="s">
        <v>18</v>
      </c>
      <c r="P29" s="22"/>
      <c r="Q29" s="22"/>
      <c r="R29" s="22"/>
    </row>
    <row r="30" spans="1:20" ht="24" customHeight="1">
      <c r="A30" s="20"/>
      <c r="B30" s="135" t="s">
        <v>98</v>
      </c>
      <c r="C30" s="150"/>
      <c r="D30" s="151"/>
      <c r="E30" s="84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 t="s">
        <v>18</v>
      </c>
      <c r="Q30" s="22"/>
      <c r="R30" s="22"/>
    </row>
    <row r="31" spans="1:20" ht="24" customHeight="1">
      <c r="A31" s="20"/>
      <c r="B31" s="135" t="s">
        <v>97</v>
      </c>
      <c r="C31" s="163"/>
      <c r="D31" s="164"/>
      <c r="E31" s="84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 t="s">
        <v>18</v>
      </c>
      <c r="R31" s="22"/>
    </row>
    <row r="32" spans="1:20" ht="23.4" customHeight="1">
      <c r="A32" s="20"/>
      <c r="B32" s="135" t="s">
        <v>99</v>
      </c>
      <c r="C32" s="163"/>
      <c r="D32" s="164"/>
      <c r="E32" s="84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 t="s">
        <v>18</v>
      </c>
    </row>
    <row r="33" spans="1:18" ht="13.5" customHeight="1">
      <c r="A33" s="20"/>
      <c r="B33" s="21"/>
      <c r="C33" s="81"/>
      <c r="D33" s="82" t="s">
        <v>87</v>
      </c>
      <c r="E33" s="84"/>
      <c r="F33" s="22"/>
      <c r="G33" s="22"/>
      <c r="H33" s="22"/>
      <c r="I33" s="22"/>
      <c r="J33" s="22"/>
      <c r="K33" s="22" t="s">
        <v>18</v>
      </c>
      <c r="L33" s="22"/>
      <c r="M33" s="22"/>
      <c r="N33" s="22"/>
      <c r="O33" s="22"/>
      <c r="P33" s="22"/>
      <c r="Q33" s="22"/>
      <c r="R33" s="22"/>
    </row>
    <row r="34" spans="1:18" ht="13.5" customHeight="1">
      <c r="A34" s="20"/>
      <c r="B34" s="21"/>
      <c r="C34" s="81"/>
      <c r="D34" s="82"/>
      <c r="E34" s="84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ht="13.5" customHeight="1">
      <c r="A35" s="20"/>
      <c r="B35" s="21"/>
      <c r="C35" s="81"/>
      <c r="D35" s="82"/>
      <c r="E35" s="84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ht="13.5" customHeight="1" thickBot="1">
      <c r="A36" s="20"/>
      <c r="B36" s="24"/>
      <c r="C36" s="85"/>
      <c r="D36" s="86"/>
      <c r="E36" s="87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ht="13.5" customHeight="1" thickTop="1">
      <c r="A37" s="26" t="s">
        <v>19</v>
      </c>
      <c r="B37" s="27" t="s">
        <v>20</v>
      </c>
      <c r="C37" s="28"/>
      <c r="D37" s="29"/>
      <c r="E37" s="3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3.5" customHeight="1">
      <c r="A38" s="31"/>
      <c r="B38" s="32"/>
      <c r="C38" s="33"/>
      <c r="D38" s="34" t="s">
        <v>21</v>
      </c>
      <c r="E38" s="35"/>
      <c r="F38" s="22" t="s">
        <v>18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1:18" ht="13.5" customHeight="1">
      <c r="A39" s="31"/>
      <c r="B39" s="32"/>
      <c r="C39" s="36"/>
      <c r="D39" s="34" t="s">
        <v>22</v>
      </c>
      <c r="E39" s="37"/>
      <c r="F39" s="22"/>
      <c r="G39" s="22" t="s">
        <v>18</v>
      </c>
      <c r="H39" s="22" t="s">
        <v>18</v>
      </c>
      <c r="I39" s="22" t="s">
        <v>18</v>
      </c>
      <c r="J39" s="22" t="s">
        <v>18</v>
      </c>
      <c r="K39" s="22" t="s">
        <v>18</v>
      </c>
      <c r="L39" s="22" t="s">
        <v>18</v>
      </c>
      <c r="M39" s="22" t="s">
        <v>18</v>
      </c>
      <c r="N39" s="22" t="s">
        <v>18</v>
      </c>
      <c r="O39" s="22" t="s">
        <v>18</v>
      </c>
      <c r="P39" s="22" t="s">
        <v>18</v>
      </c>
      <c r="Q39" s="22" t="s">
        <v>18</v>
      </c>
      <c r="R39" s="22" t="s">
        <v>18</v>
      </c>
    </row>
    <row r="40" spans="1:18" ht="13.5" customHeight="1">
      <c r="A40" s="31"/>
      <c r="B40" s="32" t="s">
        <v>23</v>
      </c>
      <c r="C40" s="36"/>
      <c r="D40" s="34"/>
      <c r="E40" s="3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</row>
    <row r="41" spans="1:18" ht="13.5" customHeight="1">
      <c r="A41" s="31"/>
      <c r="B41" s="32"/>
      <c r="C41" s="36"/>
      <c r="D41" s="34"/>
      <c r="E41" s="3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1:18" ht="13.5" customHeight="1">
      <c r="A42" s="31"/>
      <c r="B42" s="32" t="s">
        <v>24</v>
      </c>
      <c r="C42" s="36"/>
      <c r="D42" s="34"/>
      <c r="E42" s="3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 ht="13.5" customHeight="1">
      <c r="A43" s="31"/>
      <c r="B43" s="91"/>
      <c r="C43" s="92"/>
      <c r="D43" s="34" t="s">
        <v>81</v>
      </c>
      <c r="E43" s="37"/>
      <c r="F43" s="22" t="s">
        <v>18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13.5" customHeight="1">
      <c r="A44" s="31"/>
      <c r="B44" s="156" t="s">
        <v>82</v>
      </c>
      <c r="C44" s="157"/>
      <c r="D44" s="158"/>
      <c r="E44" s="90"/>
      <c r="F44" s="39"/>
      <c r="G44" s="39"/>
      <c r="H44" s="39"/>
      <c r="I44" s="39"/>
      <c r="J44" s="39" t="s">
        <v>18</v>
      </c>
      <c r="K44" s="39"/>
      <c r="L44" s="39"/>
      <c r="M44" s="39"/>
      <c r="N44" s="39"/>
      <c r="O44" s="39"/>
      <c r="P44" s="39"/>
      <c r="Q44" s="39"/>
      <c r="R44" s="39"/>
    </row>
    <row r="45" spans="1:18" ht="13.5" customHeight="1">
      <c r="A45" s="31"/>
      <c r="B45" s="156" t="s">
        <v>83</v>
      </c>
      <c r="C45" s="157"/>
      <c r="D45" s="158"/>
      <c r="E45" s="90"/>
      <c r="F45" s="39"/>
      <c r="G45" s="39" t="s">
        <v>18</v>
      </c>
      <c r="H45" s="39" t="s">
        <v>18</v>
      </c>
      <c r="I45" s="39" t="s">
        <v>18</v>
      </c>
      <c r="J45" s="39"/>
      <c r="K45" s="39" t="s">
        <v>18</v>
      </c>
      <c r="L45" s="39"/>
      <c r="M45" s="39"/>
      <c r="N45" s="39"/>
      <c r="O45" s="39"/>
      <c r="P45" s="39"/>
      <c r="Q45" s="39"/>
      <c r="R45" s="39"/>
    </row>
    <row r="46" spans="1:18" ht="13.5" customHeight="1">
      <c r="A46" s="31"/>
      <c r="B46" s="156" t="s">
        <v>84</v>
      </c>
      <c r="C46" s="157"/>
      <c r="D46" s="158"/>
      <c r="E46" s="90"/>
      <c r="F46" s="39"/>
      <c r="G46" s="39"/>
      <c r="H46" s="39"/>
      <c r="I46" s="39"/>
      <c r="J46" s="39"/>
      <c r="K46" s="39" t="s">
        <v>18</v>
      </c>
      <c r="L46" s="39" t="s">
        <v>18</v>
      </c>
      <c r="M46" s="39" t="s">
        <v>18</v>
      </c>
      <c r="N46" s="39" t="s">
        <v>18</v>
      </c>
      <c r="O46" s="39" t="s">
        <v>18</v>
      </c>
      <c r="P46" s="39"/>
      <c r="Q46" s="39"/>
      <c r="R46" s="39"/>
    </row>
    <row r="47" spans="1:18" ht="13.5" customHeight="1" thickBot="1">
      <c r="A47" s="31"/>
      <c r="B47" s="159" t="s">
        <v>85</v>
      </c>
      <c r="C47" s="160"/>
      <c r="D47" s="161"/>
      <c r="E47" s="38"/>
      <c r="F47" s="39"/>
      <c r="G47" s="39"/>
      <c r="H47" s="39"/>
      <c r="I47" s="39"/>
      <c r="J47" s="39"/>
      <c r="K47" s="39" t="s">
        <v>18</v>
      </c>
      <c r="L47" s="39"/>
      <c r="M47" s="39"/>
      <c r="N47" s="39"/>
      <c r="O47" s="39"/>
      <c r="P47" s="39" t="s">
        <v>18</v>
      </c>
      <c r="Q47" s="39" t="s">
        <v>18</v>
      </c>
      <c r="R47" s="39" t="s">
        <v>18</v>
      </c>
    </row>
    <row r="48" spans="1:18" ht="13.5" customHeight="1" thickTop="1">
      <c r="A48" s="26" t="s">
        <v>25</v>
      </c>
      <c r="B48" s="152" t="s">
        <v>26</v>
      </c>
      <c r="C48" s="152"/>
      <c r="D48" s="152"/>
      <c r="E48" s="40"/>
      <c r="F48" s="41" t="s">
        <v>28</v>
      </c>
      <c r="G48" s="41" t="s">
        <v>27</v>
      </c>
      <c r="H48" s="41" t="s">
        <v>27</v>
      </c>
      <c r="I48" s="41" t="s">
        <v>27</v>
      </c>
      <c r="J48" s="41" t="s">
        <v>27</v>
      </c>
      <c r="K48" s="41" t="s">
        <v>27</v>
      </c>
      <c r="L48" s="41" t="s">
        <v>27</v>
      </c>
      <c r="M48" s="41" t="s">
        <v>27</v>
      </c>
      <c r="N48" s="41" t="s">
        <v>27</v>
      </c>
      <c r="O48" s="41" t="s">
        <v>27</v>
      </c>
      <c r="P48" s="41" t="s">
        <v>27</v>
      </c>
      <c r="Q48" s="41" t="s">
        <v>27</v>
      </c>
      <c r="R48" s="41" t="s">
        <v>27</v>
      </c>
    </row>
    <row r="49" spans="1:18" ht="13.5" customHeight="1">
      <c r="A49" s="31"/>
      <c r="B49" s="153" t="s">
        <v>30</v>
      </c>
      <c r="C49" s="153"/>
      <c r="D49" s="153"/>
      <c r="E49" s="42"/>
      <c r="F49" s="43" t="s">
        <v>31</v>
      </c>
      <c r="G49" s="43" t="s">
        <v>31</v>
      </c>
      <c r="H49" s="43" t="s">
        <v>31</v>
      </c>
      <c r="I49" s="43" t="s">
        <v>31</v>
      </c>
      <c r="J49" s="43" t="s">
        <v>31</v>
      </c>
      <c r="K49" s="43" t="s">
        <v>31</v>
      </c>
      <c r="L49" s="43" t="s">
        <v>31</v>
      </c>
      <c r="M49" s="43" t="s">
        <v>31</v>
      </c>
      <c r="N49" s="43" t="s">
        <v>31</v>
      </c>
      <c r="O49" s="43" t="s">
        <v>31</v>
      </c>
      <c r="P49" s="43" t="s">
        <v>31</v>
      </c>
      <c r="Q49" s="43" t="s">
        <v>31</v>
      </c>
      <c r="R49" s="43" t="s">
        <v>31</v>
      </c>
    </row>
    <row r="50" spans="1:18" ht="13.5" customHeight="1">
      <c r="A50" s="31"/>
      <c r="B50" s="154" t="s">
        <v>32</v>
      </c>
      <c r="C50" s="154"/>
      <c r="D50" s="154"/>
      <c r="E50" s="44"/>
      <c r="F50" s="45">
        <v>45140</v>
      </c>
      <c r="G50" s="45">
        <v>45140</v>
      </c>
      <c r="H50" s="45">
        <v>45140</v>
      </c>
      <c r="I50" s="45">
        <v>45140</v>
      </c>
      <c r="J50" s="45">
        <v>45140</v>
      </c>
      <c r="K50" s="45">
        <v>45140</v>
      </c>
      <c r="L50" s="45">
        <v>45140</v>
      </c>
      <c r="M50" s="45">
        <v>45140</v>
      </c>
      <c r="N50" s="45">
        <v>45140</v>
      </c>
      <c r="O50" s="45">
        <v>45140</v>
      </c>
      <c r="P50" s="45">
        <v>45140</v>
      </c>
      <c r="Q50" s="45">
        <v>45140</v>
      </c>
      <c r="R50" s="45">
        <v>45140</v>
      </c>
    </row>
    <row r="51" spans="1:18" ht="10.8" thickBot="1">
      <c r="A51" s="46"/>
      <c r="B51" s="155" t="s">
        <v>33</v>
      </c>
      <c r="C51" s="155"/>
      <c r="D51" s="155"/>
      <c r="E51" s="47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0.8" thickTop="1">
      <c r="A52" s="49"/>
    </row>
  </sheetData>
  <mergeCells count="47">
    <mergeCell ref="B31:D31"/>
    <mergeCell ref="B32:D32"/>
    <mergeCell ref="B50:D50"/>
    <mergeCell ref="B51:D51"/>
    <mergeCell ref="B45:D45"/>
    <mergeCell ref="B46:D46"/>
    <mergeCell ref="B47:D47"/>
    <mergeCell ref="F7:K7"/>
    <mergeCell ref="O7:S7"/>
    <mergeCell ref="B11:D11"/>
    <mergeCell ref="B48:D48"/>
    <mergeCell ref="B49:D49"/>
    <mergeCell ref="B44:D44"/>
    <mergeCell ref="B16:D16"/>
    <mergeCell ref="B17:D17"/>
    <mergeCell ref="B18:D18"/>
    <mergeCell ref="B19:D19"/>
    <mergeCell ref="B23:D23"/>
    <mergeCell ref="B24:D24"/>
    <mergeCell ref="B25:D25"/>
    <mergeCell ref="B26:D26"/>
    <mergeCell ref="B29:D29"/>
    <mergeCell ref="B30:D30"/>
    <mergeCell ref="B12:D12"/>
    <mergeCell ref="B15:D15"/>
    <mergeCell ref="B22:D22"/>
    <mergeCell ref="A4:B4"/>
    <mergeCell ref="C4:D4"/>
    <mergeCell ref="A7:B7"/>
    <mergeCell ref="C7:E7"/>
    <mergeCell ref="F4:K4"/>
    <mergeCell ref="L4:S4"/>
    <mergeCell ref="A5:B5"/>
    <mergeCell ref="C5:S5"/>
    <mergeCell ref="A6:B6"/>
    <mergeCell ref="C6:E6"/>
    <mergeCell ref="F6:K6"/>
    <mergeCell ref="L6:N6"/>
    <mergeCell ref="O6:S6"/>
    <mergeCell ref="A2:B2"/>
    <mergeCell ref="C2:E2"/>
    <mergeCell ref="F2:K2"/>
    <mergeCell ref="L2:S2"/>
    <mergeCell ref="A3:B3"/>
    <mergeCell ref="C3:E3"/>
    <mergeCell ref="F3:K3"/>
    <mergeCell ref="L3:N3"/>
  </mergeCells>
  <dataValidations count="3">
    <dataValidation type="list" allowBlank="1" showInputMessage="1" showErrorMessage="1" sqref="WVM983059:WWA983087 JA65555:JO65583 SW65555:TK65583 ACS65555:ADG65583 AMO65555:ANC65583 AWK65555:AWY65583 BGG65555:BGU65583 BQC65555:BQQ65583 BZY65555:CAM65583 CJU65555:CKI65583 CTQ65555:CUE65583 DDM65555:DEA65583 DNI65555:DNW65583 DXE65555:DXS65583 EHA65555:EHO65583 EQW65555:ERK65583 FAS65555:FBG65583 FKO65555:FLC65583 FUK65555:FUY65583 GEG65555:GEU65583 GOC65555:GOQ65583 GXY65555:GYM65583 HHU65555:HII65583 HRQ65555:HSE65583 IBM65555:ICA65583 ILI65555:ILW65583 IVE65555:IVS65583 JFA65555:JFO65583 JOW65555:JPK65583 JYS65555:JZG65583 KIO65555:KJC65583 KSK65555:KSY65583 LCG65555:LCU65583 LMC65555:LMQ65583 LVY65555:LWM65583 MFU65555:MGI65583 MPQ65555:MQE65583 MZM65555:NAA65583 NJI65555:NJW65583 NTE65555:NTS65583 ODA65555:ODO65583 OMW65555:ONK65583 OWS65555:OXG65583 PGO65555:PHC65583 PQK65555:PQY65583 QAG65555:QAU65583 QKC65555:QKQ65583 QTY65555:QUM65583 RDU65555:REI65583 RNQ65555:ROE65583 RXM65555:RYA65583 SHI65555:SHW65583 SRE65555:SRS65583 TBA65555:TBO65583 TKW65555:TLK65583 TUS65555:TVG65583 UEO65555:UFC65583 UOK65555:UOY65583 UYG65555:UYU65583 VIC65555:VIQ65583 VRY65555:VSM65583 WBU65555:WCI65583 WLQ65555:WME65583 WVM65555:WWA65583 JA131091:JO131119 SW131091:TK131119 ACS131091:ADG131119 AMO131091:ANC131119 AWK131091:AWY131119 BGG131091:BGU131119 BQC131091:BQQ131119 BZY131091:CAM131119 CJU131091:CKI131119 CTQ131091:CUE131119 DDM131091:DEA131119 DNI131091:DNW131119 DXE131091:DXS131119 EHA131091:EHO131119 EQW131091:ERK131119 FAS131091:FBG131119 FKO131091:FLC131119 FUK131091:FUY131119 GEG131091:GEU131119 GOC131091:GOQ131119 GXY131091:GYM131119 HHU131091:HII131119 HRQ131091:HSE131119 IBM131091:ICA131119 ILI131091:ILW131119 IVE131091:IVS131119 JFA131091:JFO131119 JOW131091:JPK131119 JYS131091:JZG131119 KIO131091:KJC131119 KSK131091:KSY131119 LCG131091:LCU131119 LMC131091:LMQ131119 LVY131091:LWM131119 MFU131091:MGI131119 MPQ131091:MQE131119 MZM131091:NAA131119 NJI131091:NJW131119 NTE131091:NTS131119 ODA131091:ODO131119 OMW131091:ONK131119 OWS131091:OXG131119 PGO131091:PHC131119 PQK131091:PQY131119 QAG131091:QAU131119 QKC131091:QKQ131119 QTY131091:QUM131119 RDU131091:REI131119 RNQ131091:ROE131119 RXM131091:RYA131119 SHI131091:SHW131119 SRE131091:SRS131119 TBA131091:TBO131119 TKW131091:TLK131119 TUS131091:TVG131119 UEO131091:UFC131119 UOK131091:UOY131119 UYG131091:UYU131119 VIC131091:VIQ131119 VRY131091:VSM131119 WBU131091:WCI131119 WLQ131091:WME131119 WVM131091:WWA131119 JA196627:JO196655 SW196627:TK196655 ACS196627:ADG196655 AMO196627:ANC196655 AWK196627:AWY196655 BGG196627:BGU196655 BQC196627:BQQ196655 BZY196627:CAM196655 CJU196627:CKI196655 CTQ196627:CUE196655 DDM196627:DEA196655 DNI196627:DNW196655 DXE196627:DXS196655 EHA196627:EHO196655 EQW196627:ERK196655 FAS196627:FBG196655 FKO196627:FLC196655 FUK196627:FUY196655 GEG196627:GEU196655 GOC196627:GOQ196655 GXY196627:GYM196655 HHU196627:HII196655 HRQ196627:HSE196655 IBM196627:ICA196655 ILI196627:ILW196655 IVE196627:IVS196655 JFA196627:JFO196655 JOW196627:JPK196655 JYS196627:JZG196655 KIO196627:KJC196655 KSK196627:KSY196655 LCG196627:LCU196655 LMC196627:LMQ196655 LVY196627:LWM196655 MFU196627:MGI196655 MPQ196627:MQE196655 MZM196627:NAA196655 NJI196627:NJW196655 NTE196627:NTS196655 ODA196627:ODO196655 OMW196627:ONK196655 OWS196627:OXG196655 PGO196627:PHC196655 PQK196627:PQY196655 QAG196627:QAU196655 QKC196627:QKQ196655 QTY196627:QUM196655 RDU196627:REI196655 RNQ196627:ROE196655 RXM196627:RYA196655 SHI196627:SHW196655 SRE196627:SRS196655 TBA196627:TBO196655 TKW196627:TLK196655 TUS196627:TVG196655 UEO196627:UFC196655 UOK196627:UOY196655 UYG196627:UYU196655 VIC196627:VIQ196655 VRY196627:VSM196655 WBU196627:WCI196655 WLQ196627:WME196655 WVM196627:WWA196655 JA262163:JO262191 SW262163:TK262191 ACS262163:ADG262191 AMO262163:ANC262191 AWK262163:AWY262191 BGG262163:BGU262191 BQC262163:BQQ262191 BZY262163:CAM262191 CJU262163:CKI262191 CTQ262163:CUE262191 DDM262163:DEA262191 DNI262163:DNW262191 DXE262163:DXS262191 EHA262163:EHO262191 EQW262163:ERK262191 FAS262163:FBG262191 FKO262163:FLC262191 FUK262163:FUY262191 GEG262163:GEU262191 GOC262163:GOQ262191 GXY262163:GYM262191 HHU262163:HII262191 HRQ262163:HSE262191 IBM262163:ICA262191 ILI262163:ILW262191 IVE262163:IVS262191 JFA262163:JFO262191 JOW262163:JPK262191 JYS262163:JZG262191 KIO262163:KJC262191 KSK262163:KSY262191 LCG262163:LCU262191 LMC262163:LMQ262191 LVY262163:LWM262191 MFU262163:MGI262191 MPQ262163:MQE262191 MZM262163:NAA262191 NJI262163:NJW262191 NTE262163:NTS262191 ODA262163:ODO262191 OMW262163:ONK262191 OWS262163:OXG262191 PGO262163:PHC262191 PQK262163:PQY262191 QAG262163:QAU262191 QKC262163:QKQ262191 QTY262163:QUM262191 RDU262163:REI262191 RNQ262163:ROE262191 RXM262163:RYA262191 SHI262163:SHW262191 SRE262163:SRS262191 TBA262163:TBO262191 TKW262163:TLK262191 TUS262163:TVG262191 UEO262163:UFC262191 UOK262163:UOY262191 UYG262163:UYU262191 VIC262163:VIQ262191 VRY262163:VSM262191 WBU262163:WCI262191 WLQ262163:WME262191 WVM262163:WWA262191 JA327699:JO327727 SW327699:TK327727 ACS327699:ADG327727 AMO327699:ANC327727 AWK327699:AWY327727 BGG327699:BGU327727 BQC327699:BQQ327727 BZY327699:CAM327727 CJU327699:CKI327727 CTQ327699:CUE327727 DDM327699:DEA327727 DNI327699:DNW327727 DXE327699:DXS327727 EHA327699:EHO327727 EQW327699:ERK327727 FAS327699:FBG327727 FKO327699:FLC327727 FUK327699:FUY327727 GEG327699:GEU327727 GOC327699:GOQ327727 GXY327699:GYM327727 HHU327699:HII327727 HRQ327699:HSE327727 IBM327699:ICA327727 ILI327699:ILW327727 IVE327699:IVS327727 JFA327699:JFO327727 JOW327699:JPK327727 JYS327699:JZG327727 KIO327699:KJC327727 KSK327699:KSY327727 LCG327699:LCU327727 LMC327699:LMQ327727 LVY327699:LWM327727 MFU327699:MGI327727 MPQ327699:MQE327727 MZM327699:NAA327727 NJI327699:NJW327727 NTE327699:NTS327727 ODA327699:ODO327727 OMW327699:ONK327727 OWS327699:OXG327727 PGO327699:PHC327727 PQK327699:PQY327727 QAG327699:QAU327727 QKC327699:QKQ327727 QTY327699:QUM327727 RDU327699:REI327727 RNQ327699:ROE327727 RXM327699:RYA327727 SHI327699:SHW327727 SRE327699:SRS327727 TBA327699:TBO327727 TKW327699:TLK327727 TUS327699:TVG327727 UEO327699:UFC327727 UOK327699:UOY327727 UYG327699:UYU327727 VIC327699:VIQ327727 VRY327699:VSM327727 WBU327699:WCI327727 WLQ327699:WME327727 WVM327699:WWA327727 JA393235:JO393263 SW393235:TK393263 ACS393235:ADG393263 AMO393235:ANC393263 AWK393235:AWY393263 BGG393235:BGU393263 BQC393235:BQQ393263 BZY393235:CAM393263 CJU393235:CKI393263 CTQ393235:CUE393263 DDM393235:DEA393263 DNI393235:DNW393263 DXE393235:DXS393263 EHA393235:EHO393263 EQW393235:ERK393263 FAS393235:FBG393263 FKO393235:FLC393263 FUK393235:FUY393263 GEG393235:GEU393263 GOC393235:GOQ393263 GXY393235:GYM393263 HHU393235:HII393263 HRQ393235:HSE393263 IBM393235:ICA393263 ILI393235:ILW393263 IVE393235:IVS393263 JFA393235:JFO393263 JOW393235:JPK393263 JYS393235:JZG393263 KIO393235:KJC393263 KSK393235:KSY393263 LCG393235:LCU393263 LMC393235:LMQ393263 LVY393235:LWM393263 MFU393235:MGI393263 MPQ393235:MQE393263 MZM393235:NAA393263 NJI393235:NJW393263 NTE393235:NTS393263 ODA393235:ODO393263 OMW393235:ONK393263 OWS393235:OXG393263 PGO393235:PHC393263 PQK393235:PQY393263 QAG393235:QAU393263 QKC393235:QKQ393263 QTY393235:QUM393263 RDU393235:REI393263 RNQ393235:ROE393263 RXM393235:RYA393263 SHI393235:SHW393263 SRE393235:SRS393263 TBA393235:TBO393263 TKW393235:TLK393263 TUS393235:TVG393263 UEO393235:UFC393263 UOK393235:UOY393263 UYG393235:UYU393263 VIC393235:VIQ393263 VRY393235:VSM393263 WBU393235:WCI393263 WLQ393235:WME393263 WVM393235:WWA393263 JA458771:JO458799 SW458771:TK458799 ACS458771:ADG458799 AMO458771:ANC458799 AWK458771:AWY458799 BGG458771:BGU458799 BQC458771:BQQ458799 BZY458771:CAM458799 CJU458771:CKI458799 CTQ458771:CUE458799 DDM458771:DEA458799 DNI458771:DNW458799 DXE458771:DXS458799 EHA458771:EHO458799 EQW458771:ERK458799 FAS458771:FBG458799 FKO458771:FLC458799 FUK458771:FUY458799 GEG458771:GEU458799 GOC458771:GOQ458799 GXY458771:GYM458799 HHU458771:HII458799 HRQ458771:HSE458799 IBM458771:ICA458799 ILI458771:ILW458799 IVE458771:IVS458799 JFA458771:JFO458799 JOW458771:JPK458799 JYS458771:JZG458799 KIO458771:KJC458799 KSK458771:KSY458799 LCG458771:LCU458799 LMC458771:LMQ458799 LVY458771:LWM458799 MFU458771:MGI458799 MPQ458771:MQE458799 MZM458771:NAA458799 NJI458771:NJW458799 NTE458771:NTS458799 ODA458771:ODO458799 OMW458771:ONK458799 OWS458771:OXG458799 PGO458771:PHC458799 PQK458771:PQY458799 QAG458771:QAU458799 QKC458771:QKQ458799 QTY458771:QUM458799 RDU458771:REI458799 RNQ458771:ROE458799 RXM458771:RYA458799 SHI458771:SHW458799 SRE458771:SRS458799 TBA458771:TBO458799 TKW458771:TLK458799 TUS458771:TVG458799 UEO458771:UFC458799 UOK458771:UOY458799 UYG458771:UYU458799 VIC458771:VIQ458799 VRY458771:VSM458799 WBU458771:WCI458799 WLQ458771:WME458799 WVM458771:WWA458799 JA524307:JO524335 SW524307:TK524335 ACS524307:ADG524335 AMO524307:ANC524335 AWK524307:AWY524335 BGG524307:BGU524335 BQC524307:BQQ524335 BZY524307:CAM524335 CJU524307:CKI524335 CTQ524307:CUE524335 DDM524307:DEA524335 DNI524307:DNW524335 DXE524307:DXS524335 EHA524307:EHO524335 EQW524307:ERK524335 FAS524307:FBG524335 FKO524307:FLC524335 FUK524307:FUY524335 GEG524307:GEU524335 GOC524307:GOQ524335 GXY524307:GYM524335 HHU524307:HII524335 HRQ524307:HSE524335 IBM524307:ICA524335 ILI524307:ILW524335 IVE524307:IVS524335 JFA524307:JFO524335 JOW524307:JPK524335 JYS524307:JZG524335 KIO524307:KJC524335 KSK524307:KSY524335 LCG524307:LCU524335 LMC524307:LMQ524335 LVY524307:LWM524335 MFU524307:MGI524335 MPQ524307:MQE524335 MZM524307:NAA524335 NJI524307:NJW524335 NTE524307:NTS524335 ODA524307:ODO524335 OMW524307:ONK524335 OWS524307:OXG524335 PGO524307:PHC524335 PQK524307:PQY524335 QAG524307:QAU524335 QKC524307:QKQ524335 QTY524307:QUM524335 RDU524307:REI524335 RNQ524307:ROE524335 RXM524307:RYA524335 SHI524307:SHW524335 SRE524307:SRS524335 TBA524307:TBO524335 TKW524307:TLK524335 TUS524307:TVG524335 UEO524307:UFC524335 UOK524307:UOY524335 UYG524307:UYU524335 VIC524307:VIQ524335 VRY524307:VSM524335 WBU524307:WCI524335 WLQ524307:WME524335 WVM524307:WWA524335 JA589843:JO589871 SW589843:TK589871 ACS589843:ADG589871 AMO589843:ANC589871 AWK589843:AWY589871 BGG589843:BGU589871 BQC589843:BQQ589871 BZY589843:CAM589871 CJU589843:CKI589871 CTQ589843:CUE589871 DDM589843:DEA589871 DNI589843:DNW589871 DXE589843:DXS589871 EHA589843:EHO589871 EQW589843:ERK589871 FAS589843:FBG589871 FKO589843:FLC589871 FUK589843:FUY589871 GEG589843:GEU589871 GOC589843:GOQ589871 GXY589843:GYM589871 HHU589843:HII589871 HRQ589843:HSE589871 IBM589843:ICA589871 ILI589843:ILW589871 IVE589843:IVS589871 JFA589843:JFO589871 JOW589843:JPK589871 JYS589843:JZG589871 KIO589843:KJC589871 KSK589843:KSY589871 LCG589843:LCU589871 LMC589843:LMQ589871 LVY589843:LWM589871 MFU589843:MGI589871 MPQ589843:MQE589871 MZM589843:NAA589871 NJI589843:NJW589871 NTE589843:NTS589871 ODA589843:ODO589871 OMW589843:ONK589871 OWS589843:OXG589871 PGO589843:PHC589871 PQK589843:PQY589871 QAG589843:QAU589871 QKC589843:QKQ589871 QTY589843:QUM589871 RDU589843:REI589871 RNQ589843:ROE589871 RXM589843:RYA589871 SHI589843:SHW589871 SRE589843:SRS589871 TBA589843:TBO589871 TKW589843:TLK589871 TUS589843:TVG589871 UEO589843:UFC589871 UOK589843:UOY589871 UYG589843:UYU589871 VIC589843:VIQ589871 VRY589843:VSM589871 WBU589843:WCI589871 WLQ589843:WME589871 WVM589843:WWA589871 JA655379:JO655407 SW655379:TK655407 ACS655379:ADG655407 AMO655379:ANC655407 AWK655379:AWY655407 BGG655379:BGU655407 BQC655379:BQQ655407 BZY655379:CAM655407 CJU655379:CKI655407 CTQ655379:CUE655407 DDM655379:DEA655407 DNI655379:DNW655407 DXE655379:DXS655407 EHA655379:EHO655407 EQW655379:ERK655407 FAS655379:FBG655407 FKO655379:FLC655407 FUK655379:FUY655407 GEG655379:GEU655407 GOC655379:GOQ655407 GXY655379:GYM655407 HHU655379:HII655407 HRQ655379:HSE655407 IBM655379:ICA655407 ILI655379:ILW655407 IVE655379:IVS655407 JFA655379:JFO655407 JOW655379:JPK655407 JYS655379:JZG655407 KIO655379:KJC655407 KSK655379:KSY655407 LCG655379:LCU655407 LMC655379:LMQ655407 LVY655379:LWM655407 MFU655379:MGI655407 MPQ655379:MQE655407 MZM655379:NAA655407 NJI655379:NJW655407 NTE655379:NTS655407 ODA655379:ODO655407 OMW655379:ONK655407 OWS655379:OXG655407 PGO655379:PHC655407 PQK655379:PQY655407 QAG655379:QAU655407 QKC655379:QKQ655407 QTY655379:QUM655407 RDU655379:REI655407 RNQ655379:ROE655407 RXM655379:RYA655407 SHI655379:SHW655407 SRE655379:SRS655407 TBA655379:TBO655407 TKW655379:TLK655407 TUS655379:TVG655407 UEO655379:UFC655407 UOK655379:UOY655407 UYG655379:UYU655407 VIC655379:VIQ655407 VRY655379:VSM655407 WBU655379:WCI655407 WLQ655379:WME655407 WVM655379:WWA655407 JA720915:JO720943 SW720915:TK720943 ACS720915:ADG720943 AMO720915:ANC720943 AWK720915:AWY720943 BGG720915:BGU720943 BQC720915:BQQ720943 BZY720915:CAM720943 CJU720915:CKI720943 CTQ720915:CUE720943 DDM720915:DEA720943 DNI720915:DNW720943 DXE720915:DXS720943 EHA720915:EHO720943 EQW720915:ERK720943 FAS720915:FBG720943 FKO720915:FLC720943 FUK720915:FUY720943 GEG720915:GEU720943 GOC720915:GOQ720943 GXY720915:GYM720943 HHU720915:HII720943 HRQ720915:HSE720943 IBM720915:ICA720943 ILI720915:ILW720943 IVE720915:IVS720943 JFA720915:JFO720943 JOW720915:JPK720943 JYS720915:JZG720943 KIO720915:KJC720943 KSK720915:KSY720943 LCG720915:LCU720943 LMC720915:LMQ720943 LVY720915:LWM720943 MFU720915:MGI720943 MPQ720915:MQE720943 MZM720915:NAA720943 NJI720915:NJW720943 NTE720915:NTS720943 ODA720915:ODO720943 OMW720915:ONK720943 OWS720915:OXG720943 PGO720915:PHC720943 PQK720915:PQY720943 QAG720915:QAU720943 QKC720915:QKQ720943 QTY720915:QUM720943 RDU720915:REI720943 RNQ720915:ROE720943 RXM720915:RYA720943 SHI720915:SHW720943 SRE720915:SRS720943 TBA720915:TBO720943 TKW720915:TLK720943 TUS720915:TVG720943 UEO720915:UFC720943 UOK720915:UOY720943 UYG720915:UYU720943 VIC720915:VIQ720943 VRY720915:VSM720943 WBU720915:WCI720943 WLQ720915:WME720943 WVM720915:WWA720943 JA786451:JO786479 SW786451:TK786479 ACS786451:ADG786479 AMO786451:ANC786479 AWK786451:AWY786479 BGG786451:BGU786479 BQC786451:BQQ786479 BZY786451:CAM786479 CJU786451:CKI786479 CTQ786451:CUE786479 DDM786451:DEA786479 DNI786451:DNW786479 DXE786451:DXS786479 EHA786451:EHO786479 EQW786451:ERK786479 FAS786451:FBG786479 FKO786451:FLC786479 FUK786451:FUY786479 GEG786451:GEU786479 GOC786451:GOQ786479 GXY786451:GYM786479 HHU786451:HII786479 HRQ786451:HSE786479 IBM786451:ICA786479 ILI786451:ILW786479 IVE786451:IVS786479 JFA786451:JFO786479 JOW786451:JPK786479 JYS786451:JZG786479 KIO786451:KJC786479 KSK786451:KSY786479 LCG786451:LCU786479 LMC786451:LMQ786479 LVY786451:LWM786479 MFU786451:MGI786479 MPQ786451:MQE786479 MZM786451:NAA786479 NJI786451:NJW786479 NTE786451:NTS786479 ODA786451:ODO786479 OMW786451:ONK786479 OWS786451:OXG786479 PGO786451:PHC786479 PQK786451:PQY786479 QAG786451:QAU786479 QKC786451:QKQ786479 QTY786451:QUM786479 RDU786451:REI786479 RNQ786451:ROE786479 RXM786451:RYA786479 SHI786451:SHW786479 SRE786451:SRS786479 TBA786451:TBO786479 TKW786451:TLK786479 TUS786451:TVG786479 UEO786451:UFC786479 UOK786451:UOY786479 UYG786451:UYU786479 VIC786451:VIQ786479 VRY786451:VSM786479 WBU786451:WCI786479 WLQ786451:WME786479 WVM786451:WWA786479 JA851987:JO852015 SW851987:TK852015 ACS851987:ADG852015 AMO851987:ANC852015 AWK851987:AWY852015 BGG851987:BGU852015 BQC851987:BQQ852015 BZY851987:CAM852015 CJU851987:CKI852015 CTQ851987:CUE852015 DDM851987:DEA852015 DNI851987:DNW852015 DXE851987:DXS852015 EHA851987:EHO852015 EQW851987:ERK852015 FAS851987:FBG852015 FKO851987:FLC852015 FUK851987:FUY852015 GEG851987:GEU852015 GOC851987:GOQ852015 GXY851987:GYM852015 HHU851987:HII852015 HRQ851987:HSE852015 IBM851987:ICA852015 ILI851987:ILW852015 IVE851987:IVS852015 JFA851987:JFO852015 JOW851987:JPK852015 JYS851987:JZG852015 KIO851987:KJC852015 KSK851987:KSY852015 LCG851987:LCU852015 LMC851987:LMQ852015 LVY851987:LWM852015 MFU851987:MGI852015 MPQ851987:MQE852015 MZM851987:NAA852015 NJI851987:NJW852015 NTE851987:NTS852015 ODA851987:ODO852015 OMW851987:ONK852015 OWS851987:OXG852015 PGO851987:PHC852015 PQK851987:PQY852015 QAG851987:QAU852015 QKC851987:QKQ852015 QTY851987:QUM852015 RDU851987:REI852015 RNQ851987:ROE852015 RXM851987:RYA852015 SHI851987:SHW852015 SRE851987:SRS852015 TBA851987:TBO852015 TKW851987:TLK852015 TUS851987:TVG852015 UEO851987:UFC852015 UOK851987:UOY852015 UYG851987:UYU852015 VIC851987:VIQ852015 VRY851987:VSM852015 WBU851987:WCI852015 WLQ851987:WME852015 WVM851987:WWA852015 JA917523:JO917551 SW917523:TK917551 ACS917523:ADG917551 AMO917523:ANC917551 AWK917523:AWY917551 BGG917523:BGU917551 BQC917523:BQQ917551 BZY917523:CAM917551 CJU917523:CKI917551 CTQ917523:CUE917551 DDM917523:DEA917551 DNI917523:DNW917551 DXE917523:DXS917551 EHA917523:EHO917551 EQW917523:ERK917551 FAS917523:FBG917551 FKO917523:FLC917551 FUK917523:FUY917551 GEG917523:GEU917551 GOC917523:GOQ917551 GXY917523:GYM917551 HHU917523:HII917551 HRQ917523:HSE917551 IBM917523:ICA917551 ILI917523:ILW917551 IVE917523:IVS917551 JFA917523:JFO917551 JOW917523:JPK917551 JYS917523:JZG917551 KIO917523:KJC917551 KSK917523:KSY917551 LCG917523:LCU917551 LMC917523:LMQ917551 LVY917523:LWM917551 MFU917523:MGI917551 MPQ917523:MQE917551 MZM917523:NAA917551 NJI917523:NJW917551 NTE917523:NTS917551 ODA917523:ODO917551 OMW917523:ONK917551 OWS917523:OXG917551 PGO917523:PHC917551 PQK917523:PQY917551 QAG917523:QAU917551 QKC917523:QKQ917551 QTY917523:QUM917551 RDU917523:REI917551 RNQ917523:ROE917551 RXM917523:RYA917551 SHI917523:SHW917551 SRE917523:SRS917551 TBA917523:TBO917551 TKW917523:TLK917551 TUS917523:TVG917551 UEO917523:UFC917551 UOK917523:UOY917551 UYG917523:UYU917551 VIC917523:VIQ917551 VRY917523:VSM917551 WBU917523:WCI917551 WLQ917523:WME917551 WVM917523:WWA917551 JA983059:JO983087 SW983059:TK983087 ACS983059:ADG983087 AMO983059:ANC983087 AWK983059:AWY983087 BGG983059:BGU983087 BQC983059:BQQ983087 BZY983059:CAM983087 CJU983059:CKI983087 CTQ983059:CUE983087 DDM983059:DEA983087 DNI983059:DNW983087 DXE983059:DXS983087 EHA983059:EHO983087 EQW983059:ERK983087 FAS983059:FBG983087 FKO983059:FLC983087 FUK983059:FUY983087 GEG983059:GEU983087 GOC983059:GOQ983087 GXY983059:GYM983087 HHU983059:HII983087 HRQ983059:HSE983087 IBM983059:ICA983087 ILI983059:ILW983087 IVE983059:IVS983087 JFA983059:JFO983087 JOW983059:JPK983087 JYS983059:JZG983087 KIO983059:KJC983087 KSK983059:KSY983087 LCG983059:LCU983087 LMC983059:LMQ983087 LVY983059:LWM983087 MFU983059:MGI983087 MPQ983059:MQE983087 MZM983059:NAA983087 NJI983059:NJW983087 NTE983059:NTS983087 ODA983059:ODO983087 OMW983059:ONK983087 OWS983059:OXG983087 PGO983059:PHC983087 PQK983059:PQY983087 QAG983059:QAU983087 QKC983059:QKQ983087 QTY983059:QUM983087 RDU983059:REI983087 RNQ983059:ROE983087 RXM983059:RYA983087 SHI983059:SHW983087 SRE983059:SRS983087 TBA983059:TBO983087 TKW983059:TLK983087 TUS983059:TVG983087 UEO983059:UFC983087 UOK983059:UOY983087 UYG983059:UYU983087 VIC983059:VIQ983087 VRY983059:VSM983087 WBU983059:WCI983087 WLQ983059:WME983087 JA10:JO47 SW10:TK47 ACS10:ADG47 AMO10:ANC47 AWK10:AWY47 BGG10:BGU47 BQC10:BQQ47 BZY10:CAM47 CJU10:CKI47 CTQ10:CUE47 DDM10:DEA47 DNI10:DNW47 DXE10:DXS47 EHA10:EHO47 EQW10:ERK47 FAS10:FBG47 FKO10:FLC47 FUK10:FUY47 GEG10:GEU47 GOC10:GOQ47 GXY10:GYM47 HHU10:HII47 HRQ10:HSE47 IBM10:ICA47 ILI10:ILW47 IVE10:IVS47 JFA10:JFO47 JOW10:JPK47 JYS10:JZG47 KIO10:KJC47 KSK10:KSY47 LCG10:LCU47 LMC10:LMQ47 LVY10:LWM47 MFU10:MGI47 MPQ10:MQE47 MZM10:NAA47 NJI10:NJW47 NTE10:NTS47 ODA10:ODO47 OMW10:ONK47 OWS10:OXG47 PGO10:PHC47 PQK10:PQY47 QAG10:QAU47 QKC10:QKQ47 QTY10:QUM47 RDU10:REI47 RNQ10:ROE47 RXM10:RYA47 SHI10:SHW47 SRE10:SRS47 TBA10:TBO47 TKW10:TLK47 TUS10:TVG47 UEO10:UFC47 UOK10:UOY47 UYG10:UYU47 VIC10:VIQ47 VRY10:VSM47 WBU10:WCI47 WLQ10:WME47 WVM10:WWA47 F10:R47 S983016:S983044 F983059:R983087 S917480:S917508 F917523:R917551 S851944:S851972 F851987:R852015 S786408:S786436 F786451:R786479 S720872:S720900 F720915:R720943 S655336:S655364 F655379:R655407 S589800:S589828 F589843:R589871 S524264:S524292 F524307:R524335 S458728:S458756 F458771:R458799 S393192:S393220 F393235:R393263 S327656:S327684 F327699:R327727 S262120:S262148 F262163:R262191 S196584:S196612 F196627:R196655 S131048:S131076 F131091:R131119 S65512:S65540 F65555:R65583" xr:uid="{31A0521F-9DA4-4728-BFCC-F5F5589FE604}">
      <formula1>"O, "</formula1>
    </dataValidation>
    <dataValidation type="list" allowBlank="1" showInputMessage="1" showErrorMessage="1" sqref="JA49:JO49 SW49:TK49 ACS49:ADG49 AMO49:ANC49 AWK49:AWY49 BGG49:BGU49 BQC49:BQQ49 BZY49:CAM49 CJU49:CKI49 CTQ49:CUE49 DDM49:DEA49 DNI49:DNW49 DXE49:DXS49 EHA49:EHO49 EQW49:ERK49 FAS49:FBG49 FKO49:FLC49 FUK49:FUY49 GEG49:GEU49 GOC49:GOQ49 GXY49:GYM49 HHU49:HII49 HRQ49:HSE49 IBM49:ICA49 ILI49:ILW49 IVE49:IVS49 JFA49:JFO49 JOW49:JPK49 JYS49:JZG49 KIO49:KJC49 KSK49:KSY49 LCG49:LCU49 LMC49:LMQ49 LVY49:LWM49 MFU49:MGI49 MPQ49:MQE49 MZM49:NAA49 NJI49:NJW49 NTE49:NTS49 ODA49:ODO49 OMW49:ONK49 OWS49:OXG49 PGO49:PHC49 PQK49:PQY49 QAG49:QAU49 QKC49:QKQ49 QTY49:QUM49 RDU49:REI49 RNQ49:ROE49 RXM49:RYA49 SHI49:SHW49 SRE49:SRS49 TBA49:TBO49 TKW49:TLK49 TUS49:TVG49 UEO49:UFC49 UOK49:UOY49 UYG49:UYU49 VIC49:VIQ49 VRY49:VSM49 WBU49:WCI49 WLQ49:WME49 WVM49:WWA49 JA65585:JO65585 SW65585:TK65585 ACS65585:ADG65585 AMO65585:ANC65585 AWK65585:AWY65585 BGG65585:BGU65585 BQC65585:BQQ65585 BZY65585:CAM65585 CJU65585:CKI65585 CTQ65585:CUE65585 DDM65585:DEA65585 DNI65585:DNW65585 DXE65585:DXS65585 EHA65585:EHO65585 EQW65585:ERK65585 FAS65585:FBG65585 FKO65585:FLC65585 FUK65585:FUY65585 GEG65585:GEU65585 GOC65585:GOQ65585 GXY65585:GYM65585 HHU65585:HII65585 HRQ65585:HSE65585 IBM65585:ICA65585 ILI65585:ILW65585 IVE65585:IVS65585 JFA65585:JFO65585 JOW65585:JPK65585 JYS65585:JZG65585 KIO65585:KJC65585 KSK65585:KSY65585 LCG65585:LCU65585 LMC65585:LMQ65585 LVY65585:LWM65585 MFU65585:MGI65585 MPQ65585:MQE65585 MZM65585:NAA65585 NJI65585:NJW65585 NTE65585:NTS65585 ODA65585:ODO65585 OMW65585:ONK65585 OWS65585:OXG65585 PGO65585:PHC65585 PQK65585:PQY65585 QAG65585:QAU65585 QKC65585:QKQ65585 QTY65585:QUM65585 RDU65585:REI65585 RNQ65585:ROE65585 RXM65585:RYA65585 SHI65585:SHW65585 SRE65585:SRS65585 TBA65585:TBO65585 TKW65585:TLK65585 TUS65585:TVG65585 UEO65585:UFC65585 UOK65585:UOY65585 UYG65585:UYU65585 VIC65585:VIQ65585 VRY65585:VSM65585 WBU65585:WCI65585 WLQ65585:WME65585 WVM65585:WWA65585 JA131121:JO131121 SW131121:TK131121 ACS131121:ADG131121 AMO131121:ANC131121 AWK131121:AWY131121 BGG131121:BGU131121 BQC131121:BQQ131121 BZY131121:CAM131121 CJU131121:CKI131121 CTQ131121:CUE131121 DDM131121:DEA131121 DNI131121:DNW131121 DXE131121:DXS131121 EHA131121:EHO131121 EQW131121:ERK131121 FAS131121:FBG131121 FKO131121:FLC131121 FUK131121:FUY131121 GEG131121:GEU131121 GOC131121:GOQ131121 GXY131121:GYM131121 HHU131121:HII131121 HRQ131121:HSE131121 IBM131121:ICA131121 ILI131121:ILW131121 IVE131121:IVS131121 JFA131121:JFO131121 JOW131121:JPK131121 JYS131121:JZG131121 KIO131121:KJC131121 KSK131121:KSY131121 LCG131121:LCU131121 LMC131121:LMQ131121 LVY131121:LWM131121 MFU131121:MGI131121 MPQ131121:MQE131121 MZM131121:NAA131121 NJI131121:NJW131121 NTE131121:NTS131121 ODA131121:ODO131121 OMW131121:ONK131121 OWS131121:OXG131121 PGO131121:PHC131121 PQK131121:PQY131121 QAG131121:QAU131121 QKC131121:QKQ131121 QTY131121:QUM131121 RDU131121:REI131121 RNQ131121:ROE131121 RXM131121:RYA131121 SHI131121:SHW131121 SRE131121:SRS131121 TBA131121:TBO131121 TKW131121:TLK131121 TUS131121:TVG131121 UEO131121:UFC131121 UOK131121:UOY131121 UYG131121:UYU131121 VIC131121:VIQ131121 VRY131121:VSM131121 WBU131121:WCI131121 WLQ131121:WME131121 WVM131121:WWA131121 JA196657:JO196657 SW196657:TK196657 ACS196657:ADG196657 AMO196657:ANC196657 AWK196657:AWY196657 BGG196657:BGU196657 BQC196657:BQQ196657 BZY196657:CAM196657 CJU196657:CKI196657 CTQ196657:CUE196657 DDM196657:DEA196657 DNI196657:DNW196657 DXE196657:DXS196657 EHA196657:EHO196657 EQW196657:ERK196657 FAS196657:FBG196657 FKO196657:FLC196657 FUK196657:FUY196657 GEG196657:GEU196657 GOC196657:GOQ196657 GXY196657:GYM196657 HHU196657:HII196657 HRQ196657:HSE196657 IBM196657:ICA196657 ILI196657:ILW196657 IVE196657:IVS196657 JFA196657:JFO196657 JOW196657:JPK196657 JYS196657:JZG196657 KIO196657:KJC196657 KSK196657:KSY196657 LCG196657:LCU196657 LMC196657:LMQ196657 LVY196657:LWM196657 MFU196657:MGI196657 MPQ196657:MQE196657 MZM196657:NAA196657 NJI196657:NJW196657 NTE196657:NTS196657 ODA196657:ODO196657 OMW196657:ONK196657 OWS196657:OXG196657 PGO196657:PHC196657 PQK196657:PQY196657 QAG196657:QAU196657 QKC196657:QKQ196657 QTY196657:QUM196657 RDU196657:REI196657 RNQ196657:ROE196657 RXM196657:RYA196657 SHI196657:SHW196657 SRE196657:SRS196657 TBA196657:TBO196657 TKW196657:TLK196657 TUS196657:TVG196657 UEO196657:UFC196657 UOK196657:UOY196657 UYG196657:UYU196657 VIC196657:VIQ196657 VRY196657:VSM196657 WBU196657:WCI196657 WLQ196657:WME196657 WVM196657:WWA196657 JA262193:JO262193 SW262193:TK262193 ACS262193:ADG262193 AMO262193:ANC262193 AWK262193:AWY262193 BGG262193:BGU262193 BQC262193:BQQ262193 BZY262193:CAM262193 CJU262193:CKI262193 CTQ262193:CUE262193 DDM262193:DEA262193 DNI262193:DNW262193 DXE262193:DXS262193 EHA262193:EHO262193 EQW262193:ERK262193 FAS262193:FBG262193 FKO262193:FLC262193 FUK262193:FUY262193 GEG262193:GEU262193 GOC262193:GOQ262193 GXY262193:GYM262193 HHU262193:HII262193 HRQ262193:HSE262193 IBM262193:ICA262193 ILI262193:ILW262193 IVE262193:IVS262193 JFA262193:JFO262193 JOW262193:JPK262193 JYS262193:JZG262193 KIO262193:KJC262193 KSK262193:KSY262193 LCG262193:LCU262193 LMC262193:LMQ262193 LVY262193:LWM262193 MFU262193:MGI262193 MPQ262193:MQE262193 MZM262193:NAA262193 NJI262193:NJW262193 NTE262193:NTS262193 ODA262193:ODO262193 OMW262193:ONK262193 OWS262193:OXG262193 PGO262193:PHC262193 PQK262193:PQY262193 QAG262193:QAU262193 QKC262193:QKQ262193 QTY262193:QUM262193 RDU262193:REI262193 RNQ262193:ROE262193 RXM262193:RYA262193 SHI262193:SHW262193 SRE262193:SRS262193 TBA262193:TBO262193 TKW262193:TLK262193 TUS262193:TVG262193 UEO262193:UFC262193 UOK262193:UOY262193 UYG262193:UYU262193 VIC262193:VIQ262193 VRY262193:VSM262193 WBU262193:WCI262193 WLQ262193:WME262193 WVM262193:WWA262193 JA327729:JO327729 SW327729:TK327729 ACS327729:ADG327729 AMO327729:ANC327729 AWK327729:AWY327729 BGG327729:BGU327729 BQC327729:BQQ327729 BZY327729:CAM327729 CJU327729:CKI327729 CTQ327729:CUE327729 DDM327729:DEA327729 DNI327729:DNW327729 DXE327729:DXS327729 EHA327729:EHO327729 EQW327729:ERK327729 FAS327729:FBG327729 FKO327729:FLC327729 FUK327729:FUY327729 GEG327729:GEU327729 GOC327729:GOQ327729 GXY327729:GYM327729 HHU327729:HII327729 HRQ327729:HSE327729 IBM327729:ICA327729 ILI327729:ILW327729 IVE327729:IVS327729 JFA327729:JFO327729 JOW327729:JPK327729 JYS327729:JZG327729 KIO327729:KJC327729 KSK327729:KSY327729 LCG327729:LCU327729 LMC327729:LMQ327729 LVY327729:LWM327729 MFU327729:MGI327729 MPQ327729:MQE327729 MZM327729:NAA327729 NJI327729:NJW327729 NTE327729:NTS327729 ODA327729:ODO327729 OMW327729:ONK327729 OWS327729:OXG327729 PGO327729:PHC327729 PQK327729:PQY327729 QAG327729:QAU327729 QKC327729:QKQ327729 QTY327729:QUM327729 RDU327729:REI327729 RNQ327729:ROE327729 RXM327729:RYA327729 SHI327729:SHW327729 SRE327729:SRS327729 TBA327729:TBO327729 TKW327729:TLK327729 TUS327729:TVG327729 UEO327729:UFC327729 UOK327729:UOY327729 UYG327729:UYU327729 VIC327729:VIQ327729 VRY327729:VSM327729 WBU327729:WCI327729 WLQ327729:WME327729 WVM327729:WWA327729 JA393265:JO393265 SW393265:TK393265 ACS393265:ADG393265 AMO393265:ANC393265 AWK393265:AWY393265 BGG393265:BGU393265 BQC393265:BQQ393265 BZY393265:CAM393265 CJU393265:CKI393265 CTQ393265:CUE393265 DDM393265:DEA393265 DNI393265:DNW393265 DXE393265:DXS393265 EHA393265:EHO393265 EQW393265:ERK393265 FAS393265:FBG393265 FKO393265:FLC393265 FUK393265:FUY393265 GEG393265:GEU393265 GOC393265:GOQ393265 GXY393265:GYM393265 HHU393265:HII393265 HRQ393265:HSE393265 IBM393265:ICA393265 ILI393265:ILW393265 IVE393265:IVS393265 JFA393265:JFO393265 JOW393265:JPK393265 JYS393265:JZG393265 KIO393265:KJC393265 KSK393265:KSY393265 LCG393265:LCU393265 LMC393265:LMQ393265 LVY393265:LWM393265 MFU393265:MGI393265 MPQ393265:MQE393265 MZM393265:NAA393265 NJI393265:NJW393265 NTE393265:NTS393265 ODA393265:ODO393265 OMW393265:ONK393265 OWS393265:OXG393265 PGO393265:PHC393265 PQK393265:PQY393265 QAG393265:QAU393265 QKC393265:QKQ393265 QTY393265:QUM393265 RDU393265:REI393265 RNQ393265:ROE393265 RXM393265:RYA393265 SHI393265:SHW393265 SRE393265:SRS393265 TBA393265:TBO393265 TKW393265:TLK393265 TUS393265:TVG393265 UEO393265:UFC393265 UOK393265:UOY393265 UYG393265:UYU393265 VIC393265:VIQ393265 VRY393265:VSM393265 WBU393265:WCI393265 WLQ393265:WME393265 WVM393265:WWA393265 JA458801:JO458801 SW458801:TK458801 ACS458801:ADG458801 AMO458801:ANC458801 AWK458801:AWY458801 BGG458801:BGU458801 BQC458801:BQQ458801 BZY458801:CAM458801 CJU458801:CKI458801 CTQ458801:CUE458801 DDM458801:DEA458801 DNI458801:DNW458801 DXE458801:DXS458801 EHA458801:EHO458801 EQW458801:ERK458801 FAS458801:FBG458801 FKO458801:FLC458801 FUK458801:FUY458801 GEG458801:GEU458801 GOC458801:GOQ458801 GXY458801:GYM458801 HHU458801:HII458801 HRQ458801:HSE458801 IBM458801:ICA458801 ILI458801:ILW458801 IVE458801:IVS458801 JFA458801:JFO458801 JOW458801:JPK458801 JYS458801:JZG458801 KIO458801:KJC458801 KSK458801:KSY458801 LCG458801:LCU458801 LMC458801:LMQ458801 LVY458801:LWM458801 MFU458801:MGI458801 MPQ458801:MQE458801 MZM458801:NAA458801 NJI458801:NJW458801 NTE458801:NTS458801 ODA458801:ODO458801 OMW458801:ONK458801 OWS458801:OXG458801 PGO458801:PHC458801 PQK458801:PQY458801 QAG458801:QAU458801 QKC458801:QKQ458801 QTY458801:QUM458801 RDU458801:REI458801 RNQ458801:ROE458801 RXM458801:RYA458801 SHI458801:SHW458801 SRE458801:SRS458801 TBA458801:TBO458801 TKW458801:TLK458801 TUS458801:TVG458801 UEO458801:UFC458801 UOK458801:UOY458801 UYG458801:UYU458801 VIC458801:VIQ458801 VRY458801:VSM458801 WBU458801:WCI458801 WLQ458801:WME458801 WVM458801:WWA458801 JA524337:JO524337 SW524337:TK524337 ACS524337:ADG524337 AMO524337:ANC524337 AWK524337:AWY524337 BGG524337:BGU524337 BQC524337:BQQ524337 BZY524337:CAM524337 CJU524337:CKI524337 CTQ524337:CUE524337 DDM524337:DEA524337 DNI524337:DNW524337 DXE524337:DXS524337 EHA524337:EHO524337 EQW524337:ERK524337 FAS524337:FBG524337 FKO524337:FLC524337 FUK524337:FUY524337 GEG524337:GEU524337 GOC524337:GOQ524337 GXY524337:GYM524337 HHU524337:HII524337 HRQ524337:HSE524337 IBM524337:ICA524337 ILI524337:ILW524337 IVE524337:IVS524337 JFA524337:JFO524337 JOW524337:JPK524337 JYS524337:JZG524337 KIO524337:KJC524337 KSK524337:KSY524337 LCG524337:LCU524337 LMC524337:LMQ524337 LVY524337:LWM524337 MFU524337:MGI524337 MPQ524337:MQE524337 MZM524337:NAA524337 NJI524337:NJW524337 NTE524337:NTS524337 ODA524337:ODO524337 OMW524337:ONK524337 OWS524337:OXG524337 PGO524337:PHC524337 PQK524337:PQY524337 QAG524337:QAU524337 QKC524337:QKQ524337 QTY524337:QUM524337 RDU524337:REI524337 RNQ524337:ROE524337 RXM524337:RYA524337 SHI524337:SHW524337 SRE524337:SRS524337 TBA524337:TBO524337 TKW524337:TLK524337 TUS524337:TVG524337 UEO524337:UFC524337 UOK524337:UOY524337 UYG524337:UYU524337 VIC524337:VIQ524337 VRY524337:VSM524337 WBU524337:WCI524337 WLQ524337:WME524337 WVM524337:WWA524337 JA589873:JO589873 SW589873:TK589873 ACS589873:ADG589873 AMO589873:ANC589873 AWK589873:AWY589873 BGG589873:BGU589873 BQC589873:BQQ589873 BZY589873:CAM589873 CJU589873:CKI589873 CTQ589873:CUE589873 DDM589873:DEA589873 DNI589873:DNW589873 DXE589873:DXS589873 EHA589873:EHO589873 EQW589873:ERK589873 FAS589873:FBG589873 FKO589873:FLC589873 FUK589873:FUY589873 GEG589873:GEU589873 GOC589873:GOQ589873 GXY589873:GYM589873 HHU589873:HII589873 HRQ589873:HSE589873 IBM589873:ICA589873 ILI589873:ILW589873 IVE589873:IVS589873 JFA589873:JFO589873 JOW589873:JPK589873 JYS589873:JZG589873 KIO589873:KJC589873 KSK589873:KSY589873 LCG589873:LCU589873 LMC589873:LMQ589873 LVY589873:LWM589873 MFU589873:MGI589873 MPQ589873:MQE589873 MZM589873:NAA589873 NJI589873:NJW589873 NTE589873:NTS589873 ODA589873:ODO589873 OMW589873:ONK589873 OWS589873:OXG589873 PGO589873:PHC589873 PQK589873:PQY589873 QAG589873:QAU589873 QKC589873:QKQ589873 QTY589873:QUM589873 RDU589873:REI589873 RNQ589873:ROE589873 RXM589873:RYA589873 SHI589873:SHW589873 SRE589873:SRS589873 TBA589873:TBO589873 TKW589873:TLK589873 TUS589873:TVG589873 UEO589873:UFC589873 UOK589873:UOY589873 UYG589873:UYU589873 VIC589873:VIQ589873 VRY589873:VSM589873 WBU589873:WCI589873 WLQ589873:WME589873 WVM589873:WWA589873 JA655409:JO655409 SW655409:TK655409 ACS655409:ADG655409 AMO655409:ANC655409 AWK655409:AWY655409 BGG655409:BGU655409 BQC655409:BQQ655409 BZY655409:CAM655409 CJU655409:CKI655409 CTQ655409:CUE655409 DDM655409:DEA655409 DNI655409:DNW655409 DXE655409:DXS655409 EHA655409:EHO655409 EQW655409:ERK655409 FAS655409:FBG655409 FKO655409:FLC655409 FUK655409:FUY655409 GEG655409:GEU655409 GOC655409:GOQ655409 GXY655409:GYM655409 HHU655409:HII655409 HRQ655409:HSE655409 IBM655409:ICA655409 ILI655409:ILW655409 IVE655409:IVS655409 JFA655409:JFO655409 JOW655409:JPK655409 JYS655409:JZG655409 KIO655409:KJC655409 KSK655409:KSY655409 LCG655409:LCU655409 LMC655409:LMQ655409 LVY655409:LWM655409 MFU655409:MGI655409 MPQ655409:MQE655409 MZM655409:NAA655409 NJI655409:NJW655409 NTE655409:NTS655409 ODA655409:ODO655409 OMW655409:ONK655409 OWS655409:OXG655409 PGO655409:PHC655409 PQK655409:PQY655409 QAG655409:QAU655409 QKC655409:QKQ655409 QTY655409:QUM655409 RDU655409:REI655409 RNQ655409:ROE655409 RXM655409:RYA655409 SHI655409:SHW655409 SRE655409:SRS655409 TBA655409:TBO655409 TKW655409:TLK655409 TUS655409:TVG655409 UEO655409:UFC655409 UOK655409:UOY655409 UYG655409:UYU655409 VIC655409:VIQ655409 VRY655409:VSM655409 WBU655409:WCI655409 WLQ655409:WME655409 WVM655409:WWA655409 JA720945:JO720945 SW720945:TK720945 ACS720945:ADG720945 AMO720945:ANC720945 AWK720945:AWY720945 BGG720945:BGU720945 BQC720945:BQQ720945 BZY720945:CAM720945 CJU720945:CKI720945 CTQ720945:CUE720945 DDM720945:DEA720945 DNI720945:DNW720945 DXE720945:DXS720945 EHA720945:EHO720945 EQW720945:ERK720945 FAS720945:FBG720945 FKO720945:FLC720945 FUK720945:FUY720945 GEG720945:GEU720945 GOC720945:GOQ720945 GXY720945:GYM720945 HHU720945:HII720945 HRQ720945:HSE720945 IBM720945:ICA720945 ILI720945:ILW720945 IVE720945:IVS720945 JFA720945:JFO720945 JOW720945:JPK720945 JYS720945:JZG720945 KIO720945:KJC720945 KSK720945:KSY720945 LCG720945:LCU720945 LMC720945:LMQ720945 LVY720945:LWM720945 MFU720945:MGI720945 MPQ720945:MQE720945 MZM720945:NAA720945 NJI720945:NJW720945 NTE720945:NTS720945 ODA720945:ODO720945 OMW720945:ONK720945 OWS720945:OXG720945 PGO720945:PHC720945 PQK720945:PQY720945 QAG720945:QAU720945 QKC720945:QKQ720945 QTY720945:QUM720945 RDU720945:REI720945 RNQ720945:ROE720945 RXM720945:RYA720945 SHI720945:SHW720945 SRE720945:SRS720945 TBA720945:TBO720945 TKW720945:TLK720945 TUS720945:TVG720945 UEO720945:UFC720945 UOK720945:UOY720945 UYG720945:UYU720945 VIC720945:VIQ720945 VRY720945:VSM720945 WBU720945:WCI720945 WLQ720945:WME720945 WVM720945:WWA720945 JA786481:JO786481 SW786481:TK786481 ACS786481:ADG786481 AMO786481:ANC786481 AWK786481:AWY786481 BGG786481:BGU786481 BQC786481:BQQ786481 BZY786481:CAM786481 CJU786481:CKI786481 CTQ786481:CUE786481 DDM786481:DEA786481 DNI786481:DNW786481 DXE786481:DXS786481 EHA786481:EHO786481 EQW786481:ERK786481 FAS786481:FBG786481 FKO786481:FLC786481 FUK786481:FUY786481 GEG786481:GEU786481 GOC786481:GOQ786481 GXY786481:GYM786481 HHU786481:HII786481 HRQ786481:HSE786481 IBM786481:ICA786481 ILI786481:ILW786481 IVE786481:IVS786481 JFA786481:JFO786481 JOW786481:JPK786481 JYS786481:JZG786481 KIO786481:KJC786481 KSK786481:KSY786481 LCG786481:LCU786481 LMC786481:LMQ786481 LVY786481:LWM786481 MFU786481:MGI786481 MPQ786481:MQE786481 MZM786481:NAA786481 NJI786481:NJW786481 NTE786481:NTS786481 ODA786481:ODO786481 OMW786481:ONK786481 OWS786481:OXG786481 PGO786481:PHC786481 PQK786481:PQY786481 QAG786481:QAU786481 QKC786481:QKQ786481 QTY786481:QUM786481 RDU786481:REI786481 RNQ786481:ROE786481 RXM786481:RYA786481 SHI786481:SHW786481 SRE786481:SRS786481 TBA786481:TBO786481 TKW786481:TLK786481 TUS786481:TVG786481 UEO786481:UFC786481 UOK786481:UOY786481 UYG786481:UYU786481 VIC786481:VIQ786481 VRY786481:VSM786481 WBU786481:WCI786481 WLQ786481:WME786481 WVM786481:WWA786481 JA852017:JO852017 SW852017:TK852017 ACS852017:ADG852017 AMO852017:ANC852017 AWK852017:AWY852017 BGG852017:BGU852017 BQC852017:BQQ852017 BZY852017:CAM852017 CJU852017:CKI852017 CTQ852017:CUE852017 DDM852017:DEA852017 DNI852017:DNW852017 DXE852017:DXS852017 EHA852017:EHO852017 EQW852017:ERK852017 FAS852017:FBG852017 FKO852017:FLC852017 FUK852017:FUY852017 GEG852017:GEU852017 GOC852017:GOQ852017 GXY852017:GYM852017 HHU852017:HII852017 HRQ852017:HSE852017 IBM852017:ICA852017 ILI852017:ILW852017 IVE852017:IVS852017 JFA852017:JFO852017 JOW852017:JPK852017 JYS852017:JZG852017 KIO852017:KJC852017 KSK852017:KSY852017 LCG852017:LCU852017 LMC852017:LMQ852017 LVY852017:LWM852017 MFU852017:MGI852017 MPQ852017:MQE852017 MZM852017:NAA852017 NJI852017:NJW852017 NTE852017:NTS852017 ODA852017:ODO852017 OMW852017:ONK852017 OWS852017:OXG852017 PGO852017:PHC852017 PQK852017:PQY852017 QAG852017:QAU852017 QKC852017:QKQ852017 QTY852017:QUM852017 RDU852017:REI852017 RNQ852017:ROE852017 RXM852017:RYA852017 SHI852017:SHW852017 SRE852017:SRS852017 TBA852017:TBO852017 TKW852017:TLK852017 TUS852017:TVG852017 UEO852017:UFC852017 UOK852017:UOY852017 UYG852017:UYU852017 VIC852017:VIQ852017 VRY852017:VSM852017 WBU852017:WCI852017 WLQ852017:WME852017 WVM852017:WWA852017 JA917553:JO917553 SW917553:TK917553 ACS917553:ADG917553 AMO917553:ANC917553 AWK917553:AWY917553 BGG917553:BGU917553 BQC917553:BQQ917553 BZY917553:CAM917553 CJU917553:CKI917553 CTQ917553:CUE917553 DDM917553:DEA917553 DNI917553:DNW917553 DXE917553:DXS917553 EHA917553:EHO917553 EQW917553:ERK917553 FAS917553:FBG917553 FKO917553:FLC917553 FUK917553:FUY917553 GEG917553:GEU917553 GOC917553:GOQ917553 GXY917553:GYM917553 HHU917553:HII917553 HRQ917553:HSE917553 IBM917553:ICA917553 ILI917553:ILW917553 IVE917553:IVS917553 JFA917553:JFO917553 JOW917553:JPK917553 JYS917553:JZG917553 KIO917553:KJC917553 KSK917553:KSY917553 LCG917553:LCU917553 LMC917553:LMQ917553 LVY917553:LWM917553 MFU917553:MGI917553 MPQ917553:MQE917553 MZM917553:NAA917553 NJI917553:NJW917553 NTE917553:NTS917553 ODA917553:ODO917553 OMW917553:ONK917553 OWS917553:OXG917553 PGO917553:PHC917553 PQK917553:PQY917553 QAG917553:QAU917553 QKC917553:QKQ917553 QTY917553:QUM917553 RDU917553:REI917553 RNQ917553:ROE917553 RXM917553:RYA917553 SHI917553:SHW917553 SRE917553:SRS917553 TBA917553:TBO917553 TKW917553:TLK917553 TUS917553:TVG917553 UEO917553:UFC917553 UOK917553:UOY917553 UYG917553:UYU917553 VIC917553:VIQ917553 VRY917553:VSM917553 WBU917553:WCI917553 WLQ917553:WME917553 WVM917553:WWA917553 JA983089:JO983089 SW983089:TK983089 ACS983089:ADG983089 AMO983089:ANC983089 AWK983089:AWY983089 BGG983089:BGU983089 BQC983089:BQQ983089 BZY983089:CAM983089 CJU983089:CKI983089 CTQ983089:CUE983089 DDM983089:DEA983089 DNI983089:DNW983089 DXE983089:DXS983089 EHA983089:EHO983089 EQW983089:ERK983089 FAS983089:FBG983089 FKO983089:FLC983089 FUK983089:FUY983089 GEG983089:GEU983089 GOC983089:GOQ983089 GXY983089:GYM983089 HHU983089:HII983089 HRQ983089:HSE983089 IBM983089:ICA983089 ILI983089:ILW983089 IVE983089:IVS983089 JFA983089:JFO983089 JOW983089:JPK983089 JYS983089:JZG983089 KIO983089:KJC983089 KSK983089:KSY983089 LCG983089:LCU983089 LMC983089:LMQ983089 LVY983089:LWM983089 MFU983089:MGI983089 MPQ983089:MQE983089 MZM983089:NAA983089 NJI983089:NJW983089 NTE983089:NTS983089 ODA983089:ODO983089 OMW983089:ONK983089 OWS983089:OXG983089 PGO983089:PHC983089 PQK983089:PQY983089 QAG983089:QAU983089 QKC983089:QKQ983089 QTY983089:QUM983089 RDU983089:REI983089 RNQ983089:ROE983089 RXM983089:RYA983089 SHI983089:SHW983089 SRE983089:SRS983089 TBA983089:TBO983089 TKW983089:TLK983089 TUS983089:TVG983089 UEO983089:UFC983089 UOK983089:UOY983089 UYG983089:UYU983089 VIC983089:VIQ983089 VRY983089:VSM983089 WBU983089:WCI983089 WLQ983089:WME983089 WVM983089:WWA983089 F65585:R65585 S983046 F983089:R983089 S917510 F917553:R917553 S851974 F852017:R852017 S786438 F786481:R786481 S720902 F720945:R720945 S655366 F655409:R655409 S589830 F589873:R589873 S524294 F524337:R524337 S458758 F458801:R458801 S393222 F393265:R393265 S327686 F327729:R327729 S262150 F262193:R262193 S196614 F196657:R196657 S131078 F131121:R131121 S65542 F49:R49" xr:uid="{EEC729EE-B923-4699-8755-392492C7FE70}">
      <formula1>"P,F, "</formula1>
    </dataValidation>
    <dataValidation type="list" allowBlank="1" showInputMessage="1" showErrorMessage="1" sqref="WVM983088:WWA983088 JA48:JO48 SW48:TK48 ACS48:ADG48 AMO48:ANC48 AWK48:AWY48 BGG48:BGU48 BQC48:BQQ48 BZY48:CAM48 CJU48:CKI48 CTQ48:CUE48 DDM48:DEA48 DNI48:DNW48 DXE48:DXS48 EHA48:EHO48 EQW48:ERK48 FAS48:FBG48 FKO48:FLC48 FUK48:FUY48 GEG48:GEU48 GOC48:GOQ48 GXY48:GYM48 HHU48:HII48 HRQ48:HSE48 IBM48:ICA48 ILI48:ILW48 IVE48:IVS48 JFA48:JFO48 JOW48:JPK48 JYS48:JZG48 KIO48:KJC48 KSK48:KSY48 LCG48:LCU48 LMC48:LMQ48 LVY48:LWM48 MFU48:MGI48 MPQ48:MQE48 MZM48:NAA48 NJI48:NJW48 NTE48:NTS48 ODA48:ODO48 OMW48:ONK48 OWS48:OXG48 PGO48:PHC48 PQK48:PQY48 QAG48:QAU48 QKC48:QKQ48 QTY48:QUM48 RDU48:REI48 RNQ48:ROE48 RXM48:RYA48 SHI48:SHW48 SRE48:SRS48 TBA48:TBO48 TKW48:TLK48 TUS48:TVG48 UEO48:UFC48 UOK48:UOY48 UYG48:UYU48 VIC48:VIQ48 VRY48:VSM48 WBU48:WCI48 WLQ48:WME48 WVM48:WWA48 JA65584:JO65584 SW65584:TK65584 ACS65584:ADG65584 AMO65584:ANC65584 AWK65584:AWY65584 BGG65584:BGU65584 BQC65584:BQQ65584 BZY65584:CAM65584 CJU65584:CKI65584 CTQ65584:CUE65584 DDM65584:DEA65584 DNI65584:DNW65584 DXE65584:DXS65584 EHA65584:EHO65584 EQW65584:ERK65584 FAS65584:FBG65584 FKO65584:FLC65584 FUK65584:FUY65584 GEG65584:GEU65584 GOC65584:GOQ65584 GXY65584:GYM65584 HHU65584:HII65584 HRQ65584:HSE65584 IBM65584:ICA65584 ILI65584:ILW65584 IVE65584:IVS65584 JFA65584:JFO65584 JOW65584:JPK65584 JYS65584:JZG65584 KIO65584:KJC65584 KSK65584:KSY65584 LCG65584:LCU65584 LMC65584:LMQ65584 LVY65584:LWM65584 MFU65584:MGI65584 MPQ65584:MQE65584 MZM65584:NAA65584 NJI65584:NJW65584 NTE65584:NTS65584 ODA65584:ODO65584 OMW65584:ONK65584 OWS65584:OXG65584 PGO65584:PHC65584 PQK65584:PQY65584 QAG65584:QAU65584 QKC65584:QKQ65584 QTY65584:QUM65584 RDU65584:REI65584 RNQ65584:ROE65584 RXM65584:RYA65584 SHI65584:SHW65584 SRE65584:SRS65584 TBA65584:TBO65584 TKW65584:TLK65584 TUS65584:TVG65584 UEO65584:UFC65584 UOK65584:UOY65584 UYG65584:UYU65584 VIC65584:VIQ65584 VRY65584:VSM65584 WBU65584:WCI65584 WLQ65584:WME65584 WVM65584:WWA65584 JA131120:JO131120 SW131120:TK131120 ACS131120:ADG131120 AMO131120:ANC131120 AWK131120:AWY131120 BGG131120:BGU131120 BQC131120:BQQ131120 BZY131120:CAM131120 CJU131120:CKI131120 CTQ131120:CUE131120 DDM131120:DEA131120 DNI131120:DNW131120 DXE131120:DXS131120 EHA131120:EHO131120 EQW131120:ERK131120 FAS131120:FBG131120 FKO131120:FLC131120 FUK131120:FUY131120 GEG131120:GEU131120 GOC131120:GOQ131120 GXY131120:GYM131120 HHU131120:HII131120 HRQ131120:HSE131120 IBM131120:ICA131120 ILI131120:ILW131120 IVE131120:IVS131120 JFA131120:JFO131120 JOW131120:JPK131120 JYS131120:JZG131120 KIO131120:KJC131120 KSK131120:KSY131120 LCG131120:LCU131120 LMC131120:LMQ131120 LVY131120:LWM131120 MFU131120:MGI131120 MPQ131120:MQE131120 MZM131120:NAA131120 NJI131120:NJW131120 NTE131120:NTS131120 ODA131120:ODO131120 OMW131120:ONK131120 OWS131120:OXG131120 PGO131120:PHC131120 PQK131120:PQY131120 QAG131120:QAU131120 QKC131120:QKQ131120 QTY131120:QUM131120 RDU131120:REI131120 RNQ131120:ROE131120 RXM131120:RYA131120 SHI131120:SHW131120 SRE131120:SRS131120 TBA131120:TBO131120 TKW131120:TLK131120 TUS131120:TVG131120 UEO131120:UFC131120 UOK131120:UOY131120 UYG131120:UYU131120 VIC131120:VIQ131120 VRY131120:VSM131120 WBU131120:WCI131120 WLQ131120:WME131120 WVM131120:WWA131120 JA196656:JO196656 SW196656:TK196656 ACS196656:ADG196656 AMO196656:ANC196656 AWK196656:AWY196656 BGG196656:BGU196656 BQC196656:BQQ196656 BZY196656:CAM196656 CJU196656:CKI196656 CTQ196656:CUE196656 DDM196656:DEA196656 DNI196656:DNW196656 DXE196656:DXS196656 EHA196656:EHO196656 EQW196656:ERK196656 FAS196656:FBG196656 FKO196656:FLC196656 FUK196656:FUY196656 GEG196656:GEU196656 GOC196656:GOQ196656 GXY196656:GYM196656 HHU196656:HII196656 HRQ196656:HSE196656 IBM196656:ICA196656 ILI196656:ILW196656 IVE196656:IVS196656 JFA196656:JFO196656 JOW196656:JPK196656 JYS196656:JZG196656 KIO196656:KJC196656 KSK196656:KSY196656 LCG196656:LCU196656 LMC196656:LMQ196656 LVY196656:LWM196656 MFU196656:MGI196656 MPQ196656:MQE196656 MZM196656:NAA196656 NJI196656:NJW196656 NTE196656:NTS196656 ODA196656:ODO196656 OMW196656:ONK196656 OWS196656:OXG196656 PGO196656:PHC196656 PQK196656:PQY196656 QAG196656:QAU196656 QKC196656:QKQ196656 QTY196656:QUM196656 RDU196656:REI196656 RNQ196656:ROE196656 RXM196656:RYA196656 SHI196656:SHW196656 SRE196656:SRS196656 TBA196656:TBO196656 TKW196656:TLK196656 TUS196656:TVG196656 UEO196656:UFC196656 UOK196656:UOY196656 UYG196656:UYU196656 VIC196656:VIQ196656 VRY196656:VSM196656 WBU196656:WCI196656 WLQ196656:WME196656 WVM196656:WWA196656 JA262192:JO262192 SW262192:TK262192 ACS262192:ADG262192 AMO262192:ANC262192 AWK262192:AWY262192 BGG262192:BGU262192 BQC262192:BQQ262192 BZY262192:CAM262192 CJU262192:CKI262192 CTQ262192:CUE262192 DDM262192:DEA262192 DNI262192:DNW262192 DXE262192:DXS262192 EHA262192:EHO262192 EQW262192:ERK262192 FAS262192:FBG262192 FKO262192:FLC262192 FUK262192:FUY262192 GEG262192:GEU262192 GOC262192:GOQ262192 GXY262192:GYM262192 HHU262192:HII262192 HRQ262192:HSE262192 IBM262192:ICA262192 ILI262192:ILW262192 IVE262192:IVS262192 JFA262192:JFO262192 JOW262192:JPK262192 JYS262192:JZG262192 KIO262192:KJC262192 KSK262192:KSY262192 LCG262192:LCU262192 LMC262192:LMQ262192 LVY262192:LWM262192 MFU262192:MGI262192 MPQ262192:MQE262192 MZM262192:NAA262192 NJI262192:NJW262192 NTE262192:NTS262192 ODA262192:ODO262192 OMW262192:ONK262192 OWS262192:OXG262192 PGO262192:PHC262192 PQK262192:PQY262192 QAG262192:QAU262192 QKC262192:QKQ262192 QTY262192:QUM262192 RDU262192:REI262192 RNQ262192:ROE262192 RXM262192:RYA262192 SHI262192:SHW262192 SRE262192:SRS262192 TBA262192:TBO262192 TKW262192:TLK262192 TUS262192:TVG262192 UEO262192:UFC262192 UOK262192:UOY262192 UYG262192:UYU262192 VIC262192:VIQ262192 VRY262192:VSM262192 WBU262192:WCI262192 WLQ262192:WME262192 WVM262192:WWA262192 JA327728:JO327728 SW327728:TK327728 ACS327728:ADG327728 AMO327728:ANC327728 AWK327728:AWY327728 BGG327728:BGU327728 BQC327728:BQQ327728 BZY327728:CAM327728 CJU327728:CKI327728 CTQ327728:CUE327728 DDM327728:DEA327728 DNI327728:DNW327728 DXE327728:DXS327728 EHA327728:EHO327728 EQW327728:ERK327728 FAS327728:FBG327728 FKO327728:FLC327728 FUK327728:FUY327728 GEG327728:GEU327728 GOC327728:GOQ327728 GXY327728:GYM327728 HHU327728:HII327728 HRQ327728:HSE327728 IBM327728:ICA327728 ILI327728:ILW327728 IVE327728:IVS327728 JFA327728:JFO327728 JOW327728:JPK327728 JYS327728:JZG327728 KIO327728:KJC327728 KSK327728:KSY327728 LCG327728:LCU327728 LMC327728:LMQ327728 LVY327728:LWM327728 MFU327728:MGI327728 MPQ327728:MQE327728 MZM327728:NAA327728 NJI327728:NJW327728 NTE327728:NTS327728 ODA327728:ODO327728 OMW327728:ONK327728 OWS327728:OXG327728 PGO327728:PHC327728 PQK327728:PQY327728 QAG327728:QAU327728 QKC327728:QKQ327728 QTY327728:QUM327728 RDU327728:REI327728 RNQ327728:ROE327728 RXM327728:RYA327728 SHI327728:SHW327728 SRE327728:SRS327728 TBA327728:TBO327728 TKW327728:TLK327728 TUS327728:TVG327728 UEO327728:UFC327728 UOK327728:UOY327728 UYG327728:UYU327728 VIC327728:VIQ327728 VRY327728:VSM327728 WBU327728:WCI327728 WLQ327728:WME327728 WVM327728:WWA327728 JA393264:JO393264 SW393264:TK393264 ACS393264:ADG393264 AMO393264:ANC393264 AWK393264:AWY393264 BGG393264:BGU393264 BQC393264:BQQ393264 BZY393264:CAM393264 CJU393264:CKI393264 CTQ393264:CUE393264 DDM393264:DEA393264 DNI393264:DNW393264 DXE393264:DXS393264 EHA393264:EHO393264 EQW393264:ERK393264 FAS393264:FBG393264 FKO393264:FLC393264 FUK393264:FUY393264 GEG393264:GEU393264 GOC393264:GOQ393264 GXY393264:GYM393264 HHU393264:HII393264 HRQ393264:HSE393264 IBM393264:ICA393264 ILI393264:ILW393264 IVE393264:IVS393264 JFA393264:JFO393264 JOW393264:JPK393264 JYS393264:JZG393264 KIO393264:KJC393264 KSK393264:KSY393264 LCG393264:LCU393264 LMC393264:LMQ393264 LVY393264:LWM393264 MFU393264:MGI393264 MPQ393264:MQE393264 MZM393264:NAA393264 NJI393264:NJW393264 NTE393264:NTS393264 ODA393264:ODO393264 OMW393264:ONK393264 OWS393264:OXG393264 PGO393264:PHC393264 PQK393264:PQY393264 QAG393264:QAU393264 QKC393264:QKQ393264 QTY393264:QUM393264 RDU393264:REI393264 RNQ393264:ROE393264 RXM393264:RYA393264 SHI393264:SHW393264 SRE393264:SRS393264 TBA393264:TBO393264 TKW393264:TLK393264 TUS393264:TVG393264 UEO393264:UFC393264 UOK393264:UOY393264 UYG393264:UYU393264 VIC393264:VIQ393264 VRY393264:VSM393264 WBU393264:WCI393264 WLQ393264:WME393264 WVM393264:WWA393264 JA458800:JO458800 SW458800:TK458800 ACS458800:ADG458800 AMO458800:ANC458800 AWK458800:AWY458800 BGG458800:BGU458800 BQC458800:BQQ458800 BZY458800:CAM458800 CJU458800:CKI458800 CTQ458800:CUE458800 DDM458800:DEA458800 DNI458800:DNW458800 DXE458800:DXS458800 EHA458800:EHO458800 EQW458800:ERK458800 FAS458800:FBG458800 FKO458800:FLC458800 FUK458800:FUY458800 GEG458800:GEU458800 GOC458800:GOQ458800 GXY458800:GYM458800 HHU458800:HII458800 HRQ458800:HSE458800 IBM458800:ICA458800 ILI458800:ILW458800 IVE458800:IVS458800 JFA458800:JFO458800 JOW458800:JPK458800 JYS458800:JZG458800 KIO458800:KJC458800 KSK458800:KSY458800 LCG458800:LCU458800 LMC458800:LMQ458800 LVY458800:LWM458800 MFU458800:MGI458800 MPQ458800:MQE458800 MZM458800:NAA458800 NJI458800:NJW458800 NTE458800:NTS458800 ODA458800:ODO458800 OMW458800:ONK458800 OWS458800:OXG458800 PGO458800:PHC458800 PQK458800:PQY458800 QAG458800:QAU458800 QKC458800:QKQ458800 QTY458800:QUM458800 RDU458800:REI458800 RNQ458800:ROE458800 RXM458800:RYA458800 SHI458800:SHW458800 SRE458800:SRS458800 TBA458800:TBO458800 TKW458800:TLK458800 TUS458800:TVG458800 UEO458800:UFC458800 UOK458800:UOY458800 UYG458800:UYU458800 VIC458800:VIQ458800 VRY458800:VSM458800 WBU458800:WCI458800 WLQ458800:WME458800 WVM458800:WWA458800 JA524336:JO524336 SW524336:TK524336 ACS524336:ADG524336 AMO524336:ANC524336 AWK524336:AWY524336 BGG524336:BGU524336 BQC524336:BQQ524336 BZY524336:CAM524336 CJU524336:CKI524336 CTQ524336:CUE524336 DDM524336:DEA524336 DNI524336:DNW524336 DXE524336:DXS524336 EHA524336:EHO524336 EQW524336:ERK524336 FAS524336:FBG524336 FKO524336:FLC524336 FUK524336:FUY524336 GEG524336:GEU524336 GOC524336:GOQ524336 GXY524336:GYM524336 HHU524336:HII524336 HRQ524336:HSE524336 IBM524336:ICA524336 ILI524336:ILW524336 IVE524336:IVS524336 JFA524336:JFO524336 JOW524336:JPK524336 JYS524336:JZG524336 KIO524336:KJC524336 KSK524336:KSY524336 LCG524336:LCU524336 LMC524336:LMQ524336 LVY524336:LWM524336 MFU524336:MGI524336 MPQ524336:MQE524336 MZM524336:NAA524336 NJI524336:NJW524336 NTE524336:NTS524336 ODA524336:ODO524336 OMW524336:ONK524336 OWS524336:OXG524336 PGO524336:PHC524336 PQK524336:PQY524336 QAG524336:QAU524336 QKC524336:QKQ524336 QTY524336:QUM524336 RDU524336:REI524336 RNQ524336:ROE524336 RXM524336:RYA524336 SHI524336:SHW524336 SRE524336:SRS524336 TBA524336:TBO524336 TKW524336:TLK524336 TUS524336:TVG524336 UEO524336:UFC524336 UOK524336:UOY524336 UYG524336:UYU524336 VIC524336:VIQ524336 VRY524336:VSM524336 WBU524336:WCI524336 WLQ524336:WME524336 WVM524336:WWA524336 JA589872:JO589872 SW589872:TK589872 ACS589872:ADG589872 AMO589872:ANC589872 AWK589872:AWY589872 BGG589872:BGU589872 BQC589872:BQQ589872 BZY589872:CAM589872 CJU589872:CKI589872 CTQ589872:CUE589872 DDM589872:DEA589872 DNI589872:DNW589872 DXE589872:DXS589872 EHA589872:EHO589872 EQW589872:ERK589872 FAS589872:FBG589872 FKO589872:FLC589872 FUK589872:FUY589872 GEG589872:GEU589872 GOC589872:GOQ589872 GXY589872:GYM589872 HHU589872:HII589872 HRQ589872:HSE589872 IBM589872:ICA589872 ILI589872:ILW589872 IVE589872:IVS589872 JFA589872:JFO589872 JOW589872:JPK589872 JYS589872:JZG589872 KIO589872:KJC589872 KSK589872:KSY589872 LCG589872:LCU589872 LMC589872:LMQ589872 LVY589872:LWM589872 MFU589872:MGI589872 MPQ589872:MQE589872 MZM589872:NAA589872 NJI589872:NJW589872 NTE589872:NTS589872 ODA589872:ODO589872 OMW589872:ONK589872 OWS589872:OXG589872 PGO589872:PHC589872 PQK589872:PQY589872 QAG589872:QAU589872 QKC589872:QKQ589872 QTY589872:QUM589872 RDU589872:REI589872 RNQ589872:ROE589872 RXM589872:RYA589872 SHI589872:SHW589872 SRE589872:SRS589872 TBA589872:TBO589872 TKW589872:TLK589872 TUS589872:TVG589872 UEO589872:UFC589872 UOK589872:UOY589872 UYG589872:UYU589872 VIC589872:VIQ589872 VRY589872:VSM589872 WBU589872:WCI589872 WLQ589872:WME589872 WVM589872:WWA589872 JA655408:JO655408 SW655408:TK655408 ACS655408:ADG655408 AMO655408:ANC655408 AWK655408:AWY655408 BGG655408:BGU655408 BQC655408:BQQ655408 BZY655408:CAM655408 CJU655408:CKI655408 CTQ655408:CUE655408 DDM655408:DEA655408 DNI655408:DNW655408 DXE655408:DXS655408 EHA655408:EHO655408 EQW655408:ERK655408 FAS655408:FBG655408 FKO655408:FLC655408 FUK655408:FUY655408 GEG655408:GEU655408 GOC655408:GOQ655408 GXY655408:GYM655408 HHU655408:HII655408 HRQ655408:HSE655408 IBM655408:ICA655408 ILI655408:ILW655408 IVE655408:IVS655408 JFA655408:JFO655408 JOW655408:JPK655408 JYS655408:JZG655408 KIO655408:KJC655408 KSK655408:KSY655408 LCG655408:LCU655408 LMC655408:LMQ655408 LVY655408:LWM655408 MFU655408:MGI655408 MPQ655408:MQE655408 MZM655408:NAA655408 NJI655408:NJW655408 NTE655408:NTS655408 ODA655408:ODO655408 OMW655408:ONK655408 OWS655408:OXG655408 PGO655408:PHC655408 PQK655408:PQY655408 QAG655408:QAU655408 QKC655408:QKQ655408 QTY655408:QUM655408 RDU655408:REI655408 RNQ655408:ROE655408 RXM655408:RYA655408 SHI655408:SHW655408 SRE655408:SRS655408 TBA655408:TBO655408 TKW655408:TLK655408 TUS655408:TVG655408 UEO655408:UFC655408 UOK655408:UOY655408 UYG655408:UYU655408 VIC655408:VIQ655408 VRY655408:VSM655408 WBU655408:WCI655408 WLQ655408:WME655408 WVM655408:WWA655408 JA720944:JO720944 SW720944:TK720944 ACS720944:ADG720944 AMO720944:ANC720944 AWK720944:AWY720944 BGG720944:BGU720944 BQC720944:BQQ720944 BZY720944:CAM720944 CJU720944:CKI720944 CTQ720944:CUE720944 DDM720944:DEA720944 DNI720944:DNW720944 DXE720944:DXS720944 EHA720944:EHO720944 EQW720944:ERK720944 FAS720944:FBG720944 FKO720944:FLC720944 FUK720944:FUY720944 GEG720944:GEU720944 GOC720944:GOQ720944 GXY720944:GYM720944 HHU720944:HII720944 HRQ720944:HSE720944 IBM720944:ICA720944 ILI720944:ILW720944 IVE720944:IVS720944 JFA720944:JFO720944 JOW720944:JPK720944 JYS720944:JZG720944 KIO720944:KJC720944 KSK720944:KSY720944 LCG720944:LCU720944 LMC720944:LMQ720944 LVY720944:LWM720944 MFU720944:MGI720944 MPQ720944:MQE720944 MZM720944:NAA720944 NJI720944:NJW720944 NTE720944:NTS720944 ODA720944:ODO720944 OMW720944:ONK720944 OWS720944:OXG720944 PGO720944:PHC720944 PQK720944:PQY720944 QAG720944:QAU720944 QKC720944:QKQ720944 QTY720944:QUM720944 RDU720944:REI720944 RNQ720944:ROE720944 RXM720944:RYA720944 SHI720944:SHW720944 SRE720944:SRS720944 TBA720944:TBO720944 TKW720944:TLK720944 TUS720944:TVG720944 UEO720944:UFC720944 UOK720944:UOY720944 UYG720944:UYU720944 VIC720944:VIQ720944 VRY720944:VSM720944 WBU720944:WCI720944 WLQ720944:WME720944 WVM720944:WWA720944 JA786480:JO786480 SW786480:TK786480 ACS786480:ADG786480 AMO786480:ANC786480 AWK786480:AWY786480 BGG786480:BGU786480 BQC786480:BQQ786480 BZY786480:CAM786480 CJU786480:CKI786480 CTQ786480:CUE786480 DDM786480:DEA786480 DNI786480:DNW786480 DXE786480:DXS786480 EHA786480:EHO786480 EQW786480:ERK786480 FAS786480:FBG786480 FKO786480:FLC786480 FUK786480:FUY786480 GEG786480:GEU786480 GOC786480:GOQ786480 GXY786480:GYM786480 HHU786480:HII786480 HRQ786480:HSE786480 IBM786480:ICA786480 ILI786480:ILW786480 IVE786480:IVS786480 JFA786480:JFO786480 JOW786480:JPK786480 JYS786480:JZG786480 KIO786480:KJC786480 KSK786480:KSY786480 LCG786480:LCU786480 LMC786480:LMQ786480 LVY786480:LWM786480 MFU786480:MGI786480 MPQ786480:MQE786480 MZM786480:NAA786480 NJI786480:NJW786480 NTE786480:NTS786480 ODA786480:ODO786480 OMW786480:ONK786480 OWS786480:OXG786480 PGO786480:PHC786480 PQK786480:PQY786480 QAG786480:QAU786480 QKC786480:QKQ786480 QTY786480:QUM786480 RDU786480:REI786480 RNQ786480:ROE786480 RXM786480:RYA786480 SHI786480:SHW786480 SRE786480:SRS786480 TBA786480:TBO786480 TKW786480:TLK786480 TUS786480:TVG786480 UEO786480:UFC786480 UOK786480:UOY786480 UYG786480:UYU786480 VIC786480:VIQ786480 VRY786480:VSM786480 WBU786480:WCI786480 WLQ786480:WME786480 WVM786480:WWA786480 JA852016:JO852016 SW852016:TK852016 ACS852016:ADG852016 AMO852016:ANC852016 AWK852016:AWY852016 BGG852016:BGU852016 BQC852016:BQQ852016 BZY852016:CAM852016 CJU852016:CKI852016 CTQ852016:CUE852016 DDM852016:DEA852016 DNI852016:DNW852016 DXE852016:DXS852016 EHA852016:EHO852016 EQW852016:ERK852016 FAS852016:FBG852016 FKO852016:FLC852016 FUK852016:FUY852016 GEG852016:GEU852016 GOC852016:GOQ852016 GXY852016:GYM852016 HHU852016:HII852016 HRQ852016:HSE852016 IBM852016:ICA852016 ILI852016:ILW852016 IVE852016:IVS852016 JFA852016:JFO852016 JOW852016:JPK852016 JYS852016:JZG852016 KIO852016:KJC852016 KSK852016:KSY852016 LCG852016:LCU852016 LMC852016:LMQ852016 LVY852016:LWM852016 MFU852016:MGI852016 MPQ852016:MQE852016 MZM852016:NAA852016 NJI852016:NJW852016 NTE852016:NTS852016 ODA852016:ODO852016 OMW852016:ONK852016 OWS852016:OXG852016 PGO852016:PHC852016 PQK852016:PQY852016 QAG852016:QAU852016 QKC852016:QKQ852016 QTY852016:QUM852016 RDU852016:REI852016 RNQ852016:ROE852016 RXM852016:RYA852016 SHI852016:SHW852016 SRE852016:SRS852016 TBA852016:TBO852016 TKW852016:TLK852016 TUS852016:TVG852016 UEO852016:UFC852016 UOK852016:UOY852016 UYG852016:UYU852016 VIC852016:VIQ852016 VRY852016:VSM852016 WBU852016:WCI852016 WLQ852016:WME852016 WVM852016:WWA852016 JA917552:JO917552 SW917552:TK917552 ACS917552:ADG917552 AMO917552:ANC917552 AWK917552:AWY917552 BGG917552:BGU917552 BQC917552:BQQ917552 BZY917552:CAM917552 CJU917552:CKI917552 CTQ917552:CUE917552 DDM917552:DEA917552 DNI917552:DNW917552 DXE917552:DXS917552 EHA917552:EHO917552 EQW917552:ERK917552 FAS917552:FBG917552 FKO917552:FLC917552 FUK917552:FUY917552 GEG917552:GEU917552 GOC917552:GOQ917552 GXY917552:GYM917552 HHU917552:HII917552 HRQ917552:HSE917552 IBM917552:ICA917552 ILI917552:ILW917552 IVE917552:IVS917552 JFA917552:JFO917552 JOW917552:JPK917552 JYS917552:JZG917552 KIO917552:KJC917552 KSK917552:KSY917552 LCG917552:LCU917552 LMC917552:LMQ917552 LVY917552:LWM917552 MFU917552:MGI917552 MPQ917552:MQE917552 MZM917552:NAA917552 NJI917552:NJW917552 NTE917552:NTS917552 ODA917552:ODO917552 OMW917552:ONK917552 OWS917552:OXG917552 PGO917552:PHC917552 PQK917552:PQY917552 QAG917552:QAU917552 QKC917552:QKQ917552 QTY917552:QUM917552 RDU917552:REI917552 RNQ917552:ROE917552 RXM917552:RYA917552 SHI917552:SHW917552 SRE917552:SRS917552 TBA917552:TBO917552 TKW917552:TLK917552 TUS917552:TVG917552 UEO917552:UFC917552 UOK917552:UOY917552 UYG917552:UYU917552 VIC917552:VIQ917552 VRY917552:VSM917552 WBU917552:WCI917552 WLQ917552:WME917552 WVM917552:WWA917552 JA983088:JO983088 SW983088:TK983088 ACS983088:ADG983088 AMO983088:ANC983088 AWK983088:AWY983088 BGG983088:BGU983088 BQC983088:BQQ983088 BZY983088:CAM983088 CJU983088:CKI983088 CTQ983088:CUE983088 DDM983088:DEA983088 DNI983088:DNW983088 DXE983088:DXS983088 EHA983088:EHO983088 EQW983088:ERK983088 FAS983088:FBG983088 FKO983088:FLC983088 FUK983088:FUY983088 GEG983088:GEU983088 GOC983088:GOQ983088 GXY983088:GYM983088 HHU983088:HII983088 HRQ983088:HSE983088 IBM983088:ICA983088 ILI983088:ILW983088 IVE983088:IVS983088 JFA983088:JFO983088 JOW983088:JPK983088 JYS983088:JZG983088 KIO983088:KJC983088 KSK983088:KSY983088 LCG983088:LCU983088 LMC983088:LMQ983088 LVY983088:LWM983088 MFU983088:MGI983088 MPQ983088:MQE983088 MZM983088:NAA983088 NJI983088:NJW983088 NTE983088:NTS983088 ODA983088:ODO983088 OMW983088:ONK983088 OWS983088:OXG983088 PGO983088:PHC983088 PQK983088:PQY983088 QAG983088:QAU983088 QKC983088:QKQ983088 QTY983088:QUM983088 RDU983088:REI983088 RNQ983088:ROE983088 RXM983088:RYA983088 SHI983088:SHW983088 SRE983088:SRS983088 TBA983088:TBO983088 TKW983088:TLK983088 TUS983088:TVG983088 UEO983088:UFC983088 UOK983088:UOY983088 UYG983088:UYU983088 VIC983088:VIQ983088 VRY983088:VSM983088 WBU983088:WCI983088 WLQ983088:WME983088 F65584:R65584 S983045 F983088:R983088 S917509 F917552:R917552 S851973 F852016:R852016 S786437 F786480:R786480 S720901 F720944:R720944 S655365 F655408:R655408 S589829 F589872:R589872 S524293 F524336:R524336 S458757 F458800:R458800 S393221 F393264:R393264 S327685 F327728:R327728 S262149 F262192:R262192 S196613 F196656:R196656 S131077 F131120:R131120 S65541 F48:R48" xr:uid="{8A206487-372A-40D3-B899-C8BDD766BFDA}">
      <formula1>"N,A,B, 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O19"/>
  <sheetViews>
    <sheetView topLeftCell="A8" workbookViewId="0">
      <selection activeCell="O8" sqref="O8"/>
    </sheetView>
  </sheetViews>
  <sheetFormatPr defaultRowHeight="14.4"/>
  <cols>
    <col min="1" max="1" width="3.44140625" bestFit="1" customWidth="1"/>
    <col min="2" max="2" width="19.21875" customWidth="1"/>
    <col min="13" max="13" width="30.6640625" customWidth="1"/>
    <col min="14" max="14" width="29.44140625" customWidth="1"/>
  </cols>
  <sheetData>
    <row r="1" spans="1:15">
      <c r="A1" s="165" t="s">
        <v>42</v>
      </c>
      <c r="B1" s="165"/>
      <c r="C1" s="165"/>
      <c r="D1" s="165"/>
      <c r="E1" s="165"/>
      <c r="F1" s="165"/>
      <c r="G1" s="165"/>
      <c r="H1" s="165"/>
      <c r="I1" s="165"/>
      <c r="J1" s="165"/>
      <c r="L1" s="165" t="s">
        <v>43</v>
      </c>
      <c r="M1" s="165"/>
      <c r="N1" s="165"/>
      <c r="O1" s="165"/>
    </row>
    <row r="3" spans="1:15">
      <c r="A3" s="166" t="s">
        <v>39</v>
      </c>
      <c r="B3" s="166" t="s">
        <v>15</v>
      </c>
      <c r="C3" s="166" t="s">
        <v>34</v>
      </c>
      <c r="D3" s="166"/>
      <c r="E3" s="166"/>
      <c r="F3" s="166"/>
      <c r="G3" s="166"/>
      <c r="H3" s="166"/>
      <c r="I3" s="166"/>
      <c r="J3" s="166"/>
      <c r="L3" s="167" t="s">
        <v>45</v>
      </c>
      <c r="M3" s="168" t="s">
        <v>44</v>
      </c>
      <c r="N3" s="168" t="s">
        <v>46</v>
      </c>
      <c r="O3" s="168" t="s">
        <v>34</v>
      </c>
    </row>
    <row r="4" spans="1:15">
      <c r="A4" s="166"/>
      <c r="B4" s="166"/>
      <c r="C4" s="51" t="s">
        <v>27</v>
      </c>
      <c r="D4" s="51" t="s">
        <v>29</v>
      </c>
      <c r="E4" s="51" t="s">
        <v>35</v>
      </c>
      <c r="F4" s="51" t="s">
        <v>36</v>
      </c>
      <c r="G4" s="51" t="s">
        <v>37</v>
      </c>
      <c r="H4" s="51" t="s">
        <v>22</v>
      </c>
      <c r="I4" s="51" t="s">
        <v>113</v>
      </c>
      <c r="J4" s="51" t="s">
        <v>114</v>
      </c>
      <c r="L4" s="167"/>
      <c r="M4" s="168"/>
      <c r="N4" s="168"/>
      <c r="O4" s="168"/>
    </row>
    <row r="5" spans="1:15" ht="28.8">
      <c r="A5" s="53"/>
      <c r="B5" s="52" t="s">
        <v>40</v>
      </c>
      <c r="C5" s="53"/>
      <c r="D5" s="53"/>
      <c r="E5" s="53"/>
      <c r="F5" s="53"/>
      <c r="G5" s="53"/>
      <c r="H5" s="53"/>
      <c r="I5" s="53"/>
      <c r="J5" s="53"/>
      <c r="L5" s="54">
        <v>1</v>
      </c>
      <c r="M5" s="98" t="s">
        <v>116</v>
      </c>
      <c r="N5" s="97" t="s">
        <v>117</v>
      </c>
      <c r="O5" s="55" t="s">
        <v>120</v>
      </c>
    </row>
    <row r="6" spans="1:15" ht="47.4" customHeight="1">
      <c r="A6" s="98">
        <v>1</v>
      </c>
      <c r="B6" s="50" t="s">
        <v>100</v>
      </c>
      <c r="C6" s="55" t="s">
        <v>22</v>
      </c>
      <c r="D6" s="55" t="s">
        <v>21</v>
      </c>
      <c r="E6" s="55" t="s">
        <v>21</v>
      </c>
      <c r="F6" s="55" t="s">
        <v>21</v>
      </c>
      <c r="G6" s="55" t="s">
        <v>21</v>
      </c>
      <c r="H6" s="55" t="s">
        <v>21</v>
      </c>
      <c r="I6" s="55" t="s">
        <v>21</v>
      </c>
      <c r="J6" s="55" t="s">
        <v>21</v>
      </c>
      <c r="L6" s="54">
        <v>2</v>
      </c>
      <c r="M6" s="97" t="s">
        <v>118</v>
      </c>
      <c r="N6" s="97" t="s">
        <v>110</v>
      </c>
      <c r="O6" s="55" t="s">
        <v>121</v>
      </c>
    </row>
    <row r="7" spans="1:15" ht="57.6">
      <c r="A7" s="98">
        <v>2</v>
      </c>
      <c r="B7" s="50" t="s">
        <v>101</v>
      </c>
      <c r="C7" s="55" t="s">
        <v>112</v>
      </c>
      <c r="D7" s="55" t="s">
        <v>22</v>
      </c>
      <c r="E7" s="55" t="s">
        <v>21</v>
      </c>
      <c r="F7" s="55" t="s">
        <v>21</v>
      </c>
      <c r="G7" s="55" t="s">
        <v>21</v>
      </c>
      <c r="H7" s="55" t="s">
        <v>21</v>
      </c>
      <c r="I7" s="55" t="s">
        <v>21</v>
      </c>
      <c r="J7" s="55" t="s">
        <v>21</v>
      </c>
      <c r="L7" s="54">
        <v>3</v>
      </c>
      <c r="M7" s="97" t="s">
        <v>119</v>
      </c>
      <c r="N7" s="97" t="s">
        <v>109</v>
      </c>
      <c r="O7" s="55" t="s">
        <v>122</v>
      </c>
    </row>
    <row r="8" spans="1:15" ht="144">
      <c r="A8" s="98">
        <v>3</v>
      </c>
      <c r="B8" s="50" t="s">
        <v>102</v>
      </c>
      <c r="C8" s="55" t="s">
        <v>112</v>
      </c>
      <c r="D8" s="55" t="s">
        <v>112</v>
      </c>
      <c r="E8" s="55" t="s">
        <v>22</v>
      </c>
      <c r="F8" s="55" t="s">
        <v>21</v>
      </c>
      <c r="G8" s="55" t="s">
        <v>21</v>
      </c>
      <c r="H8" s="55" t="s">
        <v>21</v>
      </c>
      <c r="I8" s="55" t="s">
        <v>21</v>
      </c>
      <c r="J8" s="55" t="s">
        <v>21</v>
      </c>
      <c r="L8" s="54">
        <v>4</v>
      </c>
      <c r="M8" s="95" t="s">
        <v>187</v>
      </c>
      <c r="N8" s="95" t="s">
        <v>109</v>
      </c>
      <c r="O8" s="50"/>
    </row>
    <row r="9" spans="1:15">
      <c r="A9" s="98">
        <v>4</v>
      </c>
      <c r="B9" s="50" t="s">
        <v>103</v>
      </c>
      <c r="C9" s="55" t="s">
        <v>112</v>
      </c>
      <c r="D9" s="55" t="s">
        <v>112</v>
      </c>
      <c r="E9" s="55" t="s">
        <v>112</v>
      </c>
      <c r="F9" s="55" t="s">
        <v>22</v>
      </c>
      <c r="G9" s="55" t="s">
        <v>21</v>
      </c>
      <c r="H9" s="55" t="s">
        <v>21</v>
      </c>
      <c r="I9" s="55" t="s">
        <v>21</v>
      </c>
      <c r="J9" s="55" t="s">
        <v>21</v>
      </c>
      <c r="L9" s="54">
        <v>5</v>
      </c>
      <c r="M9" s="50"/>
      <c r="N9" s="50"/>
      <c r="O9" s="50"/>
    </row>
    <row r="10" spans="1:15">
      <c r="A10" s="98">
        <v>5</v>
      </c>
      <c r="B10" s="50" t="s">
        <v>104</v>
      </c>
      <c r="C10" s="55" t="s">
        <v>112</v>
      </c>
      <c r="D10" s="55" t="s">
        <v>112</v>
      </c>
      <c r="E10" s="55" t="s">
        <v>112</v>
      </c>
      <c r="F10" s="55" t="s">
        <v>112</v>
      </c>
      <c r="G10" s="55" t="s">
        <v>22</v>
      </c>
      <c r="H10" s="55" t="s">
        <v>21</v>
      </c>
      <c r="I10" s="55" t="s">
        <v>21</v>
      </c>
      <c r="J10" s="55" t="s">
        <v>21</v>
      </c>
      <c r="L10" s="54">
        <v>6</v>
      </c>
      <c r="M10" s="50"/>
      <c r="N10" s="50"/>
      <c r="O10" s="50"/>
    </row>
    <row r="11" spans="1:15" ht="28.8">
      <c r="A11" s="98">
        <v>6</v>
      </c>
      <c r="B11" s="95" t="s">
        <v>105</v>
      </c>
      <c r="C11" s="55" t="s">
        <v>112</v>
      </c>
      <c r="D11" s="55" t="s">
        <v>112</v>
      </c>
      <c r="E11" s="55" t="s">
        <v>112</v>
      </c>
      <c r="F11" s="55" t="s">
        <v>112</v>
      </c>
      <c r="G11" s="55" t="s">
        <v>112</v>
      </c>
      <c r="H11" s="55" t="s">
        <v>22</v>
      </c>
      <c r="I11" s="55" t="s">
        <v>21</v>
      </c>
      <c r="J11" s="55" t="s">
        <v>21</v>
      </c>
      <c r="L11" s="54">
        <v>7</v>
      </c>
      <c r="M11" s="50"/>
      <c r="N11" s="50"/>
      <c r="O11" s="50"/>
    </row>
    <row r="12" spans="1:15">
      <c r="A12" s="98">
        <v>7</v>
      </c>
      <c r="B12" s="50" t="s">
        <v>106</v>
      </c>
      <c r="C12" s="55" t="s">
        <v>21</v>
      </c>
      <c r="D12" s="55" t="s">
        <v>21</v>
      </c>
      <c r="E12" s="55" t="s">
        <v>21</v>
      </c>
      <c r="F12" s="55" t="s">
        <v>21</v>
      </c>
      <c r="G12" s="55" t="s">
        <v>21</v>
      </c>
      <c r="H12" s="55" t="s">
        <v>21</v>
      </c>
      <c r="I12" s="55" t="s">
        <v>112</v>
      </c>
      <c r="J12" s="55" t="s">
        <v>112</v>
      </c>
      <c r="L12" s="54">
        <v>8</v>
      </c>
      <c r="M12" s="50"/>
      <c r="N12" s="50"/>
      <c r="O12" s="50"/>
    </row>
    <row r="13" spans="1:15">
      <c r="A13" s="98">
        <v>8</v>
      </c>
      <c r="B13" s="50" t="s">
        <v>107</v>
      </c>
      <c r="C13" s="55" t="s">
        <v>112</v>
      </c>
      <c r="D13" s="55" t="s">
        <v>112</v>
      </c>
      <c r="E13" s="55" t="s">
        <v>112</v>
      </c>
      <c r="F13" s="55" t="s">
        <v>112</v>
      </c>
      <c r="G13" s="55" t="s">
        <v>112</v>
      </c>
      <c r="H13" s="55" t="s">
        <v>112</v>
      </c>
      <c r="I13" s="55" t="s">
        <v>21</v>
      </c>
      <c r="J13" s="100" t="s">
        <v>112</v>
      </c>
      <c r="L13" s="54">
        <v>9</v>
      </c>
      <c r="M13" s="50"/>
      <c r="N13" s="50"/>
      <c r="O13" s="50"/>
    </row>
    <row r="14" spans="1:15">
      <c r="A14" s="98">
        <v>9</v>
      </c>
      <c r="B14" s="96" t="s">
        <v>108</v>
      </c>
      <c r="C14" s="55" t="s">
        <v>112</v>
      </c>
      <c r="D14" s="55" t="s">
        <v>112</v>
      </c>
      <c r="E14" s="55" t="s">
        <v>112</v>
      </c>
      <c r="F14" s="55" t="s">
        <v>112</v>
      </c>
      <c r="G14" s="55" t="s">
        <v>112</v>
      </c>
      <c r="H14" s="55" t="s">
        <v>112</v>
      </c>
      <c r="I14" s="55" t="s">
        <v>112</v>
      </c>
      <c r="J14" s="55" t="s">
        <v>21</v>
      </c>
      <c r="L14" s="54">
        <v>10</v>
      </c>
      <c r="M14" s="50"/>
      <c r="N14" s="50"/>
      <c r="O14" s="50"/>
    </row>
    <row r="15" spans="1:15">
      <c r="A15" s="99"/>
      <c r="B15" s="52" t="s">
        <v>41</v>
      </c>
      <c r="C15" s="53"/>
      <c r="D15" s="53"/>
      <c r="E15" s="53"/>
      <c r="F15" s="53"/>
      <c r="G15" s="53"/>
      <c r="H15" s="53"/>
      <c r="I15" s="53"/>
      <c r="J15" s="53"/>
      <c r="L15" s="54">
        <v>15</v>
      </c>
      <c r="M15" s="50"/>
      <c r="N15" s="50"/>
      <c r="O15" s="50"/>
    </row>
    <row r="16" spans="1:15" ht="60.6" customHeight="1">
      <c r="A16" s="98">
        <v>1</v>
      </c>
      <c r="B16" s="97" t="s">
        <v>109</v>
      </c>
      <c r="C16" s="55" t="s">
        <v>22</v>
      </c>
      <c r="D16" s="55" t="s">
        <v>22</v>
      </c>
      <c r="E16" s="55" t="s">
        <v>22</v>
      </c>
      <c r="F16" s="55" t="s">
        <v>22</v>
      </c>
      <c r="G16" s="55" t="s">
        <v>22</v>
      </c>
      <c r="H16" s="55" t="s">
        <v>22</v>
      </c>
      <c r="I16" s="55" t="s">
        <v>22</v>
      </c>
      <c r="J16" s="55" t="s">
        <v>22</v>
      </c>
      <c r="L16" s="54">
        <v>16</v>
      </c>
      <c r="M16" s="50"/>
      <c r="N16" s="50"/>
      <c r="O16" s="50"/>
    </row>
    <row r="17" spans="1:15" ht="57.6">
      <c r="A17" s="98">
        <v>2</v>
      </c>
      <c r="B17" s="97" t="s">
        <v>110</v>
      </c>
      <c r="C17" s="55" t="s">
        <v>21</v>
      </c>
      <c r="D17" s="55" t="s">
        <v>21</v>
      </c>
      <c r="E17" s="55" t="s">
        <v>21</v>
      </c>
      <c r="F17" s="55" t="s">
        <v>21</v>
      </c>
      <c r="G17" s="55" t="s">
        <v>21</v>
      </c>
      <c r="H17" s="55" t="s">
        <v>21</v>
      </c>
      <c r="I17" s="55" t="s">
        <v>22</v>
      </c>
      <c r="J17" s="55" t="s">
        <v>22</v>
      </c>
      <c r="L17" s="54">
        <v>17</v>
      </c>
      <c r="M17" s="50"/>
      <c r="N17" s="50"/>
      <c r="O17" s="50"/>
    </row>
    <row r="18" spans="1:15" ht="57.6">
      <c r="A18" s="98">
        <v>3</v>
      </c>
      <c r="B18" s="97" t="s">
        <v>111</v>
      </c>
      <c r="C18" s="55" t="s">
        <v>22</v>
      </c>
      <c r="D18" s="55" t="s">
        <v>22</v>
      </c>
      <c r="E18" s="55" t="s">
        <v>22</v>
      </c>
      <c r="F18" s="55" t="s">
        <v>22</v>
      </c>
      <c r="G18" s="55" t="s">
        <v>22</v>
      </c>
      <c r="H18" s="55" t="s">
        <v>22</v>
      </c>
      <c r="I18" s="55" t="s">
        <v>22</v>
      </c>
      <c r="J18" s="55" t="s">
        <v>21</v>
      </c>
      <c r="L18" s="54">
        <v>18</v>
      </c>
      <c r="M18" s="50"/>
      <c r="N18" s="50"/>
      <c r="O18" s="50"/>
    </row>
    <row r="19" spans="1:15" ht="43.2">
      <c r="A19" s="98">
        <v>4</v>
      </c>
      <c r="B19" s="97" t="s">
        <v>115</v>
      </c>
      <c r="C19" s="55" t="s">
        <v>22</v>
      </c>
      <c r="D19" s="55" t="s">
        <v>22</v>
      </c>
      <c r="E19" s="55" t="s">
        <v>22</v>
      </c>
      <c r="F19" s="55" t="s">
        <v>22</v>
      </c>
      <c r="G19" s="55" t="s">
        <v>22</v>
      </c>
      <c r="H19" s="55" t="s">
        <v>22</v>
      </c>
      <c r="I19" s="55" t="s">
        <v>21</v>
      </c>
      <c r="J19" s="55" t="s">
        <v>22</v>
      </c>
      <c r="L19" s="54" t="s">
        <v>38</v>
      </c>
      <c r="M19" s="50"/>
      <c r="N19" s="50"/>
      <c r="O19" s="50"/>
    </row>
  </sheetData>
  <mergeCells count="9">
    <mergeCell ref="L1:O1"/>
    <mergeCell ref="C3:J3"/>
    <mergeCell ref="B3:B4"/>
    <mergeCell ref="A3:A4"/>
    <mergeCell ref="L3:L4"/>
    <mergeCell ref="A1:J1"/>
    <mergeCell ref="M3:M4"/>
    <mergeCell ref="N3:N4"/>
    <mergeCell ref="O3:O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tabSelected="1" topLeftCell="A10" workbookViewId="0">
      <selection activeCell="B22" sqref="B22"/>
    </sheetView>
  </sheetViews>
  <sheetFormatPr defaultColWidth="9" defaultRowHeight="10.199999999999999"/>
  <cols>
    <col min="1" max="1" width="18.109375" style="60" customWidth="1"/>
    <col min="2" max="3" width="22.109375" style="60" customWidth="1"/>
    <col min="4" max="4" width="41.33203125" style="60" customWidth="1"/>
    <col min="5" max="5" width="30.33203125" style="60" customWidth="1"/>
    <col min="6" max="6" width="10.44140625" style="60" customWidth="1"/>
    <col min="7" max="7" width="11.109375" style="60" customWidth="1"/>
    <col min="8" max="8" width="9" style="60"/>
    <col min="9" max="9" width="17.21875" style="60" customWidth="1"/>
    <col min="10" max="16384" width="9" style="60"/>
  </cols>
  <sheetData>
    <row r="1" spans="1:9" ht="14.4">
      <c r="A1" s="56" t="s">
        <v>47</v>
      </c>
      <c r="B1" s="56" t="s">
        <v>48</v>
      </c>
      <c r="C1" s="56"/>
      <c r="D1" s="57" t="str">
        <f>"Pass: "&amp;COUNTIF($G$6:$G$1011,"Pass")</f>
        <v>Pass: 15</v>
      </c>
      <c r="E1" s="58" t="str">
        <f>"Untested: "&amp;COUNTIF($G$6:$G$1011,"Untest")</f>
        <v>Untested: 0</v>
      </c>
      <c r="F1" s="59"/>
      <c r="G1"/>
    </row>
    <row r="2" spans="1:9" ht="14.4">
      <c r="A2" s="61" t="s">
        <v>49</v>
      </c>
      <c r="B2" s="62" t="s">
        <v>123</v>
      </c>
      <c r="C2" s="62"/>
      <c r="D2" s="57" t="str">
        <f>"Fail: "&amp;COUNTIF($G$6:$G$1011,"Fail")</f>
        <v>Fail: 0</v>
      </c>
      <c r="E2" s="58" t="str">
        <f>"N/A: "&amp;COUNTIF($G$6:$G$1011,"N/A")</f>
        <v>N/A: 0</v>
      </c>
      <c r="F2" s="59"/>
      <c r="G2"/>
    </row>
    <row r="3" spans="1:9" ht="14.4">
      <c r="A3" s="61" t="s">
        <v>50</v>
      </c>
      <c r="B3" s="61" t="s">
        <v>77</v>
      </c>
      <c r="C3" s="61"/>
      <c r="D3" s="57" t="str">
        <f>"Percent Complete: "&amp;ROUND((COUNTIF($G$6:$G$1011,"Pass")*100)/((COUNTA($A$6:$A$1011)*5)-COUNTIF($G$5:$G$1021,"N/A")),2)&amp;"%"</f>
        <v>Percent Complete: 20%</v>
      </c>
      <c r="E3" s="63" t="str">
        <f>"Number of cases: "&amp;(COUNTA($A$5:$A$1011))</f>
        <v>Number of cases: 16</v>
      </c>
      <c r="F3" s="64"/>
      <c r="G3"/>
    </row>
    <row r="4" spans="1:9" ht="20.399999999999999">
      <c r="A4" s="65" t="s">
        <v>51</v>
      </c>
      <c r="B4" s="65" t="s">
        <v>52</v>
      </c>
      <c r="C4" s="65" t="s">
        <v>53</v>
      </c>
      <c r="D4" s="65" t="s">
        <v>54</v>
      </c>
      <c r="E4" s="65" t="s">
        <v>55</v>
      </c>
      <c r="F4" s="66" t="s">
        <v>56</v>
      </c>
      <c r="G4" s="65" t="s">
        <v>61</v>
      </c>
      <c r="H4" s="65" t="s">
        <v>57</v>
      </c>
      <c r="I4" s="65" t="s">
        <v>58</v>
      </c>
    </row>
    <row r="5" spans="1:9" ht="34.200000000000003" customHeight="1">
      <c r="A5" s="67" t="s">
        <v>124</v>
      </c>
      <c r="B5" s="69" t="s">
        <v>125</v>
      </c>
      <c r="C5" s="69" t="s">
        <v>126</v>
      </c>
      <c r="D5" s="69" t="s">
        <v>127</v>
      </c>
      <c r="E5" s="69" t="s">
        <v>128</v>
      </c>
      <c r="F5" s="69"/>
      <c r="G5" s="68" t="s">
        <v>59</v>
      </c>
      <c r="H5" s="76">
        <v>45140</v>
      </c>
      <c r="I5" s="71" t="s">
        <v>129</v>
      </c>
    </row>
    <row r="6" spans="1:9" ht="33.6" customHeight="1">
      <c r="A6" s="71" t="s">
        <v>130</v>
      </c>
      <c r="B6" s="72" t="s">
        <v>131</v>
      </c>
      <c r="C6" s="72" t="s">
        <v>132</v>
      </c>
      <c r="D6" s="72" t="s">
        <v>133</v>
      </c>
      <c r="E6" s="72" t="s">
        <v>134</v>
      </c>
      <c r="F6" s="69"/>
      <c r="G6" s="71" t="s">
        <v>59</v>
      </c>
      <c r="H6" s="76">
        <v>45140</v>
      </c>
      <c r="I6" s="71" t="s">
        <v>129</v>
      </c>
    </row>
    <row r="7" spans="1:9" ht="24.6" customHeight="1">
      <c r="A7" s="71" t="s">
        <v>135</v>
      </c>
      <c r="B7" s="72" t="s">
        <v>136</v>
      </c>
      <c r="C7" s="72" t="s">
        <v>137</v>
      </c>
      <c r="D7" s="72" t="s">
        <v>138</v>
      </c>
      <c r="E7" s="72" t="s">
        <v>139</v>
      </c>
      <c r="F7" s="69"/>
      <c r="G7" s="71" t="s">
        <v>59</v>
      </c>
      <c r="H7" s="76">
        <v>45140</v>
      </c>
      <c r="I7" s="71" t="s">
        <v>129</v>
      </c>
    </row>
    <row r="8" spans="1:9" ht="30.6">
      <c r="A8" s="67" t="s">
        <v>140</v>
      </c>
      <c r="B8" s="72" t="s">
        <v>141</v>
      </c>
      <c r="C8" s="69" t="s">
        <v>142</v>
      </c>
      <c r="D8" s="72" t="s">
        <v>143</v>
      </c>
      <c r="E8" s="72" t="s">
        <v>144</v>
      </c>
      <c r="F8" s="69"/>
      <c r="G8" s="71" t="s">
        <v>59</v>
      </c>
      <c r="H8" s="76">
        <v>45140</v>
      </c>
      <c r="I8" s="71" t="s">
        <v>129</v>
      </c>
    </row>
    <row r="9" spans="1:9" ht="40.799999999999997">
      <c r="A9" s="67" t="s">
        <v>145</v>
      </c>
      <c r="B9" s="72" t="s">
        <v>146</v>
      </c>
      <c r="C9" s="69" t="s">
        <v>126</v>
      </c>
      <c r="D9" s="72" t="s">
        <v>147</v>
      </c>
      <c r="E9" s="72" t="s">
        <v>148</v>
      </c>
      <c r="F9" s="69"/>
      <c r="G9" s="71" t="s">
        <v>59</v>
      </c>
      <c r="H9" s="76">
        <v>45140</v>
      </c>
      <c r="I9" s="71" t="s">
        <v>60</v>
      </c>
    </row>
    <row r="10" spans="1:9" ht="30.6">
      <c r="A10" s="67" t="s">
        <v>149</v>
      </c>
      <c r="B10" s="72" t="s">
        <v>150</v>
      </c>
      <c r="C10" s="69" t="s">
        <v>132</v>
      </c>
      <c r="D10" s="72" t="s">
        <v>151</v>
      </c>
      <c r="E10" s="72" t="s">
        <v>155</v>
      </c>
      <c r="F10" s="69"/>
      <c r="G10" s="68" t="s">
        <v>59</v>
      </c>
      <c r="H10" s="76">
        <v>45140</v>
      </c>
      <c r="I10" s="71" t="s">
        <v>60</v>
      </c>
    </row>
    <row r="11" spans="1:9" ht="20.399999999999999">
      <c r="A11" s="67" t="s">
        <v>152</v>
      </c>
      <c r="B11" s="72" t="s">
        <v>153</v>
      </c>
      <c r="C11" s="69" t="s">
        <v>137</v>
      </c>
      <c r="D11" s="72" t="s">
        <v>154</v>
      </c>
      <c r="E11" s="72" t="s">
        <v>156</v>
      </c>
      <c r="F11" s="69"/>
      <c r="G11" s="68" t="s">
        <v>59</v>
      </c>
      <c r="H11" s="76">
        <v>45140</v>
      </c>
      <c r="I11" s="71" t="s">
        <v>60</v>
      </c>
    </row>
    <row r="12" spans="1:9" ht="30.6">
      <c r="A12" s="67" t="s">
        <v>157</v>
      </c>
      <c r="B12" s="72" t="s">
        <v>158</v>
      </c>
      <c r="C12" s="69" t="s">
        <v>142</v>
      </c>
      <c r="D12" s="72" t="s">
        <v>143</v>
      </c>
      <c r="E12" s="72" t="s">
        <v>159</v>
      </c>
      <c r="F12" s="69"/>
      <c r="G12" s="68" t="s">
        <v>59</v>
      </c>
      <c r="H12" s="76">
        <v>45140</v>
      </c>
      <c r="I12" s="71" t="s">
        <v>60</v>
      </c>
    </row>
    <row r="13" spans="1:9" ht="30.6">
      <c r="A13" s="67" t="s">
        <v>160</v>
      </c>
      <c r="B13" s="72" t="s">
        <v>161</v>
      </c>
      <c r="C13" s="69" t="s">
        <v>126</v>
      </c>
      <c r="D13" s="72"/>
      <c r="E13" s="72" t="s">
        <v>162</v>
      </c>
      <c r="F13" s="73"/>
      <c r="G13" s="68" t="s">
        <v>59</v>
      </c>
      <c r="H13" s="76">
        <v>45140</v>
      </c>
      <c r="I13" s="71" t="s">
        <v>129</v>
      </c>
    </row>
    <row r="14" spans="1:9" ht="40.799999999999997">
      <c r="A14" s="67" t="s">
        <v>163</v>
      </c>
      <c r="B14" s="72" t="s">
        <v>164</v>
      </c>
      <c r="C14" s="69" t="s">
        <v>126</v>
      </c>
      <c r="D14" s="72" t="s">
        <v>165</v>
      </c>
      <c r="E14" s="72" t="s">
        <v>166</v>
      </c>
      <c r="F14" s="73"/>
      <c r="G14" s="68" t="s">
        <v>59</v>
      </c>
      <c r="H14" s="76">
        <v>45140</v>
      </c>
      <c r="I14" s="71" t="s">
        <v>129</v>
      </c>
    </row>
    <row r="15" spans="1:9" ht="30.6">
      <c r="A15" s="67" t="s">
        <v>167</v>
      </c>
      <c r="B15" s="72" t="s">
        <v>169</v>
      </c>
      <c r="C15" s="69" t="s">
        <v>132</v>
      </c>
      <c r="D15" s="72"/>
      <c r="E15" s="72" t="s">
        <v>170</v>
      </c>
      <c r="F15" s="73"/>
      <c r="G15" s="68" t="s">
        <v>59</v>
      </c>
      <c r="H15" s="76">
        <v>45140</v>
      </c>
      <c r="I15" s="71" t="s">
        <v>129</v>
      </c>
    </row>
    <row r="16" spans="1:9" ht="40.799999999999997">
      <c r="A16" s="67" t="s">
        <v>171</v>
      </c>
      <c r="B16" s="72" t="s">
        <v>168</v>
      </c>
      <c r="C16" s="69" t="s">
        <v>132</v>
      </c>
      <c r="D16" s="72" t="s">
        <v>172</v>
      </c>
      <c r="E16" s="72" t="s">
        <v>173</v>
      </c>
      <c r="F16" s="67"/>
      <c r="G16" s="68" t="s">
        <v>59</v>
      </c>
      <c r="H16" s="76">
        <v>45140</v>
      </c>
      <c r="I16" s="71" t="s">
        <v>129</v>
      </c>
    </row>
    <row r="17" spans="1:9" ht="30.6">
      <c r="A17" s="67" t="s">
        <v>174</v>
      </c>
      <c r="B17" s="72" t="s">
        <v>176</v>
      </c>
      <c r="C17" s="69" t="s">
        <v>137</v>
      </c>
      <c r="D17" s="72"/>
      <c r="E17" s="72" t="s">
        <v>179</v>
      </c>
      <c r="F17" s="67"/>
      <c r="G17" s="68" t="s">
        <v>59</v>
      </c>
      <c r="H17" s="76">
        <v>45140</v>
      </c>
      <c r="I17" s="71" t="s">
        <v>129</v>
      </c>
    </row>
    <row r="18" spans="1:9" ht="30.6">
      <c r="A18" s="67" t="s">
        <v>175</v>
      </c>
      <c r="B18" s="72" t="s">
        <v>177</v>
      </c>
      <c r="C18" s="69" t="s">
        <v>137</v>
      </c>
      <c r="D18" s="72" t="s">
        <v>178</v>
      </c>
      <c r="E18" s="72" t="s">
        <v>180</v>
      </c>
      <c r="F18" s="73"/>
      <c r="G18" s="68" t="s">
        <v>59</v>
      </c>
      <c r="H18" s="76">
        <v>45140</v>
      </c>
      <c r="I18" s="71" t="s">
        <v>129</v>
      </c>
    </row>
    <row r="19" spans="1:9" ht="30.6">
      <c r="A19" s="67" t="s">
        <v>181</v>
      </c>
      <c r="B19" s="72" t="s">
        <v>183</v>
      </c>
      <c r="C19" s="69" t="s">
        <v>132</v>
      </c>
      <c r="D19" s="72"/>
      <c r="E19" s="72"/>
      <c r="F19" s="67"/>
      <c r="G19" s="68" t="s">
        <v>59</v>
      </c>
      <c r="H19" s="76">
        <v>45140</v>
      </c>
      <c r="I19" s="71" t="s">
        <v>129</v>
      </c>
    </row>
    <row r="20" spans="1:9" ht="30.6">
      <c r="A20" s="67" t="s">
        <v>182</v>
      </c>
      <c r="B20" s="72" t="s">
        <v>184</v>
      </c>
      <c r="C20" s="69" t="s">
        <v>132</v>
      </c>
      <c r="D20" s="72" t="s">
        <v>185</v>
      </c>
      <c r="E20" s="72" t="s">
        <v>186</v>
      </c>
      <c r="F20" s="73"/>
      <c r="G20" s="68" t="s">
        <v>59</v>
      </c>
      <c r="H20" s="76">
        <v>45140</v>
      </c>
      <c r="I20" s="71" t="s">
        <v>129</v>
      </c>
    </row>
    <row r="21" spans="1:9" ht="30.6">
      <c r="A21" s="67"/>
      <c r="B21" s="72" t="s">
        <v>188</v>
      </c>
      <c r="C21" s="69"/>
      <c r="D21" s="72"/>
      <c r="E21" s="72"/>
      <c r="F21" s="73"/>
      <c r="G21" s="68"/>
      <c r="H21" s="70"/>
      <c r="I21" s="71"/>
    </row>
    <row r="22" spans="1:9">
      <c r="A22" s="67"/>
      <c r="B22" s="73"/>
      <c r="C22" s="68"/>
      <c r="D22" s="74"/>
      <c r="E22" s="73"/>
      <c r="F22" s="73"/>
      <c r="G22" s="68"/>
      <c r="H22" s="70"/>
      <c r="I22" s="71"/>
    </row>
    <row r="23" spans="1:9">
      <c r="A23" s="67"/>
      <c r="B23" s="73"/>
      <c r="C23" s="68"/>
      <c r="D23" s="74"/>
      <c r="E23" s="73"/>
      <c r="F23" s="73"/>
      <c r="G23" s="68"/>
      <c r="H23" s="70"/>
      <c r="I23" s="71"/>
    </row>
    <row r="24" spans="1:9">
      <c r="A24" s="67"/>
      <c r="B24" s="73"/>
      <c r="C24" s="68"/>
      <c r="D24" s="73"/>
      <c r="E24" s="73"/>
      <c r="F24" s="73"/>
      <c r="G24" s="68"/>
      <c r="H24" s="70"/>
      <c r="I24" s="71"/>
    </row>
    <row r="25" spans="1:9">
      <c r="A25" s="75"/>
      <c r="B25" s="75"/>
      <c r="C25" s="75"/>
      <c r="D25" s="75"/>
      <c r="E25" s="75"/>
      <c r="F25" s="73"/>
      <c r="G25" s="68"/>
      <c r="H25" s="70"/>
      <c r="I25" s="71"/>
    </row>
    <row r="26" spans="1:9">
      <c r="A26" s="75"/>
      <c r="B26" s="75"/>
      <c r="C26" s="75"/>
      <c r="D26" s="75"/>
      <c r="E26" s="75"/>
      <c r="F26" s="73"/>
      <c r="G26" s="68"/>
      <c r="H26" s="70"/>
      <c r="I26" s="71"/>
    </row>
    <row r="27" spans="1:9">
      <c r="A27" s="73"/>
      <c r="B27" s="73"/>
      <c r="C27" s="73"/>
      <c r="D27" s="73"/>
      <c r="E27" s="73"/>
      <c r="F27" s="73"/>
      <c r="G27" s="68"/>
      <c r="H27" s="70"/>
      <c r="I27" s="71"/>
    </row>
    <row r="28" spans="1:9">
      <c r="A28" s="67"/>
      <c r="B28" s="67"/>
      <c r="C28" s="67"/>
      <c r="D28" s="67"/>
      <c r="E28" s="73"/>
      <c r="F28" s="73"/>
      <c r="G28" s="68"/>
      <c r="H28" s="70"/>
      <c r="I28" s="71"/>
    </row>
    <row r="29" spans="1:9">
      <c r="A29" s="73"/>
      <c r="B29" s="73"/>
      <c r="C29" s="73"/>
      <c r="D29" s="73"/>
      <c r="E29" s="73"/>
      <c r="F29" s="73"/>
      <c r="G29" s="68"/>
      <c r="H29" s="70"/>
      <c r="I29" s="71"/>
    </row>
    <row r="30" spans="1:9">
      <c r="A30" s="73"/>
      <c r="B30" s="73"/>
      <c r="C30" s="73"/>
      <c r="D30" s="73"/>
      <c r="E30" s="73"/>
      <c r="G30" s="68"/>
      <c r="H30" s="70"/>
      <c r="I30" s="71"/>
    </row>
    <row r="31" spans="1:9">
      <c r="A31" s="73"/>
      <c r="B31" s="73"/>
      <c r="C31" s="73"/>
      <c r="D31" s="73"/>
      <c r="E31" s="73"/>
      <c r="G31" s="68"/>
      <c r="H31" s="70"/>
      <c r="I31" s="71"/>
    </row>
    <row r="32" spans="1:9">
      <c r="A32" s="73"/>
      <c r="B32" s="169"/>
      <c r="C32" s="74"/>
      <c r="D32" s="73"/>
      <c r="E32" s="73"/>
      <c r="G32" s="68"/>
      <c r="H32" s="70"/>
      <c r="I32" s="71"/>
    </row>
    <row r="33" spans="1:9">
      <c r="A33" s="73"/>
      <c r="B33" s="170"/>
      <c r="C33" s="73"/>
      <c r="D33" s="74"/>
      <c r="E33" s="73"/>
      <c r="G33" s="68"/>
      <c r="H33" s="70"/>
      <c r="I33" s="71"/>
    </row>
    <row r="34" spans="1:9">
      <c r="A34" s="73"/>
      <c r="B34" s="170"/>
      <c r="C34" s="73"/>
      <c r="D34" s="74"/>
      <c r="E34" s="73"/>
      <c r="G34" s="68"/>
      <c r="H34" s="70"/>
      <c r="I34" s="71"/>
    </row>
    <row r="35" spans="1:9">
      <c r="A35" s="73"/>
      <c r="B35" s="170"/>
      <c r="C35" s="73"/>
      <c r="D35" s="74"/>
      <c r="E35" s="73"/>
      <c r="G35" s="68"/>
      <c r="H35" s="70"/>
      <c r="I35" s="71"/>
    </row>
    <row r="36" spans="1:9">
      <c r="A36" s="73"/>
      <c r="B36" s="170"/>
      <c r="C36" s="73"/>
      <c r="D36" s="74"/>
      <c r="E36" s="73"/>
      <c r="G36" s="68"/>
      <c r="H36" s="70"/>
      <c r="I36" s="71"/>
    </row>
    <row r="37" spans="1:9">
      <c r="A37" s="73"/>
      <c r="B37" s="171"/>
      <c r="C37" s="73"/>
      <c r="D37" s="74"/>
      <c r="E37" s="73"/>
      <c r="G37" s="68"/>
      <c r="H37" s="70"/>
      <c r="I37" s="71"/>
    </row>
  </sheetData>
  <mergeCells count="1">
    <mergeCell ref="B32:B37"/>
  </mergeCells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test-case</vt:lpstr>
      <vt:lpstr>Decision table and tc</vt:lpstr>
      <vt:lpstr>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Nguyễn Bảo Lâm</cp:lastModifiedBy>
  <dcterms:created xsi:type="dcterms:W3CDTF">2023-02-26T13:32:36Z</dcterms:created>
  <dcterms:modified xsi:type="dcterms:W3CDTF">2023-08-02T05:37:26Z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2023-08-01T16:07:38Z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7b27ca87-59f9-4d43-bced-817f0ab9aba0</vt:lpwstr>
  </property>
  <property fmtid="{D5CDD505-2E9C-101B-9397-08002B2CF9AE}" pid="7" name="MSIP_Label_defa4170-0d19-0005-0004-bc88714345d2_ActionId">
    <vt:lpwstr>7a365abe-5720-4e9a-8b00-72315d840d17</vt:lpwstr>
  </property>
  <property fmtid="{D5CDD505-2E9C-101B-9397-08002B2CF9AE}" pid="8" name="MSIP_Label_defa4170-0d19-0005-0004-bc88714345d2_ContentBits">
    <vt:lpwstr>0</vt:lpwstr>
  </property>
</Properties>
</file>