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RESWTPE\SWT301_PE2_SUM23_461265\PaperNo_1\All\"/>
    </mc:Choice>
  </mc:AlternateContent>
  <xr:revisionPtr revIDLastSave="0" documentId="13_ncr:1_{58EB568C-1FB8-4915-BE5E-15477A2F50AB}" xr6:coauthVersionLast="47" xr6:coauthVersionMax="47" xr10:uidLastSave="{00000000-0000-0000-0000-000000000000}"/>
  <bookViews>
    <workbookView xWindow="-108" yWindow="-108" windowWidth="23256" windowHeight="12456" activeTab="3" xr2:uid="{DAA3A29A-765A-4950-9501-5489EA449B14}"/>
  </bookViews>
  <sheets>
    <sheet name="Question 1" sheetId="5" r:id="rId1"/>
    <sheet name="Question 2" sheetId="1" r:id="rId2"/>
    <sheet name="Question 3.1 template" sheetId="2" r:id="rId3"/>
    <sheet name="Question 3.2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<sst xmlns="http://schemas.openxmlformats.org/spreadsheetml/2006/main" count="239" uniqueCount="172">
  <si>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</si>
  <si>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</si>
  <si>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</si>
  <si>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</si>
  <si>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</si>
  <si>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</si>
  <si>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</si>
  <si>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</si>
  <si>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</si>
  <si>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</si>
  <si>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</si>
  <si>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</si>
  <si>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</si>
  <si>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</si>
  <si>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</si>
  <si>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</si>
  <si>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</si>
  <si>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</si>
  <si>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</si>
  <si>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</si>
  <si>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</si>
  <si>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</si>
  <si>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</si>
  <si>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</si>
  <si>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</si>
  <si>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</si>
  <si>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</si>
  <si>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</si>
  <si>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</si>
  <si>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</si>
  <si>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</si>
  <si>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</si>
  <si>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</si>
  <si>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</si>
  <si>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</si>
  <si>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</si>
  <si>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</si>
  <si>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</si>
  <si>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</si>
  <si>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</si>
  <si>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</si>
  <si>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</si>
  <si>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</si>
  <si>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</si>
  <si>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</si>
  <si>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</si>
  <si>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</si>
  <si>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</si>
  <si>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</si>
  <si>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</si>
  <si>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Designed Test case template</t>
  </si>
  <si>
    <t>VP1</t>
  </si>
  <si>
    <t>IP1</t>
  </si>
  <si>
    <t>VB1</t>
  </si>
  <si>
    <t>IB1</t>
  </si>
  <si>
    <t>VP2</t>
  </si>
  <si>
    <t>IP2</t>
  </si>
  <si>
    <t>VB2</t>
  </si>
  <si>
    <t>IB2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</si>
  <si>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</si>
  <si>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</si>
  <si>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</si>
  <si>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</si>
  <si>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</si>
  <si>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</si>
  <si>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</si>
  <si>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</si>
  <si>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Violation of naming convention, variable name 
should start with a lowercase character. 'GetSumArray' should be 'getSumArray'</t>
  </si>
  <si>
    <t>ArrayIndexOutOfBoundException will be thrown 
if i == ar.length ,(should be i &lt; ar.length)</t>
  </si>
  <si>
    <t>Declare wrong  new array "new int [ar.length]"</t>
  </si>
  <si>
    <t>Wrong compare (ar[j] % 2 = digit), should be 
(ar[j]== digit)</t>
  </si>
  <si>
    <t>GetSumArray</t>
  </si>
  <si>
    <t>GetSumArray(int ar[])</t>
  </si>
  <si>
    <t>LamNBHE163792</t>
  </si>
  <si>
    <t>ar[]</t>
  </si>
  <si>
    <t>null</t>
  </si>
  <si>
    <t>int [] result :{}</t>
  </si>
  <si>
    <t>{}</t>
  </si>
  <si>
    <t>{1,2,3}</t>
  </si>
  <si>
    <t>{5,5,5}</t>
  </si>
  <si>
    <t>{2,2,2}</t>
  </si>
  <si>
    <t>{0,0,0}</t>
  </si>
  <si>
    <t>UTCID03</t>
  </si>
  <si>
    <t>UTCID04</t>
  </si>
  <si>
    <t>UTCID05</t>
  </si>
  <si>
    <t>UTCID06</t>
  </si>
  <si>
    <t xml:space="preserve">Not declare data type for variable j , 
(should be int j = 0) </t>
  </si>
  <si>
    <t>int [] result :{4,2,4}</t>
  </si>
  <si>
    <t>int [] result :{3,3,3}</t>
  </si>
  <si>
    <t>int [] result :{6,6,6}</t>
  </si>
  <si>
    <t>int [] result :{0,0,0}</t>
  </si>
  <si>
    <t>&gt;0</t>
  </si>
  <si>
    <t>&lt;= 100</t>
  </si>
  <si>
    <t>&gt;100</t>
  </si>
  <si>
    <t>is numberic</t>
  </si>
  <si>
    <t>VP3</t>
  </si>
  <si>
    <t>is not numberic</t>
  </si>
  <si>
    <t>&lt;=10,000,000</t>
  </si>
  <si>
    <t>VP4</t>
  </si>
  <si>
    <t>VP5</t>
  </si>
  <si>
    <t>VP6</t>
  </si>
  <si>
    <t>&gt;10,000,000</t>
  </si>
  <si>
    <t>IP4</t>
  </si>
  <si>
    <t>IP5</t>
  </si>
  <si>
    <t>IP6</t>
  </si>
  <si>
    <t>VB3</t>
  </si>
  <si>
    <t>VB4</t>
  </si>
  <si>
    <t>IB4</t>
  </si>
  <si>
    <t>"Số lượng"</t>
  </si>
  <si>
    <t>"Giá nhập"</t>
  </si>
  <si>
    <t>"Ghi chú"</t>
  </si>
  <si>
    <t>0-250 chars</t>
  </si>
  <si>
    <t>VP7</t>
  </si>
  <si>
    <t>&gt;250</t>
  </si>
  <si>
    <t>IP7</t>
  </si>
  <si>
    <t>250 chars</t>
  </si>
  <si>
    <t>VB5</t>
  </si>
  <si>
    <t>VB6</t>
  </si>
  <si>
    <t>251 chars</t>
  </si>
  <si>
    <t>IB5</t>
  </si>
  <si>
    <t>"Tên sản phẩm"  not select from dropdown list
"Nhà cung cấp"= "Gas South"
"Số lượng" = 1
"Giá nhập" =1
"Ghi chú" =""
"Nhập hàng từ khách":checked
Click "Nhập" button</t>
  </si>
  <si>
    <t>Invalid input notification is 
 below 'Tên sản phẩm'</t>
  </si>
  <si>
    <t>VP1,VP2,
VP3,VB1,
VP4,VP5,
VP6,VB3,
VP7,VB5</t>
  </si>
  <si>
    <t>"Tên sản phẩm"= "Bình dân dụng 6 kg"
"Nhà cung cấp" not select from dropdown list
"Số lượng" = 1
"Giá nhập" =1
"Ghi chú" =""
"Nhập hàng từ khách":checked
Click "Nhập" button</t>
  </si>
  <si>
    <t>Invalid input notification is 
 below 'Nhà cung cấp'</t>
  </si>
  <si>
    <t>"Tên sản phẩm"= "Bình dân dụng 6 kg"
"Nhà cung cấp"= "Gas South"
"Số lượng" = 0
"Giá nhập" =1
"Ghi chú" =""
"Nhập hàng từ khách":checked
Click "Nhập" button</t>
  </si>
  <si>
    <t>Invalid input notification is 
 below 'Số lượng'</t>
  </si>
  <si>
    <t>IP1,IB1,
VP4,VP5,
VP6,VB3,
VP7,VB5</t>
  </si>
  <si>
    <t>"Tên sản phẩm"= "Bình dân dụng 6 kg"
"Nhà cung cấp"= "Gas South"
"Số lượng" = 101
"Giá nhập" =1
"Ghi chú" =""
"Nhập hàng từ khách":checked
Click "Nhập" button</t>
  </si>
  <si>
    <t>IP2,IB2,
VP4,VP5,
VP6,VB3,
VP7,VB5</t>
  </si>
  <si>
    <t>"Tên sản phẩm"= "Bình dân dụng 6 kg"
"Nhà cung cấp"= "Gas South"
"Số lượng" = adsd
"Giá nhập" =1
"Ghi chú" =""
"Nhập hàng từ khách":checked
Click "Nhập" button</t>
  </si>
  <si>
    <t>IP3,
VP4,VP5,
VP6,VB3,
VP7,VB5</t>
  </si>
  <si>
    <t>"Tên sản phẩm"= "Bình dân dụng 6 kg"
"Nhà cung cấp"= "Gas South"
"Số lượng" = 1
"Giá nhập" =0
"Ghi chú" =""
"Nhập hàng từ khách":checked
Click "Nhập" button</t>
  </si>
  <si>
    <t>VP1,VP2,
VP3,VB1,
IP4,IB3,
VP7,VB5</t>
  </si>
  <si>
    <t>Invalid input notification is 
 below 'Giá nhập'</t>
  </si>
  <si>
    <t>"Tên sản phẩm"= "Bình dân dụng 6 kg"
"Nhà cung cấp"= "Gas South"
"Số lượng" = 1
"Giá nhập" =10,000,001
"Ghi chú" =""
"Nhập hàng từ khách":unchecked
Click "Nhập" button</t>
  </si>
  <si>
    <t>VP1,VP2,
VP3,VB1,
IP5,IB4,
VP7,VB5</t>
  </si>
  <si>
    <t>"Tên sản phẩm"= "Bình dân dụng 6 kg"
"Nhà cung cấp"= "Gas South"
"Số lượng" = 1
"Giá nhập" =abcd
"Ghi chú" =""
"Nhập hàng từ khách":unchecked
Click "Nhập" button</t>
  </si>
  <si>
    <t>VP1,VP2,
VP3,VB1,
IP6
VP7,VB5</t>
  </si>
  <si>
    <t>"Tên sản phẩm"= "Bình dân dụng 6 kg"
"Nhà cung cấp"= "Gas South"
"Số lượng" = 1
"Giá nhập" =1
"Ghi chú"  has 251 chars
"Nhập hàng từ khách":unchecked
Click "Nhập" button</t>
  </si>
  <si>
    <t>Invalid input notification is 
 below 'Ghi chú'</t>
  </si>
  <si>
    <t>VP1,VP2,
VP3,VB1,
VP4,VP5,
VP6,VB3,
IP7,IB5</t>
  </si>
  <si>
    <t>Input new product to inventory 
successful</t>
  </si>
  <si>
    <t>"Tên sản phẩm"= "Bình dân dụng 6 kg"
"Nhà cung cấp"= "Gas South"
"Số lượng" = 1
"Giá nhập" =1
"Ghi chú" = ""
"Nhập hàng từ khách":checked
Click "Nhập" button</t>
  </si>
  <si>
    <t>Input product</t>
  </si>
  <si>
    <t>Connected to 
database</t>
  </si>
  <si>
    <t>Untest</t>
  </si>
  <si>
    <t xml:space="preserve">Not selected "Tên sản phẩm" from dropdownlist
</t>
  </si>
  <si>
    <t>Don't selected "Nhà cung cấp" 
from dropdownlist</t>
  </si>
  <si>
    <t>1.Input data following :
"Tên sản phẩm"  not select from dropdown list
"Nhà cung cấp"= "Gas South"
"Số lượng" = 1
"Giá nhập" =1
"Ghi chú" =""
"Nhập hàng từ khách":checked
2.Click "Nhập" button</t>
  </si>
  <si>
    <t>"Tên sản phẩm"= "Bình dân dụng 6 kg"
"Nhà cung cấp"= "Gas South"
"Số lượng" = 1
"Giá nhập" =1
"Ghi chú" = ""
"Nhập hàng từ khách":checked
Click "Hủy" button</t>
  </si>
  <si>
    <t>All fields wil be clear, and the screen will be reloaded</t>
  </si>
  <si>
    <t>Input for "Số lượng" shorter 
requeried (&lt;0)</t>
  </si>
  <si>
    <t>1.Input data following :
"Tên sản phẩm"= "Bình dân dụng 6 kg"
"Nhà cung cấp" not select from dropdown list
"Số lượng" = 1
"Giá nhập" =1
"Ghi chú" =""
"Nhập hàng từ khách":checked
2.Click "Nhập" button</t>
  </si>
  <si>
    <t>Input for "Số lượng" shorter 
requeried (&gt;100)</t>
  </si>
  <si>
    <t>Input for "Số lượng" not is numberic</t>
  </si>
  <si>
    <t>Input for "Giá nhập" shorter 
requeried (&lt;0)</t>
  </si>
  <si>
    <t>Input for "Giá nhập" longer
requeried (&gt;10,000,000)</t>
  </si>
  <si>
    <t xml:space="preserve">Input for "Giá nhập" is not numberic
</t>
  </si>
  <si>
    <t xml:space="preserve">Input for "Ghi chú" has 251 chars
</t>
  </si>
  <si>
    <t>Input new product to inventory 
successful &amp; show success message</t>
  </si>
  <si>
    <t>Verify "Hủy button"</t>
  </si>
  <si>
    <t>1.Input data following :
"Tên sản phẩm"= "Bình dân dụng 6 kg"
"Nhà cung cấp"= "Gas South"
"Số lượng" = 1
"Giá nhập" =1
"Ghi chú" = ""
"Nhập hàng từ khách":checked
2.Click "Nhập" button</t>
  </si>
  <si>
    <t>1.Input data following :
"Tên sản phẩm"= "Bình dân dụng 6 kg"
"Nhà cung cấp"= "Gas South"
"Số lượng" = 1
"Giá nhập" =1
"Ghi chú" has 251 chars
"Nhập hàng từ khách":checked
2.Click "Nhập" button</t>
  </si>
  <si>
    <t>1.Input data following :
"Tên sản phẩm"= "Bình dân dụng 6 kg"
"Nhà cung cấp"= "Gas South"
"Số lượng" = 1
"Giá nhập" = hdfghd
"Ghi chú" =""
"Nhập hàng từ khách":checked
2.Click "Nhập" button</t>
  </si>
  <si>
    <t>1.Input data following :
"Tên sản phẩm"= "Bình dân dụng 6 kg"
"Nhà cung cấp"= "Gas South"
"Số lượng" = 1
"Giá nhập" = 10,000,001
"Ghi chú" =""
"Nhập hàng từ khách":checked
2.Click "Nhập" button</t>
  </si>
  <si>
    <t>1.Input data following :
"Tên sản phẩm"= "Bình dân dụng 6 kg"
"Nhà cung cấp"= "Gas South"
"Số lượng" = 1
"Giá nhập" = 0
"Ghi chú" =""
"Nhập hàng từ khách":checked
2.Click "Nhập" button</t>
  </si>
  <si>
    <t>1.Input data following :
"Tên sản phẩm"= "Bình dân dụng 6 kg"
"Nhà cung cấp"= "Gas South"
"Số lượng" = acbs
"Giá nhập" = 1
"Ghi chú" =""
"Nhập hàng từ khách":checked
2.Click "Nhập" button</t>
  </si>
  <si>
    <t>1.Input data following :
"Tên sản phẩm"= "Bình dân dụng 6 kg"
"Nhà cung cấp"= "Gas South"
"Số lượng" = 101
"Giá nhập" =1
"Ghi chú" =""
"Nhập hàng từ khách":checked
2.Click "Nhập" button</t>
  </si>
  <si>
    <t>1.Input data following :
"Tên sản phẩm"= "Bình dân dụng 6 kg"
"Nhà cung cấp"= "Gas South"
"Số lượng" = 0
"Giá nhập" =1
"Ghi chú" =""
"Nhập hàng từ khách":checked
2.Click "Nhập" button</t>
  </si>
  <si>
    <t>1.Input data following :
"Tên sản phẩm"= "Bình dân dụng 6 kg"
"Nhà cung cấp"= "Gas South"
"Số lượng" = 1
"Giá nhập" =1
"Ghi chú" = ""
"Nhập hàng từ khách":checked
2.Click "Hủy" button</t>
  </si>
  <si>
    <t>Not logical for statement "System.out.println(digit)"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</si>
</sst>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0" borderId="37" xfId="0" applyFont="1" applyBorder="1"/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1" fillId="0" borderId="0" xfId="1" applyFont="1"/>
    <xf numFmtId="0" fontId="0" fillId="13" borderId="37" xfId="0" applyFill="1" applyBorder="1"/>
    <xf numFmtId="0" fontId="22" fillId="0" borderId="0" xfId="0" applyFont="1"/>
    <xf numFmtId="0" fontId="23" fillId="0" borderId="41" xfId="3" applyFont="1" applyFill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0" fontId="24" fillId="0" borderId="41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0" borderId="0" xfId="0" applyFont="1"/>
    <xf numFmtId="0" fontId="25" fillId="0" borderId="41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5" fillId="0" borderId="42" xfId="2" applyFont="1" applyBorder="1" applyAlignment="1">
      <alignment horizontal="left" vertical="top" wrapText="1"/>
    </xf>
    <xf numFmtId="0" fontId="24" fillId="0" borderId="42" xfId="0" applyFont="1" applyBorder="1" applyAlignment="1">
      <alignment horizontal="left" vertical="top" wrapText="1"/>
    </xf>
    <xf numFmtId="2" fontId="24" fillId="0" borderId="42" xfId="0" applyNumberFormat="1" applyFont="1" applyBorder="1" applyAlignment="1">
      <alignment vertical="top" wrapText="1"/>
    </xf>
    <xf numFmtId="2" fontId="24" fillId="0" borderId="0" xfId="0" applyNumberFormat="1" applyFont="1" applyAlignment="1">
      <alignment vertical="top" wrapText="1"/>
    </xf>
    <xf numFmtId="0" fontId="26" fillId="0" borderId="37" xfId="0" applyFont="1" applyBorder="1" applyAlignment="1">
      <alignment horizontal="left" vertical="center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26" fillId="0" borderId="37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49" fontId="3" fillId="2" borderId="4" xfId="2" applyNumberFormat="1" applyFont="1" applyFill="1" applyBorder="1" applyAlignment="1">
      <alignment horizontal="center" wrapText="1"/>
    </xf>
    <xf numFmtId="0" fontId="3" fillId="0" borderId="34" xfId="1" applyFont="1" applyBorder="1" applyAlignment="1">
      <alignment horizontal="right"/>
    </xf>
    <xf numFmtId="0" fontId="3" fillId="0" borderId="35" xfId="1" applyFont="1" applyBorder="1" applyAlignment="1">
      <alignment horizontal="right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7" xfId="1" applyFont="1" applyBorder="1" applyAlignment="1">
      <alignment horizontal="right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7" xfId="0" applyBorder="1" applyAlignment="1">
      <alignment horizontal="left"/>
    </xf>
    <xf numFmtId="3" fontId="0" fillId="0" borderId="37" xfId="0" applyNumberFormat="1" applyBorder="1" applyAlignment="1">
      <alignment horizontal="left"/>
    </xf>
    <xf numFmtId="0" fontId="0" fillId="0" borderId="37" xfId="0" applyBorder="1" applyAlignment="1">
      <alignment horizontal="left" vertical="top"/>
    </xf>
    <xf numFmtId="0" fontId="0" fillId="0" borderId="37" xfId="0" applyBorder="1" applyAlignment="1">
      <alignment horizontal="left" vertical="top" wrapText="1"/>
    </xf>
    <xf numFmtId="0" fontId="24" fillId="0" borderId="42" xfId="2" applyFont="1" applyBorder="1" applyAlignment="1">
      <alignment horizontal="left" vertical="top" wrapText="1"/>
    </xf>
    <xf numFmtId="0" fontId="24" fillId="8" borderId="37" xfId="2" applyFont="1" applyFill="1" applyBorder="1" applyAlignment="1">
      <alignment horizontal="left" vertical="top" wrapText="1"/>
    </xf>
    <xf numFmtId="0" fontId="24" fillId="9" borderId="37" xfId="0" applyFont="1" applyFill="1" applyBorder="1" applyAlignment="1">
      <alignment horizontal="left" vertical="top"/>
    </xf>
    <xf numFmtId="0" fontId="24" fillId="9" borderId="37" xfId="0" applyFont="1" applyFill="1" applyBorder="1" applyAlignment="1">
      <alignment horizontal="left" vertical="top" wrapText="1"/>
    </xf>
    <xf numFmtId="16" fontId="24" fillId="9" borderId="37" xfId="0" applyNumberFormat="1" applyFont="1" applyFill="1" applyBorder="1" applyAlignment="1">
      <alignment horizontal="left" vertical="top"/>
    </xf>
    <xf numFmtId="0" fontId="24" fillId="9" borderId="37" xfId="0" applyFont="1" applyFill="1" applyBorder="1" applyAlignment="1">
      <alignment vertical="top" wrapText="1"/>
    </xf>
    <xf numFmtId="0" fontId="24" fillId="8" borderId="37" xfId="2" applyFont="1" applyFill="1" applyBorder="1" applyAlignment="1">
      <alignment vertical="top" wrapText="1"/>
    </xf>
    <xf numFmtId="0" fontId="24" fillId="9" borderId="37" xfId="0" applyFont="1" applyFill="1" applyBorder="1" applyAlignment="1">
      <alignment vertical="top"/>
    </xf>
    <xf numFmtId="16" fontId="24" fillId="9" borderId="37" xfId="0" applyNumberFormat="1" applyFont="1" applyFill="1" applyBorder="1" applyAlignment="1">
      <alignment vertical="top"/>
    </xf>
    <xf numFmtId="0" fontId="24" fillId="0" borderId="37" xfId="0" applyFont="1" applyBorder="1" applyAlignment="1">
      <alignment horizontal="left" vertical="top" wrapText="1"/>
    </xf>
    <xf numFmtId="0" fontId="24" fillId="0" borderId="37" xfId="0" applyFont="1" applyBorder="1"/>
    <xf numFmtId="0" fontId="24" fillId="0" borderId="37" xfId="0" applyFont="1" applyBorder="1" applyAlignment="1">
      <alignment vertical="top" wrapText="1"/>
    </xf>
    <xf numFmtId="0" fontId="24" fillId="0" borderId="0" xfId="0" applyFont="1" applyAlignment="1">
      <alignment wrapText="1"/>
    </xf>
    <xf numFmtId="0" fontId="22" fillId="0" borderId="37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9"/>
  <sheetViews>
    <sheetView workbookViewId="0">
      <selection activeCell="D5" sqref="D5"/>
    </sheetView>
  </sheetViews>
  <sheetFormatPr defaultRowHeight="14.4"/>
  <cols>
    <col min="1" max="1" width="8" bestFit="1" customWidth="1"/>
    <col min="2" max="2" width="42.33203125" customWidth="1"/>
    <col min="3" max="3" width="36.21875" customWidth="1"/>
  </cols>
  <sheetData>
    <row r="1" spans="1:3">
      <c r="A1" s="96" t="s">
        <v>66</v>
      </c>
      <c r="B1" s="96" t="s">
        <v>64</v>
      </c>
      <c r="C1" s="96" t="s">
        <v>65</v>
      </c>
    </row>
    <row r="2" spans="1:3" ht="46.2" customHeight="1">
      <c r="A2" s="109">
        <v>1</v>
      </c>
      <c r="B2" s="153" t="s">
        <v>67</v>
      </c>
      <c r="C2" s="109">
        <v>1</v>
      </c>
    </row>
    <row r="3" spans="1:3" ht="28.8">
      <c r="A3" s="154">
        <v>2</v>
      </c>
      <c r="B3" s="155" t="s">
        <v>68</v>
      </c>
      <c r="C3" s="154">
        <v>5</v>
      </c>
    </row>
    <row r="4" spans="1:3">
      <c r="A4" s="154">
        <v>3</v>
      </c>
      <c r="B4" s="154" t="s">
        <v>69</v>
      </c>
      <c r="C4" s="154">
        <v>2</v>
      </c>
    </row>
    <row r="5" spans="1:3" ht="28.8">
      <c r="A5" s="154">
        <v>4</v>
      </c>
      <c r="B5" s="156" t="s">
        <v>70</v>
      </c>
      <c r="C5" s="154">
        <v>10</v>
      </c>
    </row>
    <row r="6" spans="1:3" ht="28.8">
      <c r="A6" s="154">
        <v>5</v>
      </c>
      <c r="B6" s="156" t="s">
        <v>86</v>
      </c>
      <c r="C6" s="154">
        <v>9</v>
      </c>
    </row>
    <row r="7" spans="1:3">
      <c r="A7" s="154">
        <v>6</v>
      </c>
      <c r="B7" s="154" t="s">
        <v>171</v>
      </c>
      <c r="C7" s="154">
        <v>8</v>
      </c>
    </row>
    <row r="8" spans="1:3">
      <c r="A8" s="154"/>
      <c r="B8" s="154"/>
      <c r="C8" s="154"/>
    </row>
    <row r="9" spans="1:3">
      <c r="A9" s="34" t="s">
        <v>63</v>
      </c>
      <c r="B9" s="95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1"/>
  <sheetViews>
    <sheetView topLeftCell="A10" workbookViewId="0">
      <selection activeCell="F44" sqref="F44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88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10" t="s">
        <v>0</v>
      </c>
      <c r="B2" s="111"/>
      <c r="C2" s="157" t="s">
        <v>71</v>
      </c>
      <c r="D2" s="158"/>
      <c r="E2" s="159"/>
      <c r="F2" s="112" t="s">
        <v>1</v>
      </c>
      <c r="G2" s="113"/>
      <c r="H2" s="113"/>
      <c r="I2" s="113"/>
      <c r="J2" s="113"/>
      <c r="K2" s="113"/>
      <c r="L2" s="164" t="s">
        <v>72</v>
      </c>
      <c r="M2" s="114"/>
      <c r="N2" s="114"/>
      <c r="O2" s="114"/>
      <c r="P2" s="114"/>
      <c r="Q2" s="114"/>
      <c r="R2" s="114"/>
      <c r="S2" s="114"/>
      <c r="T2" s="115"/>
    </row>
    <row r="3" spans="1:22" ht="13.5" customHeight="1">
      <c r="A3" s="116" t="s">
        <v>2</v>
      </c>
      <c r="B3" s="117"/>
      <c r="C3" s="160" t="s">
        <v>73</v>
      </c>
      <c r="D3" s="121"/>
      <c r="E3" s="161"/>
      <c r="F3" s="118" t="s">
        <v>3</v>
      </c>
      <c r="G3" s="119"/>
      <c r="H3" s="119"/>
      <c r="I3" s="119"/>
      <c r="J3" s="119"/>
      <c r="K3" s="120"/>
      <c r="L3" s="121"/>
      <c r="M3" s="121"/>
      <c r="N3" s="121"/>
      <c r="O3" s="5"/>
      <c r="P3" s="5"/>
      <c r="Q3" s="5"/>
      <c r="R3" s="5"/>
      <c r="S3" s="5"/>
      <c r="T3" s="6"/>
    </row>
    <row r="4" spans="1:22" ht="13.5" customHeight="1">
      <c r="A4" s="116" t="s">
        <v>4</v>
      </c>
      <c r="B4" s="117"/>
      <c r="C4" s="162"/>
      <c r="D4" s="163"/>
      <c r="E4" s="7"/>
      <c r="F4" s="118" t="s">
        <v>5</v>
      </c>
      <c r="G4" s="119"/>
      <c r="H4" s="119"/>
      <c r="I4" s="119"/>
      <c r="J4" s="119"/>
      <c r="K4" s="120"/>
      <c r="L4" s="129">
        <v>-2</v>
      </c>
      <c r="M4" s="130"/>
      <c r="N4" s="130"/>
      <c r="O4" s="130"/>
      <c r="P4" s="130"/>
      <c r="Q4" s="130"/>
      <c r="R4" s="130"/>
      <c r="S4" s="130"/>
      <c r="T4" s="131"/>
    </row>
    <row r="5" spans="1:22" ht="13.5" customHeight="1">
      <c r="A5" s="116" t="s">
        <v>6</v>
      </c>
      <c r="B5" s="117"/>
      <c r="C5" s="132" t="s">
        <v>7</v>
      </c>
      <c r="D5" s="132"/>
      <c r="E5" s="132"/>
      <c r="F5" s="133"/>
      <c r="G5" s="133"/>
      <c r="H5" s="133"/>
      <c r="I5" s="133"/>
      <c r="J5" s="133"/>
      <c r="K5" s="133"/>
      <c r="L5" s="132"/>
      <c r="M5" s="132"/>
      <c r="N5" s="132"/>
      <c r="O5" s="132"/>
      <c r="P5" s="132"/>
      <c r="Q5" s="132"/>
      <c r="R5" s="132"/>
      <c r="S5" s="132"/>
      <c r="T5" s="132"/>
    </row>
    <row r="6" spans="1:22" ht="13.5" customHeight="1">
      <c r="A6" s="134" t="s">
        <v>8</v>
      </c>
      <c r="B6" s="135"/>
      <c r="C6" s="136" t="s">
        <v>9</v>
      </c>
      <c r="D6" s="137"/>
      <c r="E6" s="138"/>
      <c r="F6" s="136" t="s">
        <v>10</v>
      </c>
      <c r="G6" s="137"/>
      <c r="H6" s="137"/>
      <c r="I6" s="137"/>
      <c r="J6" s="137"/>
      <c r="K6" s="139"/>
      <c r="L6" s="137" t="s">
        <v>11</v>
      </c>
      <c r="M6" s="137"/>
      <c r="N6" s="137"/>
      <c r="O6" s="140" t="s">
        <v>12</v>
      </c>
      <c r="P6" s="137"/>
      <c r="Q6" s="137"/>
      <c r="R6" s="137"/>
      <c r="S6" s="137"/>
      <c r="T6" s="141"/>
    </row>
    <row r="7" spans="1:22" ht="13.5" customHeight="1" thickBot="1">
      <c r="A7" s="122">
        <f>COUNTIF(F44:HQ44,"P")</f>
        <v>0</v>
      </c>
      <c r="B7" s="123"/>
      <c r="C7" s="124">
        <f>COUNTIF(F44:HQ44,"F")</f>
        <v>0</v>
      </c>
      <c r="D7" s="125"/>
      <c r="E7" s="123"/>
      <c r="F7" s="124">
        <f>SUM(O7,- A7,- C7)</f>
        <v>6</v>
      </c>
      <c r="G7" s="125"/>
      <c r="H7" s="125"/>
      <c r="I7" s="125"/>
      <c r="J7" s="125"/>
      <c r="K7" s="126"/>
      <c r="L7" s="31">
        <f>COUNTIF(E43:HQ43,"N")</f>
        <v>5</v>
      </c>
      <c r="M7" s="31">
        <f>COUNTIF(E43:HQ43,"A")</f>
        <v>1</v>
      </c>
      <c r="N7" s="31">
        <f>COUNTIF(E43:HQ43,"B")</f>
        <v>0</v>
      </c>
      <c r="O7" s="127">
        <f>COUNTA(E9:HT9)</f>
        <v>6</v>
      </c>
      <c r="P7" s="125"/>
      <c r="Q7" s="125"/>
      <c r="R7" s="125"/>
      <c r="S7" s="125"/>
      <c r="T7" s="128"/>
      <c r="U7" s="8"/>
    </row>
    <row r="8" spans="1:22" ht="10.8" thickBot="1"/>
    <row r="9" spans="1:22" ht="46.5" customHeight="1" thickBot="1">
      <c r="A9" s="144"/>
      <c r="B9" s="145"/>
      <c r="C9" s="145"/>
      <c r="D9" s="145"/>
      <c r="E9" s="43"/>
      <c r="F9" s="52" t="s">
        <v>13</v>
      </c>
      <c r="G9" s="52" t="s">
        <v>14</v>
      </c>
      <c r="H9" s="52" t="s">
        <v>82</v>
      </c>
      <c r="I9" s="52" t="s">
        <v>83</v>
      </c>
      <c r="J9" s="52" t="s">
        <v>84</v>
      </c>
      <c r="K9" s="52" t="s">
        <v>85</v>
      </c>
      <c r="L9" s="53"/>
      <c r="M9" s="53"/>
      <c r="N9" s="53"/>
      <c r="O9" s="53"/>
      <c r="P9" s="53"/>
      <c r="Q9" s="53"/>
      <c r="R9" s="53"/>
      <c r="S9" s="53"/>
      <c r="T9" s="54"/>
      <c r="U9" s="34"/>
      <c r="V9" s="89"/>
    </row>
    <row r="10" spans="1:22" ht="13.5" customHeight="1">
      <c r="A10" s="46" t="s">
        <v>15</v>
      </c>
      <c r="B10" s="44" t="s">
        <v>16</v>
      </c>
      <c r="C10" s="55"/>
      <c r="D10" s="56"/>
      <c r="E10" s="5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7"/>
      <c r="B11" s="45"/>
      <c r="C11" s="11"/>
      <c r="D11" s="29"/>
      <c r="E11" s="5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89"/>
    </row>
    <row r="12" spans="1:22" ht="13.5" customHeight="1">
      <c r="A12" s="47"/>
      <c r="B12" s="45"/>
      <c r="C12" s="11"/>
      <c r="D12" s="29"/>
      <c r="E12" s="5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7"/>
      <c r="B13" s="45" t="s">
        <v>42</v>
      </c>
      <c r="C13" s="11"/>
      <c r="D13" s="29"/>
      <c r="E13" s="5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7"/>
      <c r="B14" s="45" t="s">
        <v>74</v>
      </c>
      <c r="C14" s="11"/>
      <c r="D14" s="12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7"/>
      <c r="B15" s="45"/>
      <c r="C15" s="11"/>
      <c r="D15" s="12" t="s">
        <v>75</v>
      </c>
      <c r="E15" s="61"/>
      <c r="F15" s="13" t="s">
        <v>17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7"/>
      <c r="B16" s="45"/>
      <c r="C16" s="11"/>
      <c r="D16" s="12" t="s">
        <v>77</v>
      </c>
      <c r="E16" s="61"/>
      <c r="F16" s="13"/>
      <c r="G16" s="13" t="s">
        <v>17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7"/>
      <c r="B17" s="45"/>
      <c r="C17" s="11"/>
      <c r="D17" s="12" t="s">
        <v>78</v>
      </c>
      <c r="E17" s="61"/>
      <c r="F17" s="13"/>
      <c r="G17" s="13"/>
      <c r="H17" s="13" t="s">
        <v>17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36"/>
      <c r="U17" s="14"/>
    </row>
    <row r="18" spans="1:21" ht="13.5" customHeight="1">
      <c r="A18" s="47"/>
      <c r="B18" s="45"/>
      <c r="C18" s="11"/>
      <c r="D18" s="12" t="s">
        <v>79</v>
      </c>
      <c r="E18" s="61"/>
      <c r="F18" s="13"/>
      <c r="G18" s="13"/>
      <c r="H18" s="13"/>
      <c r="I18" s="13" t="s">
        <v>17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7"/>
      <c r="B19" s="45"/>
      <c r="C19" s="11"/>
      <c r="D19" s="165" t="s">
        <v>80</v>
      </c>
      <c r="E19" s="166"/>
      <c r="F19" s="13"/>
      <c r="G19" s="13"/>
      <c r="H19" s="13"/>
      <c r="I19" s="13"/>
      <c r="J19" s="13" t="s">
        <v>17</v>
      </c>
      <c r="K19" s="13"/>
      <c r="L19" s="13"/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7"/>
      <c r="B20" s="45"/>
      <c r="C20" s="11"/>
      <c r="D20" s="167" t="s">
        <v>81</v>
      </c>
      <c r="E20" s="168"/>
      <c r="F20" s="13"/>
      <c r="G20" s="13"/>
      <c r="H20" s="13"/>
      <c r="I20" s="13"/>
      <c r="J20" s="13"/>
      <c r="K20" s="13" t="s">
        <v>17</v>
      </c>
      <c r="L20" s="13"/>
      <c r="M20" s="13"/>
      <c r="N20" s="13"/>
      <c r="O20" s="13"/>
      <c r="P20" s="13"/>
      <c r="Q20" s="13"/>
      <c r="R20" s="13"/>
      <c r="S20" s="13"/>
      <c r="T20" s="36"/>
    </row>
    <row r="21" spans="1:21" ht="13.5" customHeight="1">
      <c r="A21" s="47"/>
      <c r="B21" s="45"/>
      <c r="C21" s="11"/>
      <c r="D21" s="169"/>
      <c r="E21" s="17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6"/>
    </row>
    <row r="22" spans="1:21" ht="13.5" customHeight="1">
      <c r="A22" s="47"/>
      <c r="B22" s="45"/>
      <c r="C22" s="11"/>
      <c r="D22" s="12"/>
      <c r="E22" s="6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>
      <c r="A23" s="47"/>
      <c r="B23" s="45"/>
      <c r="C23" s="11"/>
      <c r="D23" s="165"/>
      <c r="E23" s="16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6"/>
    </row>
    <row r="24" spans="1:21" ht="13.5" customHeight="1">
      <c r="A24" s="47"/>
      <c r="B24" s="45"/>
      <c r="C24" s="11"/>
      <c r="D24" s="165"/>
      <c r="E24" s="16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6"/>
    </row>
    <row r="25" spans="1:21" ht="13.5" customHeight="1">
      <c r="A25" s="47"/>
      <c r="B25" s="45"/>
      <c r="C25" s="11"/>
      <c r="D25" s="62"/>
      <c r="E25" s="6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7"/>
      <c r="B26" s="45"/>
      <c r="C26" s="11"/>
      <c r="D26" s="12"/>
      <c r="E26" s="6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6"/>
    </row>
    <row r="27" spans="1:21" ht="13.5" customHeight="1">
      <c r="A27" s="47"/>
      <c r="B27" s="45"/>
      <c r="C27" s="11"/>
      <c r="D27" s="12"/>
      <c r="E27" s="61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6"/>
    </row>
    <row r="28" spans="1:21" ht="13.5" customHeight="1">
      <c r="A28" s="47"/>
      <c r="B28" s="45"/>
      <c r="C28" s="11"/>
      <c r="D28" s="12"/>
      <c r="E28" s="6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7"/>
      <c r="B29" s="63"/>
      <c r="C29" s="11"/>
      <c r="D29" s="12"/>
      <c r="E29" s="6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 thickBot="1">
      <c r="A30" s="50"/>
      <c r="B30" s="64"/>
      <c r="C30" s="65"/>
      <c r="D30" s="66"/>
      <c r="E30" s="6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7"/>
    </row>
    <row r="31" spans="1:21" ht="13.5" customHeight="1">
      <c r="A31" s="51" t="s">
        <v>18</v>
      </c>
      <c r="B31" s="70" t="s">
        <v>19</v>
      </c>
      <c r="C31" s="71"/>
      <c r="D31" s="72"/>
      <c r="E31" s="73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5"/>
    </row>
    <row r="32" spans="1:21" ht="13.5" customHeight="1">
      <c r="A32" s="48"/>
      <c r="B32" s="76"/>
      <c r="C32" s="15"/>
      <c r="D32" s="16" t="s">
        <v>75</v>
      </c>
      <c r="E32" s="17"/>
      <c r="F32" s="13" t="s">
        <v>17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6"/>
    </row>
    <row r="33" spans="1:20" ht="13.5" customHeight="1">
      <c r="A33" s="48"/>
      <c r="B33" s="76"/>
      <c r="C33" s="15"/>
      <c r="D33" s="16" t="s">
        <v>76</v>
      </c>
      <c r="E33" s="17"/>
      <c r="F33" s="13"/>
      <c r="G33" s="13" t="s">
        <v>17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6"/>
    </row>
    <row r="34" spans="1:20" ht="13.5" customHeight="1">
      <c r="A34" s="48"/>
      <c r="B34" s="76"/>
      <c r="C34" s="15"/>
      <c r="D34" s="16" t="s">
        <v>87</v>
      </c>
      <c r="E34" s="17"/>
      <c r="F34" s="13"/>
      <c r="G34" s="13"/>
      <c r="H34" s="13" t="s">
        <v>17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6"/>
    </row>
    <row r="35" spans="1:20" ht="13.5" customHeight="1">
      <c r="A35" s="48"/>
      <c r="B35" s="76"/>
      <c r="C35" s="18"/>
      <c r="D35" s="16" t="s">
        <v>88</v>
      </c>
      <c r="E35" s="19"/>
      <c r="F35" s="13"/>
      <c r="G35" s="13"/>
      <c r="H35" s="13"/>
      <c r="I35" s="13" t="s">
        <v>17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6"/>
    </row>
    <row r="36" spans="1:20" ht="13.5" customHeight="1">
      <c r="A36" s="48"/>
      <c r="B36" s="76"/>
      <c r="C36" s="18"/>
      <c r="D36" s="16" t="s">
        <v>89</v>
      </c>
      <c r="E36" s="19"/>
      <c r="F36" s="13"/>
      <c r="G36" s="13"/>
      <c r="H36" s="13"/>
      <c r="I36" s="13"/>
      <c r="J36" s="13" t="s">
        <v>17</v>
      </c>
      <c r="K36" s="13"/>
      <c r="L36" s="13"/>
      <c r="M36" s="13"/>
      <c r="N36" s="13"/>
      <c r="O36" s="13"/>
      <c r="P36" s="13"/>
      <c r="Q36" s="13"/>
      <c r="R36" s="13"/>
      <c r="S36" s="13"/>
      <c r="T36" s="36"/>
    </row>
    <row r="37" spans="1:20" ht="13.5" customHeight="1">
      <c r="A37" s="48"/>
      <c r="B37" s="76"/>
      <c r="C37" s="18"/>
      <c r="D37" s="16" t="s">
        <v>90</v>
      </c>
      <c r="E37" s="19"/>
      <c r="F37" s="13"/>
      <c r="G37" s="13"/>
      <c r="H37" s="13"/>
      <c r="I37" s="13"/>
      <c r="J37" s="13"/>
      <c r="K37" s="13" t="s">
        <v>17</v>
      </c>
      <c r="L37" s="13"/>
      <c r="M37" s="13"/>
      <c r="N37" s="13"/>
      <c r="O37" s="13"/>
      <c r="P37" s="13"/>
      <c r="Q37" s="13"/>
      <c r="R37" s="13"/>
      <c r="S37" s="13"/>
      <c r="T37" s="36"/>
    </row>
    <row r="38" spans="1:20" ht="13.5" customHeight="1">
      <c r="A38" s="48"/>
      <c r="B38" s="76" t="s">
        <v>20</v>
      </c>
      <c r="C38" s="18"/>
      <c r="D38" s="16"/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6"/>
    </row>
    <row r="39" spans="1:20" ht="13.5" customHeight="1">
      <c r="A39" s="48"/>
      <c r="B39" s="76"/>
      <c r="C39" s="18"/>
      <c r="D39" s="16"/>
      <c r="E39" s="1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6"/>
    </row>
    <row r="40" spans="1:20" ht="13.5" customHeight="1">
      <c r="A40" s="48"/>
      <c r="B40" s="76" t="s">
        <v>21</v>
      </c>
      <c r="C40" s="18"/>
      <c r="D40" s="16"/>
      <c r="E40" s="19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6"/>
    </row>
    <row r="41" spans="1:20" ht="13.5" customHeight="1">
      <c r="A41" s="48"/>
      <c r="B41" s="76"/>
      <c r="C41" s="18"/>
      <c r="D41" s="30"/>
      <c r="E41" s="19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6"/>
    </row>
    <row r="42" spans="1:20" ht="13.5" customHeight="1" thickBot="1">
      <c r="A42" s="49"/>
      <c r="B42" s="77"/>
      <c r="C42" s="78"/>
      <c r="D42" s="79"/>
      <c r="E42" s="80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2"/>
    </row>
    <row r="43" spans="1:20" ht="13.5" customHeight="1">
      <c r="A43" s="48" t="s">
        <v>22</v>
      </c>
      <c r="B43" s="146" t="s">
        <v>23</v>
      </c>
      <c r="C43" s="147"/>
      <c r="D43" s="147"/>
      <c r="E43" s="67"/>
      <c r="F43" s="68" t="s">
        <v>24</v>
      </c>
      <c r="G43" s="68" t="s">
        <v>25</v>
      </c>
      <c r="H43" s="68" t="s">
        <v>25</v>
      </c>
      <c r="I43" s="68" t="s">
        <v>25</v>
      </c>
      <c r="J43" s="68" t="s">
        <v>25</v>
      </c>
      <c r="K43" s="68" t="s">
        <v>25</v>
      </c>
      <c r="L43" s="68"/>
      <c r="M43" s="68"/>
      <c r="N43" s="68"/>
      <c r="O43" s="68"/>
      <c r="P43" s="68"/>
      <c r="Q43" s="68"/>
      <c r="R43" s="68"/>
      <c r="S43" s="68"/>
      <c r="T43" s="69"/>
    </row>
    <row r="44" spans="1:20" ht="13.5" customHeight="1">
      <c r="A44" s="48"/>
      <c r="B44" s="148" t="s">
        <v>26</v>
      </c>
      <c r="C44" s="149"/>
      <c r="D44" s="149"/>
      <c r="E44" s="21"/>
      <c r="F44" s="24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38"/>
    </row>
    <row r="45" spans="1:20" ht="13.5" customHeight="1">
      <c r="A45" s="48"/>
      <c r="B45" s="150" t="s">
        <v>27</v>
      </c>
      <c r="C45" s="151"/>
      <c r="D45" s="151"/>
      <c r="E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39"/>
    </row>
    <row r="46" spans="1:20" ht="10.8" thickBot="1">
      <c r="A46" s="49"/>
      <c r="B46" s="142" t="s">
        <v>28</v>
      </c>
      <c r="C46" s="143"/>
      <c r="D46" s="143"/>
      <c r="E46" s="4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2"/>
    </row>
    <row r="47" spans="1:20">
      <c r="A47" s="25"/>
    </row>
    <row r="50" spans="1:3">
      <c r="A50" s="34" t="s">
        <v>63</v>
      </c>
      <c r="B50" s="95" t="s">
        <v>62</v>
      </c>
    </row>
    <row r="51" spans="1:3">
      <c r="B51" s="32" t="s">
        <v>43</v>
      </c>
      <c r="C51" s="33"/>
    </row>
  </sheetData>
  <mergeCells count="33">
    <mergeCell ref="A9:D9"/>
    <mergeCell ref="D19:E19"/>
    <mergeCell ref="B43:D43"/>
    <mergeCell ref="B44:D44"/>
    <mergeCell ref="B45:D45"/>
    <mergeCell ref="B46:D46"/>
    <mergeCell ref="D20:E20"/>
    <mergeCell ref="D21:E21"/>
    <mergeCell ref="D23:E23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2 JB10:JP42 SX10:TL42 ACT10:ADH42 AMP10:AND42 AWL10:AWZ42 BGH10:BGV42 BQD10:BQR42 BZZ10:CAN42 CJV10:CKJ42 CTR10:CUF42 DDN10:DEB42 DNJ10:DNX42 DXF10:DXT42 EHB10:EHP42 EQX10:ERL42 FAT10:FBH42 FKP10:FLD42 FUL10:FUZ42 GEH10:GEV42 GOD10:GOR42 GXZ10:GYN42 HHV10:HIJ42 HRR10:HSF42 IBN10:ICB42 ILJ10:ILX42 IVF10:IVT42 JFB10:JFP42 JOX10:JPL42 JYT10:JZH42 KIP10:KJD42 KSL10:KSZ42 LCH10:LCV42 LMD10:LMR42 LVZ10:LWN42 MFV10:MGJ42 MPR10:MQF42 MZN10:NAB42 NJJ10:NJX42 NTF10:NTT42 ODB10:ODP42 OMX10:ONL42 OWT10:OXH42 PGP10:PHD42 PQL10:PQZ42 QAH10:QAV42 QKD10:QKR42 QTZ10:QUN42 RDV10:REJ42 RNR10:ROF42 RXN10:RYB42 SHJ10:SHX42 SRF10:SRT42 TBB10:TBP42 TKX10:TLL42 TUT10:TVH42 UEP10:UFD42 UOL10:UOZ42 UYH10:UYV42 VID10:VIR42 VRZ10:VSN42 WBV10:WCJ42 WLR10:WMF42 WVN10:WWB42 F65550:T65578 JB65550:JP65578 SX65550:TL65578 ACT65550:ADH65578 AMP65550:AND65578 AWL65550:AWZ65578 BGH65550:BGV65578 BQD65550:BQR65578 BZZ65550:CAN65578 CJV65550:CKJ65578 CTR65550:CUF65578 DDN65550:DEB65578 DNJ65550:DNX65578 DXF65550:DXT65578 EHB65550:EHP65578 EQX65550:ERL65578 FAT65550:FBH65578 FKP65550:FLD65578 FUL65550:FUZ65578 GEH65550:GEV65578 GOD65550:GOR65578 GXZ65550:GYN65578 HHV65550:HIJ65578 HRR65550:HSF65578 IBN65550:ICB65578 ILJ65550:ILX65578 IVF65550:IVT65578 JFB65550:JFP65578 JOX65550:JPL65578 JYT65550:JZH65578 KIP65550:KJD65578 KSL65550:KSZ65578 LCH65550:LCV65578 LMD65550:LMR65578 LVZ65550:LWN65578 MFV65550:MGJ65578 MPR65550:MQF65578 MZN65550:NAB65578 NJJ65550:NJX65578 NTF65550:NTT65578 ODB65550:ODP65578 OMX65550:ONL65578 OWT65550:OXH65578 PGP65550:PHD65578 PQL65550:PQZ65578 QAH65550:QAV65578 QKD65550:QKR65578 QTZ65550:QUN65578 RDV65550:REJ65578 RNR65550:ROF65578 RXN65550:RYB65578 SHJ65550:SHX65578 SRF65550:SRT65578 TBB65550:TBP65578 TKX65550:TLL65578 TUT65550:TVH65578 UEP65550:UFD65578 UOL65550:UOZ65578 UYH65550:UYV65578 VID65550:VIR65578 VRZ65550:VSN65578 WBV65550:WCJ65578 WLR65550:WMF65578 WVN65550:WWB65578 F131086:T131114 JB131086:JP131114 SX131086:TL131114 ACT131086:ADH131114 AMP131086:AND131114 AWL131086:AWZ131114 BGH131086:BGV131114 BQD131086:BQR131114 BZZ131086:CAN131114 CJV131086:CKJ131114 CTR131086:CUF131114 DDN131086:DEB131114 DNJ131086:DNX131114 DXF131086:DXT131114 EHB131086:EHP131114 EQX131086:ERL131114 FAT131086:FBH131114 FKP131086:FLD131114 FUL131086:FUZ131114 GEH131086:GEV131114 GOD131086:GOR131114 GXZ131086:GYN131114 HHV131086:HIJ131114 HRR131086:HSF131114 IBN131086:ICB131114 ILJ131086:ILX131114 IVF131086:IVT131114 JFB131086:JFP131114 JOX131086:JPL131114 JYT131086:JZH131114 KIP131086:KJD131114 KSL131086:KSZ131114 LCH131086:LCV131114 LMD131086:LMR131114 LVZ131086:LWN131114 MFV131086:MGJ131114 MPR131086:MQF131114 MZN131086:NAB131114 NJJ131086:NJX131114 NTF131086:NTT131114 ODB131086:ODP131114 OMX131086:ONL131114 OWT131086:OXH131114 PGP131086:PHD131114 PQL131086:PQZ131114 QAH131086:QAV131114 QKD131086:QKR131114 QTZ131086:QUN131114 RDV131086:REJ131114 RNR131086:ROF131114 RXN131086:RYB131114 SHJ131086:SHX131114 SRF131086:SRT131114 TBB131086:TBP131114 TKX131086:TLL131114 TUT131086:TVH131114 UEP131086:UFD131114 UOL131086:UOZ131114 UYH131086:UYV131114 VID131086:VIR131114 VRZ131086:VSN131114 WBV131086:WCJ131114 WLR131086:WMF131114 WVN131086:WWB131114 F196622:T196650 JB196622:JP196650 SX196622:TL196650 ACT196622:ADH196650 AMP196622:AND196650 AWL196622:AWZ196650 BGH196622:BGV196650 BQD196622:BQR196650 BZZ196622:CAN196650 CJV196622:CKJ196650 CTR196622:CUF196650 DDN196622:DEB196650 DNJ196622:DNX196650 DXF196622:DXT196650 EHB196622:EHP196650 EQX196622:ERL196650 FAT196622:FBH196650 FKP196622:FLD196650 FUL196622:FUZ196650 GEH196622:GEV196650 GOD196622:GOR196650 GXZ196622:GYN196650 HHV196622:HIJ196650 HRR196622:HSF196650 IBN196622:ICB196650 ILJ196622:ILX196650 IVF196622:IVT196650 JFB196622:JFP196650 JOX196622:JPL196650 JYT196622:JZH196650 KIP196622:KJD196650 KSL196622:KSZ196650 LCH196622:LCV196650 LMD196622:LMR196650 LVZ196622:LWN196650 MFV196622:MGJ196650 MPR196622:MQF196650 MZN196622:NAB196650 NJJ196622:NJX196650 NTF196622:NTT196650 ODB196622:ODP196650 OMX196622:ONL196650 OWT196622:OXH196650 PGP196622:PHD196650 PQL196622:PQZ196650 QAH196622:QAV196650 QKD196622:QKR196650 QTZ196622:QUN196650 RDV196622:REJ196650 RNR196622:ROF196650 RXN196622:RYB196650 SHJ196622:SHX196650 SRF196622:SRT196650 TBB196622:TBP196650 TKX196622:TLL196650 TUT196622:TVH196650 UEP196622:UFD196650 UOL196622:UOZ196650 UYH196622:UYV196650 VID196622:VIR196650 VRZ196622:VSN196650 WBV196622:WCJ196650 WLR196622:WMF196650 WVN196622:WWB196650 F262158:T262186 JB262158:JP262186 SX262158:TL262186 ACT262158:ADH262186 AMP262158:AND262186 AWL262158:AWZ262186 BGH262158:BGV262186 BQD262158:BQR262186 BZZ262158:CAN262186 CJV262158:CKJ262186 CTR262158:CUF262186 DDN262158:DEB262186 DNJ262158:DNX262186 DXF262158:DXT262186 EHB262158:EHP262186 EQX262158:ERL262186 FAT262158:FBH262186 FKP262158:FLD262186 FUL262158:FUZ262186 GEH262158:GEV262186 GOD262158:GOR262186 GXZ262158:GYN262186 HHV262158:HIJ262186 HRR262158:HSF262186 IBN262158:ICB262186 ILJ262158:ILX262186 IVF262158:IVT262186 JFB262158:JFP262186 JOX262158:JPL262186 JYT262158:JZH262186 KIP262158:KJD262186 KSL262158:KSZ262186 LCH262158:LCV262186 LMD262158:LMR262186 LVZ262158:LWN262186 MFV262158:MGJ262186 MPR262158:MQF262186 MZN262158:NAB262186 NJJ262158:NJX262186 NTF262158:NTT262186 ODB262158:ODP262186 OMX262158:ONL262186 OWT262158:OXH262186 PGP262158:PHD262186 PQL262158:PQZ262186 QAH262158:QAV262186 QKD262158:QKR262186 QTZ262158:QUN262186 RDV262158:REJ262186 RNR262158:ROF262186 RXN262158:RYB262186 SHJ262158:SHX262186 SRF262158:SRT262186 TBB262158:TBP262186 TKX262158:TLL262186 TUT262158:TVH262186 UEP262158:UFD262186 UOL262158:UOZ262186 UYH262158:UYV262186 VID262158:VIR262186 VRZ262158:VSN262186 WBV262158:WCJ262186 WLR262158:WMF262186 WVN262158:WWB262186 F327694:T327722 JB327694:JP327722 SX327694:TL327722 ACT327694:ADH327722 AMP327694:AND327722 AWL327694:AWZ327722 BGH327694:BGV327722 BQD327694:BQR327722 BZZ327694:CAN327722 CJV327694:CKJ327722 CTR327694:CUF327722 DDN327694:DEB327722 DNJ327694:DNX327722 DXF327694:DXT327722 EHB327694:EHP327722 EQX327694:ERL327722 FAT327694:FBH327722 FKP327694:FLD327722 FUL327694:FUZ327722 GEH327694:GEV327722 GOD327694:GOR327722 GXZ327694:GYN327722 HHV327694:HIJ327722 HRR327694:HSF327722 IBN327694:ICB327722 ILJ327694:ILX327722 IVF327694:IVT327722 JFB327694:JFP327722 JOX327694:JPL327722 JYT327694:JZH327722 KIP327694:KJD327722 KSL327694:KSZ327722 LCH327694:LCV327722 LMD327694:LMR327722 LVZ327694:LWN327722 MFV327694:MGJ327722 MPR327694:MQF327722 MZN327694:NAB327722 NJJ327694:NJX327722 NTF327694:NTT327722 ODB327694:ODP327722 OMX327694:ONL327722 OWT327694:OXH327722 PGP327694:PHD327722 PQL327694:PQZ327722 QAH327694:QAV327722 QKD327694:QKR327722 QTZ327694:QUN327722 RDV327694:REJ327722 RNR327694:ROF327722 RXN327694:RYB327722 SHJ327694:SHX327722 SRF327694:SRT327722 TBB327694:TBP327722 TKX327694:TLL327722 TUT327694:TVH327722 UEP327694:UFD327722 UOL327694:UOZ327722 UYH327694:UYV327722 VID327694:VIR327722 VRZ327694:VSN327722 WBV327694:WCJ327722 WLR327694:WMF327722 WVN327694:WWB327722 F393230:T393258 JB393230:JP393258 SX393230:TL393258 ACT393230:ADH393258 AMP393230:AND393258 AWL393230:AWZ393258 BGH393230:BGV393258 BQD393230:BQR393258 BZZ393230:CAN393258 CJV393230:CKJ393258 CTR393230:CUF393258 DDN393230:DEB393258 DNJ393230:DNX393258 DXF393230:DXT393258 EHB393230:EHP393258 EQX393230:ERL393258 FAT393230:FBH393258 FKP393230:FLD393258 FUL393230:FUZ393258 GEH393230:GEV393258 GOD393230:GOR393258 GXZ393230:GYN393258 HHV393230:HIJ393258 HRR393230:HSF393258 IBN393230:ICB393258 ILJ393230:ILX393258 IVF393230:IVT393258 JFB393230:JFP393258 JOX393230:JPL393258 JYT393230:JZH393258 KIP393230:KJD393258 KSL393230:KSZ393258 LCH393230:LCV393258 LMD393230:LMR393258 LVZ393230:LWN393258 MFV393230:MGJ393258 MPR393230:MQF393258 MZN393230:NAB393258 NJJ393230:NJX393258 NTF393230:NTT393258 ODB393230:ODP393258 OMX393230:ONL393258 OWT393230:OXH393258 PGP393230:PHD393258 PQL393230:PQZ393258 QAH393230:QAV393258 QKD393230:QKR393258 QTZ393230:QUN393258 RDV393230:REJ393258 RNR393230:ROF393258 RXN393230:RYB393258 SHJ393230:SHX393258 SRF393230:SRT393258 TBB393230:TBP393258 TKX393230:TLL393258 TUT393230:TVH393258 UEP393230:UFD393258 UOL393230:UOZ393258 UYH393230:UYV393258 VID393230:VIR393258 VRZ393230:VSN393258 WBV393230:WCJ393258 WLR393230:WMF393258 WVN393230:WWB393258 F458766:T458794 JB458766:JP458794 SX458766:TL458794 ACT458766:ADH458794 AMP458766:AND458794 AWL458766:AWZ458794 BGH458766:BGV458794 BQD458766:BQR458794 BZZ458766:CAN458794 CJV458766:CKJ458794 CTR458766:CUF458794 DDN458766:DEB458794 DNJ458766:DNX458794 DXF458766:DXT458794 EHB458766:EHP458794 EQX458766:ERL458794 FAT458766:FBH458794 FKP458766:FLD458794 FUL458766:FUZ458794 GEH458766:GEV458794 GOD458766:GOR458794 GXZ458766:GYN458794 HHV458766:HIJ458794 HRR458766:HSF458794 IBN458766:ICB458794 ILJ458766:ILX458794 IVF458766:IVT458794 JFB458766:JFP458794 JOX458766:JPL458794 JYT458766:JZH458794 KIP458766:KJD458794 KSL458766:KSZ458794 LCH458766:LCV458794 LMD458766:LMR458794 LVZ458766:LWN458794 MFV458766:MGJ458794 MPR458766:MQF458794 MZN458766:NAB458794 NJJ458766:NJX458794 NTF458766:NTT458794 ODB458766:ODP458794 OMX458766:ONL458794 OWT458766:OXH458794 PGP458766:PHD458794 PQL458766:PQZ458794 QAH458766:QAV458794 QKD458766:QKR458794 QTZ458766:QUN458794 RDV458766:REJ458794 RNR458766:ROF458794 RXN458766:RYB458794 SHJ458766:SHX458794 SRF458766:SRT458794 TBB458766:TBP458794 TKX458766:TLL458794 TUT458766:TVH458794 UEP458766:UFD458794 UOL458766:UOZ458794 UYH458766:UYV458794 VID458766:VIR458794 VRZ458766:VSN458794 WBV458766:WCJ458794 WLR458766:WMF458794 WVN458766:WWB458794 F524302:T524330 JB524302:JP524330 SX524302:TL524330 ACT524302:ADH524330 AMP524302:AND524330 AWL524302:AWZ524330 BGH524302:BGV524330 BQD524302:BQR524330 BZZ524302:CAN524330 CJV524302:CKJ524330 CTR524302:CUF524330 DDN524302:DEB524330 DNJ524302:DNX524330 DXF524302:DXT524330 EHB524302:EHP524330 EQX524302:ERL524330 FAT524302:FBH524330 FKP524302:FLD524330 FUL524302:FUZ524330 GEH524302:GEV524330 GOD524302:GOR524330 GXZ524302:GYN524330 HHV524302:HIJ524330 HRR524302:HSF524330 IBN524302:ICB524330 ILJ524302:ILX524330 IVF524302:IVT524330 JFB524302:JFP524330 JOX524302:JPL524330 JYT524302:JZH524330 KIP524302:KJD524330 KSL524302:KSZ524330 LCH524302:LCV524330 LMD524302:LMR524330 LVZ524302:LWN524330 MFV524302:MGJ524330 MPR524302:MQF524330 MZN524302:NAB524330 NJJ524302:NJX524330 NTF524302:NTT524330 ODB524302:ODP524330 OMX524302:ONL524330 OWT524302:OXH524330 PGP524302:PHD524330 PQL524302:PQZ524330 QAH524302:QAV524330 QKD524302:QKR524330 QTZ524302:QUN524330 RDV524302:REJ524330 RNR524302:ROF524330 RXN524302:RYB524330 SHJ524302:SHX524330 SRF524302:SRT524330 TBB524302:TBP524330 TKX524302:TLL524330 TUT524302:TVH524330 UEP524302:UFD524330 UOL524302:UOZ524330 UYH524302:UYV524330 VID524302:VIR524330 VRZ524302:VSN524330 WBV524302:WCJ524330 WLR524302:WMF524330 WVN524302:WWB524330 F589838:T589866 JB589838:JP589866 SX589838:TL589866 ACT589838:ADH589866 AMP589838:AND589866 AWL589838:AWZ589866 BGH589838:BGV589866 BQD589838:BQR589866 BZZ589838:CAN589866 CJV589838:CKJ589866 CTR589838:CUF589866 DDN589838:DEB589866 DNJ589838:DNX589866 DXF589838:DXT589866 EHB589838:EHP589866 EQX589838:ERL589866 FAT589838:FBH589866 FKP589838:FLD589866 FUL589838:FUZ589866 GEH589838:GEV589866 GOD589838:GOR589866 GXZ589838:GYN589866 HHV589838:HIJ589866 HRR589838:HSF589866 IBN589838:ICB589866 ILJ589838:ILX589866 IVF589838:IVT589866 JFB589838:JFP589866 JOX589838:JPL589866 JYT589838:JZH589866 KIP589838:KJD589866 KSL589838:KSZ589866 LCH589838:LCV589866 LMD589838:LMR589866 LVZ589838:LWN589866 MFV589838:MGJ589866 MPR589838:MQF589866 MZN589838:NAB589866 NJJ589838:NJX589866 NTF589838:NTT589866 ODB589838:ODP589866 OMX589838:ONL589866 OWT589838:OXH589866 PGP589838:PHD589866 PQL589838:PQZ589866 QAH589838:QAV589866 QKD589838:QKR589866 QTZ589838:QUN589866 RDV589838:REJ589866 RNR589838:ROF589866 RXN589838:RYB589866 SHJ589838:SHX589866 SRF589838:SRT589866 TBB589838:TBP589866 TKX589838:TLL589866 TUT589838:TVH589866 UEP589838:UFD589866 UOL589838:UOZ589866 UYH589838:UYV589866 VID589838:VIR589866 VRZ589838:VSN589866 WBV589838:WCJ589866 WLR589838:WMF589866 WVN589838:WWB589866 F655374:T655402 JB655374:JP655402 SX655374:TL655402 ACT655374:ADH655402 AMP655374:AND655402 AWL655374:AWZ655402 BGH655374:BGV655402 BQD655374:BQR655402 BZZ655374:CAN655402 CJV655374:CKJ655402 CTR655374:CUF655402 DDN655374:DEB655402 DNJ655374:DNX655402 DXF655374:DXT655402 EHB655374:EHP655402 EQX655374:ERL655402 FAT655374:FBH655402 FKP655374:FLD655402 FUL655374:FUZ655402 GEH655374:GEV655402 GOD655374:GOR655402 GXZ655374:GYN655402 HHV655374:HIJ655402 HRR655374:HSF655402 IBN655374:ICB655402 ILJ655374:ILX655402 IVF655374:IVT655402 JFB655374:JFP655402 JOX655374:JPL655402 JYT655374:JZH655402 KIP655374:KJD655402 KSL655374:KSZ655402 LCH655374:LCV655402 LMD655374:LMR655402 LVZ655374:LWN655402 MFV655374:MGJ655402 MPR655374:MQF655402 MZN655374:NAB655402 NJJ655374:NJX655402 NTF655374:NTT655402 ODB655374:ODP655402 OMX655374:ONL655402 OWT655374:OXH655402 PGP655374:PHD655402 PQL655374:PQZ655402 QAH655374:QAV655402 QKD655374:QKR655402 QTZ655374:QUN655402 RDV655374:REJ655402 RNR655374:ROF655402 RXN655374:RYB655402 SHJ655374:SHX655402 SRF655374:SRT655402 TBB655374:TBP655402 TKX655374:TLL655402 TUT655374:TVH655402 UEP655374:UFD655402 UOL655374:UOZ655402 UYH655374:UYV655402 VID655374:VIR655402 VRZ655374:VSN655402 WBV655374:WCJ655402 WLR655374:WMF655402 WVN655374:WWB655402 F720910:T720938 JB720910:JP720938 SX720910:TL720938 ACT720910:ADH720938 AMP720910:AND720938 AWL720910:AWZ720938 BGH720910:BGV720938 BQD720910:BQR720938 BZZ720910:CAN720938 CJV720910:CKJ720938 CTR720910:CUF720938 DDN720910:DEB720938 DNJ720910:DNX720938 DXF720910:DXT720938 EHB720910:EHP720938 EQX720910:ERL720938 FAT720910:FBH720938 FKP720910:FLD720938 FUL720910:FUZ720938 GEH720910:GEV720938 GOD720910:GOR720938 GXZ720910:GYN720938 HHV720910:HIJ720938 HRR720910:HSF720938 IBN720910:ICB720938 ILJ720910:ILX720938 IVF720910:IVT720938 JFB720910:JFP720938 JOX720910:JPL720938 JYT720910:JZH720938 KIP720910:KJD720938 KSL720910:KSZ720938 LCH720910:LCV720938 LMD720910:LMR720938 LVZ720910:LWN720938 MFV720910:MGJ720938 MPR720910:MQF720938 MZN720910:NAB720938 NJJ720910:NJX720938 NTF720910:NTT720938 ODB720910:ODP720938 OMX720910:ONL720938 OWT720910:OXH720938 PGP720910:PHD720938 PQL720910:PQZ720938 QAH720910:QAV720938 QKD720910:QKR720938 QTZ720910:QUN720938 RDV720910:REJ720938 RNR720910:ROF720938 RXN720910:RYB720938 SHJ720910:SHX720938 SRF720910:SRT720938 TBB720910:TBP720938 TKX720910:TLL720938 TUT720910:TVH720938 UEP720910:UFD720938 UOL720910:UOZ720938 UYH720910:UYV720938 VID720910:VIR720938 VRZ720910:VSN720938 WBV720910:WCJ720938 WLR720910:WMF720938 WVN720910:WWB720938 F786446:T786474 JB786446:JP786474 SX786446:TL786474 ACT786446:ADH786474 AMP786446:AND786474 AWL786446:AWZ786474 BGH786446:BGV786474 BQD786446:BQR786474 BZZ786446:CAN786474 CJV786446:CKJ786474 CTR786446:CUF786474 DDN786446:DEB786474 DNJ786446:DNX786474 DXF786446:DXT786474 EHB786446:EHP786474 EQX786446:ERL786474 FAT786446:FBH786474 FKP786446:FLD786474 FUL786446:FUZ786474 GEH786446:GEV786474 GOD786446:GOR786474 GXZ786446:GYN786474 HHV786446:HIJ786474 HRR786446:HSF786474 IBN786446:ICB786474 ILJ786446:ILX786474 IVF786446:IVT786474 JFB786446:JFP786474 JOX786446:JPL786474 JYT786446:JZH786474 KIP786446:KJD786474 KSL786446:KSZ786474 LCH786446:LCV786474 LMD786446:LMR786474 LVZ786446:LWN786474 MFV786446:MGJ786474 MPR786446:MQF786474 MZN786446:NAB786474 NJJ786446:NJX786474 NTF786446:NTT786474 ODB786446:ODP786474 OMX786446:ONL786474 OWT786446:OXH786474 PGP786446:PHD786474 PQL786446:PQZ786474 QAH786446:QAV786474 QKD786446:QKR786474 QTZ786446:QUN786474 RDV786446:REJ786474 RNR786446:ROF786474 RXN786446:RYB786474 SHJ786446:SHX786474 SRF786446:SRT786474 TBB786446:TBP786474 TKX786446:TLL786474 TUT786446:TVH786474 UEP786446:UFD786474 UOL786446:UOZ786474 UYH786446:UYV786474 VID786446:VIR786474 VRZ786446:VSN786474 WBV786446:WCJ786474 WLR786446:WMF786474 WVN786446:WWB786474 F851982:T852010 JB851982:JP852010 SX851982:TL852010 ACT851982:ADH852010 AMP851982:AND852010 AWL851982:AWZ852010 BGH851982:BGV852010 BQD851982:BQR852010 BZZ851982:CAN852010 CJV851982:CKJ852010 CTR851982:CUF852010 DDN851982:DEB852010 DNJ851982:DNX852010 DXF851982:DXT852010 EHB851982:EHP852010 EQX851982:ERL852010 FAT851982:FBH852010 FKP851982:FLD852010 FUL851982:FUZ852010 GEH851982:GEV852010 GOD851982:GOR852010 GXZ851982:GYN852010 HHV851982:HIJ852010 HRR851982:HSF852010 IBN851982:ICB852010 ILJ851982:ILX852010 IVF851982:IVT852010 JFB851982:JFP852010 JOX851982:JPL852010 JYT851982:JZH852010 KIP851982:KJD852010 KSL851982:KSZ852010 LCH851982:LCV852010 LMD851982:LMR852010 LVZ851982:LWN852010 MFV851982:MGJ852010 MPR851982:MQF852010 MZN851982:NAB852010 NJJ851982:NJX852010 NTF851982:NTT852010 ODB851982:ODP852010 OMX851982:ONL852010 OWT851982:OXH852010 PGP851982:PHD852010 PQL851982:PQZ852010 QAH851982:QAV852010 QKD851982:QKR852010 QTZ851982:QUN852010 RDV851982:REJ852010 RNR851982:ROF852010 RXN851982:RYB852010 SHJ851982:SHX852010 SRF851982:SRT852010 TBB851982:TBP852010 TKX851982:TLL852010 TUT851982:TVH852010 UEP851982:UFD852010 UOL851982:UOZ852010 UYH851982:UYV852010 VID851982:VIR852010 VRZ851982:VSN852010 WBV851982:WCJ852010 WLR851982:WMF852010 WVN851982:WWB852010 F917518:T917546 JB917518:JP917546 SX917518:TL917546 ACT917518:ADH917546 AMP917518:AND917546 AWL917518:AWZ917546 BGH917518:BGV917546 BQD917518:BQR917546 BZZ917518:CAN917546 CJV917518:CKJ917546 CTR917518:CUF917546 DDN917518:DEB917546 DNJ917518:DNX917546 DXF917518:DXT917546 EHB917518:EHP917546 EQX917518:ERL917546 FAT917518:FBH917546 FKP917518:FLD917546 FUL917518:FUZ917546 GEH917518:GEV917546 GOD917518:GOR917546 GXZ917518:GYN917546 HHV917518:HIJ917546 HRR917518:HSF917546 IBN917518:ICB917546 ILJ917518:ILX917546 IVF917518:IVT917546 JFB917518:JFP917546 JOX917518:JPL917546 JYT917518:JZH917546 KIP917518:KJD917546 KSL917518:KSZ917546 LCH917518:LCV917546 LMD917518:LMR917546 LVZ917518:LWN917546 MFV917518:MGJ917546 MPR917518:MQF917546 MZN917518:NAB917546 NJJ917518:NJX917546 NTF917518:NTT917546 ODB917518:ODP917546 OMX917518:ONL917546 OWT917518:OXH917546 PGP917518:PHD917546 PQL917518:PQZ917546 QAH917518:QAV917546 QKD917518:QKR917546 QTZ917518:QUN917546 RDV917518:REJ917546 RNR917518:ROF917546 RXN917518:RYB917546 SHJ917518:SHX917546 SRF917518:SRT917546 TBB917518:TBP917546 TKX917518:TLL917546 TUT917518:TVH917546 UEP917518:UFD917546 UOL917518:UOZ917546 UYH917518:UYV917546 VID917518:VIR917546 VRZ917518:VSN917546 WBV917518:WCJ917546 WLR917518:WMF917546 WVN917518:WWB917546 F983054:T983082 JB983054:JP983082 SX983054:TL983082 ACT983054:ADH983082 AMP983054:AND983082 AWL983054:AWZ983082 BGH983054:BGV983082 BQD983054:BQR983082 BZZ983054:CAN983082 CJV983054:CKJ983082 CTR983054:CUF983082 DDN983054:DEB983082 DNJ983054:DNX983082 DXF983054:DXT983082 EHB983054:EHP983082 EQX983054:ERL983082 FAT983054:FBH983082 FKP983054:FLD983082 FUL983054:FUZ983082 GEH983054:GEV983082 GOD983054:GOR983082 GXZ983054:GYN983082 HHV983054:HIJ983082 HRR983054:HSF983082 IBN983054:ICB983082 ILJ983054:ILX983082 IVF983054:IVT983082 JFB983054:JFP983082 JOX983054:JPL983082 JYT983054:JZH983082 KIP983054:KJD983082 KSL983054:KSZ983082 LCH983054:LCV983082 LMD983054:LMR983082 LVZ983054:LWN983082 MFV983054:MGJ983082 MPR983054:MQF983082 MZN983054:NAB983082 NJJ983054:NJX983082 NTF983054:NTT983082 ODB983054:ODP983082 OMX983054:ONL983082 OWT983054:OXH983082 PGP983054:PHD983082 PQL983054:PQZ983082 QAH983054:QAV983082 QKD983054:QKR983082 QTZ983054:QUN983082 RDV983054:REJ983082 RNR983054:ROF983082 RXN983054:RYB983082 SHJ983054:SHX983082 SRF983054:SRT983082 TBB983054:TBP983082 TKX983054:TLL983082 TUT983054:TVH983082 UEP983054:UFD983082 UOL983054:UOZ983082 UYH983054:UYV983082 VID983054:VIR983082 VRZ983054:VSN983082 WBV983054:WCJ983082 WLR983054:WMF983082 WVN983054:WWB983082" xr:uid="{31A0521F-9DA4-4728-BFCC-F5F5589FE604}">
      <formula1>"O, "</formula1>
    </dataValidation>
    <dataValidation type="list" allowBlank="1" showInputMessage="1" showErrorMessage="1" sqref="F44:T4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WVN983084:WWB983084" xr:uid="{EEC729EE-B923-4699-8755-392492C7FE70}">
      <formula1>"P,F, "</formula1>
    </dataValidation>
    <dataValidation type="list" allowBlank="1" showInputMessage="1" showErrorMessage="1" sqref="WVN983083:WWB98308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F43:T43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25"/>
  <sheetViews>
    <sheetView topLeftCell="A6" workbookViewId="0">
      <selection activeCell="M14" sqref="M14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35.44140625" customWidth="1"/>
    <col min="13" max="13" width="29.44140625" customWidth="1"/>
  </cols>
  <sheetData>
    <row r="1" spans="1:14">
      <c r="A1" s="152"/>
      <c r="B1" s="152"/>
      <c r="C1" s="152"/>
      <c r="D1" s="152"/>
      <c r="E1" s="152"/>
      <c r="F1" s="152"/>
      <c r="G1" s="152"/>
      <c r="H1" s="152"/>
      <c r="I1" s="152"/>
      <c r="K1" s="152" t="s">
        <v>50</v>
      </c>
      <c r="L1" s="152"/>
      <c r="M1" s="152"/>
      <c r="N1" s="152"/>
    </row>
    <row r="3" spans="1:14" ht="28.8">
      <c r="A3" s="92" t="s">
        <v>15</v>
      </c>
      <c r="B3" s="92" t="s">
        <v>47</v>
      </c>
      <c r="C3" s="92" t="s">
        <v>45</v>
      </c>
      <c r="D3" s="92" t="s">
        <v>46</v>
      </c>
      <c r="E3" s="92" t="s">
        <v>45</v>
      </c>
      <c r="F3" s="92" t="s">
        <v>48</v>
      </c>
      <c r="G3" s="92" t="s">
        <v>45</v>
      </c>
      <c r="H3" s="92" t="s">
        <v>49</v>
      </c>
      <c r="I3" s="92" t="s">
        <v>45</v>
      </c>
      <c r="K3" s="86" t="s">
        <v>31</v>
      </c>
      <c r="L3" s="87" t="s">
        <v>64</v>
      </c>
      <c r="M3" s="87" t="s">
        <v>32</v>
      </c>
      <c r="N3" s="87" t="s">
        <v>29</v>
      </c>
    </row>
    <row r="4" spans="1:14" ht="118.8" customHeight="1">
      <c r="A4" s="171" t="s">
        <v>108</v>
      </c>
      <c r="B4" s="174" t="s">
        <v>91</v>
      </c>
      <c r="C4" s="174" t="s">
        <v>51</v>
      </c>
      <c r="D4" s="174">
        <v>0</v>
      </c>
      <c r="E4" s="174" t="s">
        <v>52</v>
      </c>
      <c r="F4" s="174">
        <v>1</v>
      </c>
      <c r="G4" s="174" t="s">
        <v>53</v>
      </c>
      <c r="H4" s="174">
        <v>0</v>
      </c>
      <c r="I4" s="174" t="s">
        <v>54</v>
      </c>
      <c r="K4" s="176">
        <v>1</v>
      </c>
      <c r="L4" s="177" t="s">
        <v>120</v>
      </c>
      <c r="M4" s="177" t="s">
        <v>121</v>
      </c>
      <c r="N4" s="177" t="s">
        <v>122</v>
      </c>
    </row>
    <row r="5" spans="1:14" ht="124.2" customHeight="1">
      <c r="A5" s="173"/>
      <c r="B5" s="174" t="s">
        <v>92</v>
      </c>
      <c r="C5" s="174" t="s">
        <v>55</v>
      </c>
      <c r="D5" s="174" t="s">
        <v>93</v>
      </c>
      <c r="E5" s="174" t="s">
        <v>56</v>
      </c>
      <c r="F5" s="174">
        <v>100</v>
      </c>
      <c r="G5" s="174" t="s">
        <v>57</v>
      </c>
      <c r="H5" s="174">
        <v>101</v>
      </c>
      <c r="I5" s="174" t="s">
        <v>58</v>
      </c>
      <c r="K5" s="176">
        <v>2</v>
      </c>
      <c r="L5" s="177" t="s">
        <v>123</v>
      </c>
      <c r="M5" s="177" t="s">
        <v>124</v>
      </c>
      <c r="N5" s="177" t="s">
        <v>122</v>
      </c>
    </row>
    <row r="6" spans="1:14" ht="120.6" customHeight="1">
      <c r="A6" s="172"/>
      <c r="B6" s="174" t="s">
        <v>94</v>
      </c>
      <c r="C6" s="174" t="s">
        <v>95</v>
      </c>
      <c r="D6" s="174" t="s">
        <v>96</v>
      </c>
      <c r="E6" s="174" t="s">
        <v>59</v>
      </c>
      <c r="F6" s="174"/>
      <c r="G6" s="174"/>
      <c r="H6" s="174"/>
      <c r="I6" s="174"/>
      <c r="K6" s="176">
        <v>3</v>
      </c>
      <c r="L6" s="177" t="s">
        <v>125</v>
      </c>
      <c r="M6" s="177" t="s">
        <v>126</v>
      </c>
      <c r="N6" s="177" t="s">
        <v>127</v>
      </c>
    </row>
    <row r="7" spans="1:14" ht="100.8">
      <c r="A7" s="171" t="s">
        <v>109</v>
      </c>
      <c r="B7" s="174" t="s">
        <v>91</v>
      </c>
      <c r="C7" s="174" t="s">
        <v>98</v>
      </c>
      <c r="D7" s="174">
        <v>0</v>
      </c>
      <c r="E7" s="174" t="s">
        <v>102</v>
      </c>
      <c r="F7" s="174">
        <v>1</v>
      </c>
      <c r="G7" s="174" t="s">
        <v>105</v>
      </c>
      <c r="H7" s="174">
        <v>0</v>
      </c>
      <c r="I7" s="174" t="s">
        <v>61</v>
      </c>
      <c r="K7" s="176">
        <v>4</v>
      </c>
      <c r="L7" s="177" t="s">
        <v>128</v>
      </c>
      <c r="M7" s="177" t="s">
        <v>126</v>
      </c>
      <c r="N7" s="177" t="s">
        <v>129</v>
      </c>
    </row>
    <row r="8" spans="1:14" ht="110.4" customHeight="1">
      <c r="A8" s="173"/>
      <c r="B8" s="174" t="s">
        <v>97</v>
      </c>
      <c r="C8" s="174" t="s">
        <v>99</v>
      </c>
      <c r="D8" s="174" t="s">
        <v>101</v>
      </c>
      <c r="E8" s="174" t="s">
        <v>103</v>
      </c>
      <c r="F8" s="175">
        <v>10000000</v>
      </c>
      <c r="G8" s="174" t="s">
        <v>106</v>
      </c>
      <c r="H8" s="175">
        <v>10000001</v>
      </c>
      <c r="I8" s="174" t="s">
        <v>107</v>
      </c>
      <c r="K8" s="176">
        <v>5</v>
      </c>
      <c r="L8" s="177" t="s">
        <v>130</v>
      </c>
      <c r="M8" s="177" t="s">
        <v>126</v>
      </c>
      <c r="N8" s="177" t="s">
        <v>131</v>
      </c>
    </row>
    <row r="9" spans="1:14" ht="105.6" customHeight="1">
      <c r="A9" s="172"/>
      <c r="B9" s="174" t="s">
        <v>94</v>
      </c>
      <c r="C9" s="174" t="s">
        <v>100</v>
      </c>
      <c r="D9" s="174" t="s">
        <v>96</v>
      </c>
      <c r="E9" s="174" t="s">
        <v>104</v>
      </c>
      <c r="F9" s="174"/>
      <c r="G9" s="174"/>
      <c r="H9" s="174"/>
      <c r="I9" s="174"/>
      <c r="K9" s="176">
        <v>6</v>
      </c>
      <c r="L9" s="177" t="s">
        <v>132</v>
      </c>
      <c r="M9" s="177" t="s">
        <v>134</v>
      </c>
      <c r="N9" s="177" t="s">
        <v>133</v>
      </c>
    </row>
    <row r="10" spans="1:14" ht="109.2" customHeight="1">
      <c r="A10" s="171" t="s">
        <v>110</v>
      </c>
      <c r="B10" s="26" t="s">
        <v>111</v>
      </c>
      <c r="C10" s="26" t="s">
        <v>112</v>
      </c>
      <c r="D10" s="26" t="s">
        <v>113</v>
      </c>
      <c r="E10" s="26" t="s">
        <v>114</v>
      </c>
      <c r="F10" s="26" t="s">
        <v>60</v>
      </c>
      <c r="G10" s="26" t="s">
        <v>116</v>
      </c>
      <c r="H10" s="26" t="s">
        <v>118</v>
      </c>
      <c r="I10" s="26" t="s">
        <v>119</v>
      </c>
      <c r="K10" s="176">
        <v>7</v>
      </c>
      <c r="L10" s="177" t="s">
        <v>135</v>
      </c>
      <c r="M10" s="177" t="s">
        <v>134</v>
      </c>
      <c r="N10" s="177" t="s">
        <v>136</v>
      </c>
    </row>
    <row r="11" spans="1:14" ht="112.2" customHeight="1">
      <c r="A11" s="172"/>
      <c r="B11" s="26"/>
      <c r="C11" s="26"/>
      <c r="D11" s="26"/>
      <c r="E11" s="26"/>
      <c r="F11" s="26" t="s">
        <v>115</v>
      </c>
      <c r="G11" s="26" t="s">
        <v>117</v>
      </c>
      <c r="H11" s="26"/>
      <c r="I11" s="26"/>
      <c r="K11" s="176">
        <v>8</v>
      </c>
      <c r="L11" s="177" t="s">
        <v>137</v>
      </c>
      <c r="M11" s="177" t="s">
        <v>134</v>
      </c>
      <c r="N11" s="177" t="s">
        <v>138</v>
      </c>
    </row>
    <row r="12" spans="1:14" ht="100.8">
      <c r="A12" s="26"/>
      <c r="B12" s="26"/>
      <c r="C12" s="26"/>
      <c r="D12" s="26"/>
      <c r="E12" s="26"/>
      <c r="F12" s="26"/>
      <c r="G12" s="26"/>
      <c r="H12" s="26"/>
      <c r="I12" s="26"/>
      <c r="K12" s="176">
        <v>9</v>
      </c>
      <c r="L12" s="177" t="s">
        <v>139</v>
      </c>
      <c r="M12" s="177" t="s">
        <v>140</v>
      </c>
      <c r="N12" s="177" t="s">
        <v>141</v>
      </c>
    </row>
    <row r="13" spans="1:14" ht="100.8">
      <c r="A13" s="26"/>
      <c r="B13" s="26"/>
      <c r="C13" s="26"/>
      <c r="D13" s="26"/>
      <c r="E13" s="26"/>
      <c r="F13" s="26"/>
      <c r="G13" s="26"/>
      <c r="H13" s="26"/>
      <c r="I13" s="26"/>
      <c r="K13" s="176">
        <v>10</v>
      </c>
      <c r="L13" s="177" t="s">
        <v>143</v>
      </c>
      <c r="M13" s="177" t="s">
        <v>142</v>
      </c>
      <c r="N13" s="177" t="s">
        <v>122</v>
      </c>
    </row>
    <row r="14" spans="1:14" ht="100.8">
      <c r="A14" s="26"/>
      <c r="B14" s="26"/>
      <c r="C14" s="26"/>
      <c r="D14" s="26"/>
      <c r="E14" s="26"/>
      <c r="F14" s="26"/>
      <c r="G14" s="26"/>
      <c r="H14" s="26"/>
      <c r="I14" s="26"/>
      <c r="K14" s="176">
        <v>11</v>
      </c>
      <c r="L14" s="177" t="s">
        <v>150</v>
      </c>
      <c r="M14" s="177" t="s">
        <v>151</v>
      </c>
      <c r="N14" s="176"/>
    </row>
    <row r="15" spans="1:14">
      <c r="A15" s="93"/>
      <c r="B15" s="26"/>
      <c r="C15" s="26"/>
      <c r="D15" s="26"/>
      <c r="E15" s="26"/>
      <c r="F15" s="26"/>
      <c r="G15" s="26"/>
      <c r="H15" s="26"/>
      <c r="I15" s="26"/>
      <c r="K15" s="27">
        <v>15</v>
      </c>
      <c r="L15" s="26"/>
      <c r="M15" s="26"/>
      <c r="N15" s="26"/>
    </row>
    <row r="16" spans="1:14">
      <c r="A16" s="26"/>
      <c r="B16" s="26"/>
      <c r="C16" s="26"/>
      <c r="D16" s="26"/>
      <c r="E16" s="26"/>
      <c r="F16" s="26"/>
      <c r="G16" s="26"/>
      <c r="H16" s="26"/>
      <c r="I16" s="26"/>
      <c r="K16" s="27">
        <v>16</v>
      </c>
      <c r="L16" s="26"/>
      <c r="M16" s="26"/>
      <c r="N16" s="26"/>
    </row>
    <row r="17" spans="1:14">
      <c r="A17" s="94"/>
      <c r="B17" s="26"/>
      <c r="C17" s="26"/>
      <c r="D17" s="26"/>
      <c r="E17" s="26"/>
      <c r="F17" s="26"/>
      <c r="G17" s="26"/>
      <c r="H17" s="26"/>
      <c r="I17" s="26"/>
      <c r="K17" s="27">
        <v>17</v>
      </c>
      <c r="L17" s="26"/>
      <c r="M17" s="26"/>
      <c r="N17" s="26"/>
    </row>
    <row r="18" spans="1:14">
      <c r="A18" s="94"/>
      <c r="B18" s="26"/>
      <c r="C18" s="26"/>
      <c r="D18" s="26"/>
      <c r="E18" s="26"/>
      <c r="F18" s="26"/>
      <c r="G18" s="26"/>
      <c r="H18" s="26"/>
      <c r="I18" s="26"/>
      <c r="K18" s="27">
        <v>18</v>
      </c>
      <c r="L18" s="26"/>
      <c r="M18" s="26"/>
      <c r="N18" s="26"/>
    </row>
    <row r="19" spans="1:14">
      <c r="A19" s="94"/>
      <c r="B19" s="26"/>
      <c r="C19" s="26"/>
      <c r="D19" s="26"/>
      <c r="E19" s="26"/>
      <c r="F19" s="26"/>
      <c r="G19" s="26"/>
      <c r="H19" s="26"/>
      <c r="I19" s="26"/>
      <c r="K19" s="27" t="s">
        <v>30</v>
      </c>
      <c r="L19" s="26"/>
      <c r="M19" s="26"/>
      <c r="N19" s="26"/>
    </row>
    <row r="21" spans="1:14">
      <c r="A21" s="34" t="s">
        <v>63</v>
      </c>
      <c r="B21" s="95" t="s">
        <v>62</v>
      </c>
      <c r="C21" s="34"/>
      <c r="D21" s="3"/>
    </row>
    <row r="22" spans="1:14">
      <c r="A22" s="14"/>
      <c r="B22" s="9"/>
      <c r="C22" s="90"/>
      <c r="D22" s="34"/>
    </row>
    <row r="23" spans="1:14">
      <c r="A23" s="89"/>
      <c r="B23" s="91"/>
      <c r="C23" s="4"/>
      <c r="D23" s="3"/>
    </row>
    <row r="24" spans="1:14">
      <c r="A24" s="88"/>
      <c r="B24" s="3"/>
      <c r="C24" s="3"/>
      <c r="D24" s="3"/>
    </row>
    <row r="25" spans="1:14">
      <c r="A25" s="89"/>
      <c r="B25" s="3"/>
      <c r="C25" s="3"/>
      <c r="D25" s="3"/>
    </row>
  </sheetData>
  <mergeCells count="5">
    <mergeCell ref="A10:A11"/>
    <mergeCell ref="K1:N1"/>
    <mergeCell ref="A1:I1"/>
    <mergeCell ref="A4:A6"/>
    <mergeCell ref="A7:A9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78"/>
  <sheetViews>
    <sheetView tabSelected="1" topLeftCell="A14" workbookViewId="0">
      <selection activeCell="I15" sqref="A5:I15"/>
    </sheetView>
  </sheetViews>
  <sheetFormatPr defaultColWidth="9" defaultRowHeight="10.199999999999999"/>
  <cols>
    <col min="1" max="1" width="8" style="28" bestFit="1" customWidth="1"/>
    <col min="2" max="2" width="27.21875" style="28" customWidth="1"/>
    <col min="3" max="3" width="25.88671875" style="28" customWidth="1"/>
    <col min="4" max="4" width="28.5546875" style="28" customWidth="1"/>
    <col min="5" max="5" width="20.77734375" style="28" customWidth="1"/>
    <col min="6" max="6" width="11.109375" style="28" customWidth="1"/>
    <col min="7" max="7" width="10.44140625" style="28" customWidth="1"/>
    <col min="8" max="8" width="14.109375" style="28" customWidth="1"/>
    <col min="9" max="9" width="17.21875" style="28" customWidth="1"/>
    <col min="10" max="16384" width="9" style="28"/>
  </cols>
  <sheetData>
    <row r="1" spans="1:9" ht="13.8">
      <c r="A1" s="97"/>
      <c r="B1" s="97"/>
      <c r="C1" s="98"/>
      <c r="D1" s="99" t="str">
        <f>"Pass: "&amp;COUNTIF($F$6:$F$1011,"Pass")</f>
        <v>Pass: 0</v>
      </c>
      <c r="E1" s="100" t="str">
        <f>"Untested: "&amp;COUNTIF($F$6:$F$1011,"Untest")</f>
        <v>Untested: 10</v>
      </c>
      <c r="F1" s="97"/>
      <c r="G1" s="101"/>
      <c r="H1" s="102"/>
      <c r="I1" s="102"/>
    </row>
    <row r="2" spans="1:9" ht="26.4">
      <c r="A2" s="103" t="s">
        <v>33</v>
      </c>
      <c r="B2" s="178" t="s">
        <v>144</v>
      </c>
      <c r="C2" s="104"/>
      <c r="D2" s="99" t="str">
        <f>"Fail: "&amp;COUNTIF($F$6:$F$1011,"Fail")</f>
        <v>Fail: 0</v>
      </c>
      <c r="E2" s="100" t="str">
        <f>"N/A: "&amp;COUNTIF($F$6:$F$1011,"N/A")</f>
        <v>N/A: 0</v>
      </c>
      <c r="F2" s="97"/>
      <c r="G2" s="101"/>
      <c r="H2" s="102"/>
      <c r="I2" s="102"/>
    </row>
    <row r="3" spans="1:9" ht="13.8">
      <c r="A3" s="105" t="s">
        <v>34</v>
      </c>
      <c r="B3" s="178" t="s">
        <v>73</v>
      </c>
      <c r="C3" s="105"/>
      <c r="D3" s="106" t="str">
        <f>"Percent Complete: "&amp;ROUND((COUNTIF($F$6:$F$1011,"Pass")*100)/((COUNTA($A$6:$A$1011)*5)-COUNTIF($F$5:$F$1021,"N/A")),2)&amp;"%"</f>
        <v>Percent Complete: 0%</v>
      </c>
      <c r="E3" s="107" t="str">
        <f>"Number of cases: "&amp;(COUNTA($A$5:$A$1011))</f>
        <v>Number of cases: 11</v>
      </c>
      <c r="F3" s="97"/>
      <c r="G3" s="108"/>
      <c r="H3" s="102"/>
      <c r="I3" s="102"/>
    </row>
    <row r="4" spans="1:9" ht="20.399999999999999">
      <c r="A4" s="83" t="s">
        <v>35</v>
      </c>
      <c r="B4" s="83" t="s">
        <v>36</v>
      </c>
      <c r="C4" s="83" t="s">
        <v>37</v>
      </c>
      <c r="D4" s="83" t="s">
        <v>38</v>
      </c>
      <c r="E4" s="83" t="s">
        <v>39</v>
      </c>
      <c r="F4" s="83" t="s">
        <v>22</v>
      </c>
      <c r="G4" s="84" t="s">
        <v>40</v>
      </c>
      <c r="H4" s="83" t="s">
        <v>44</v>
      </c>
      <c r="I4" s="83" t="s">
        <v>41</v>
      </c>
    </row>
    <row r="5" spans="1:9" ht="118.8">
      <c r="A5" s="179">
        <v>1</v>
      </c>
      <c r="B5" s="181" t="s">
        <v>147</v>
      </c>
      <c r="C5" s="181" t="s">
        <v>145</v>
      </c>
      <c r="D5" s="181" t="s">
        <v>149</v>
      </c>
      <c r="E5" s="181" t="s">
        <v>121</v>
      </c>
      <c r="F5" s="180" t="s">
        <v>146</v>
      </c>
      <c r="G5" s="181"/>
      <c r="H5" s="182">
        <v>45140</v>
      </c>
      <c r="I5" s="180"/>
    </row>
    <row r="6" spans="1:9" ht="136.80000000000001" customHeight="1">
      <c r="A6" s="180">
        <v>2</v>
      </c>
      <c r="B6" s="181" t="s">
        <v>148</v>
      </c>
      <c r="C6" s="181" t="s">
        <v>145</v>
      </c>
      <c r="D6" s="181" t="s">
        <v>153</v>
      </c>
      <c r="E6" s="181" t="s">
        <v>124</v>
      </c>
      <c r="F6" s="180" t="s">
        <v>146</v>
      </c>
      <c r="G6" s="183"/>
      <c r="H6" s="182">
        <v>45140</v>
      </c>
      <c r="I6" s="180"/>
    </row>
    <row r="7" spans="1:9" ht="118.8">
      <c r="A7" s="180">
        <v>3</v>
      </c>
      <c r="B7" s="181" t="s">
        <v>152</v>
      </c>
      <c r="C7" s="181" t="s">
        <v>145</v>
      </c>
      <c r="D7" s="181" t="s">
        <v>169</v>
      </c>
      <c r="E7" s="181" t="s">
        <v>126</v>
      </c>
      <c r="F7" s="180" t="s">
        <v>146</v>
      </c>
      <c r="G7" s="183"/>
      <c r="H7" s="182">
        <v>45140</v>
      </c>
      <c r="I7" s="180"/>
    </row>
    <row r="8" spans="1:9" ht="118.8">
      <c r="A8" s="184">
        <v>4</v>
      </c>
      <c r="B8" s="190" t="s">
        <v>154</v>
      </c>
      <c r="C8" s="181" t="s">
        <v>145</v>
      </c>
      <c r="D8" s="181" t="s">
        <v>168</v>
      </c>
      <c r="E8" s="181" t="s">
        <v>126</v>
      </c>
      <c r="F8" s="180" t="s">
        <v>146</v>
      </c>
      <c r="G8" s="183"/>
      <c r="H8" s="182">
        <v>45140</v>
      </c>
      <c r="I8" s="180"/>
    </row>
    <row r="9" spans="1:9" ht="118.8">
      <c r="A9" s="184">
        <v>5</v>
      </c>
      <c r="B9" s="181" t="s">
        <v>155</v>
      </c>
      <c r="C9" s="181" t="s">
        <v>145</v>
      </c>
      <c r="D9" s="181" t="s">
        <v>167</v>
      </c>
      <c r="E9" s="181" t="s">
        <v>126</v>
      </c>
      <c r="F9" s="180" t="s">
        <v>146</v>
      </c>
      <c r="G9" s="183"/>
      <c r="H9" s="182">
        <v>45140</v>
      </c>
      <c r="I9" s="180"/>
    </row>
    <row r="10" spans="1:9" ht="118.8">
      <c r="A10" s="184">
        <v>6</v>
      </c>
      <c r="B10" s="181" t="s">
        <v>156</v>
      </c>
      <c r="C10" s="181" t="s">
        <v>145</v>
      </c>
      <c r="D10" s="181" t="s">
        <v>166</v>
      </c>
      <c r="E10" s="181" t="s">
        <v>134</v>
      </c>
      <c r="F10" s="180" t="s">
        <v>146</v>
      </c>
      <c r="G10" s="183"/>
      <c r="H10" s="182">
        <v>45140</v>
      </c>
      <c r="I10" s="180"/>
    </row>
    <row r="11" spans="1:9" ht="118.8">
      <c r="A11" s="184">
        <v>7</v>
      </c>
      <c r="B11" s="181" t="s">
        <v>157</v>
      </c>
      <c r="C11" s="181" t="s">
        <v>145</v>
      </c>
      <c r="D11" s="181" t="s">
        <v>165</v>
      </c>
      <c r="E11" s="181" t="s">
        <v>134</v>
      </c>
      <c r="F11" s="180" t="s">
        <v>146</v>
      </c>
      <c r="G11" s="183"/>
      <c r="H11" s="182">
        <v>45140</v>
      </c>
      <c r="I11" s="180"/>
    </row>
    <row r="12" spans="1:9" ht="118.8">
      <c r="A12" s="184">
        <v>8</v>
      </c>
      <c r="B12" s="181" t="s">
        <v>158</v>
      </c>
      <c r="C12" s="181" t="s">
        <v>145</v>
      </c>
      <c r="D12" s="181" t="s">
        <v>164</v>
      </c>
      <c r="E12" s="181" t="s">
        <v>134</v>
      </c>
      <c r="F12" s="180" t="s">
        <v>146</v>
      </c>
      <c r="G12" s="183"/>
      <c r="H12" s="182">
        <v>45140</v>
      </c>
      <c r="I12" s="180"/>
    </row>
    <row r="13" spans="1:9" ht="118.8">
      <c r="A13" s="184">
        <v>9</v>
      </c>
      <c r="B13" s="181" t="s">
        <v>159</v>
      </c>
      <c r="C13" s="181" t="s">
        <v>145</v>
      </c>
      <c r="D13" s="181" t="s">
        <v>163</v>
      </c>
      <c r="E13" s="181" t="s">
        <v>140</v>
      </c>
      <c r="F13" s="180" t="s">
        <v>146</v>
      </c>
      <c r="G13" s="187"/>
      <c r="H13" s="182">
        <v>45140</v>
      </c>
      <c r="I13" s="180"/>
    </row>
    <row r="14" spans="1:9" ht="118.8">
      <c r="A14" s="184">
        <v>10</v>
      </c>
      <c r="B14" s="181" t="s">
        <v>142</v>
      </c>
      <c r="C14" s="181" t="s">
        <v>145</v>
      </c>
      <c r="D14" s="181" t="s">
        <v>162</v>
      </c>
      <c r="E14" s="191" t="s">
        <v>160</v>
      </c>
      <c r="F14" s="180" t="s">
        <v>146</v>
      </c>
      <c r="G14" s="187"/>
      <c r="H14" s="182">
        <v>45140</v>
      </c>
      <c r="I14" s="180"/>
    </row>
    <row r="15" spans="1:9" ht="118.8">
      <c r="A15" s="184">
        <v>11</v>
      </c>
      <c r="B15" s="181" t="s">
        <v>161</v>
      </c>
      <c r="C15" s="181" t="s">
        <v>145</v>
      </c>
      <c r="D15" s="181" t="s">
        <v>170</v>
      </c>
      <c r="E15" s="191" t="s">
        <v>151</v>
      </c>
      <c r="F15" s="180" t="s">
        <v>146</v>
      </c>
      <c r="G15" s="187"/>
      <c r="H15" s="182">
        <v>45140</v>
      </c>
      <c r="I15" s="180"/>
    </row>
    <row r="16" spans="1:9" ht="13.2">
      <c r="A16" s="184"/>
      <c r="B16" s="181"/>
      <c r="C16" s="183"/>
      <c r="D16" s="181"/>
      <c r="E16" s="181"/>
      <c r="F16" s="185"/>
      <c r="G16" s="184"/>
      <c r="H16" s="186"/>
      <c r="I16" s="180"/>
    </row>
    <row r="17" spans="1:9" ht="13.2">
      <c r="A17" s="184"/>
      <c r="B17" s="181"/>
      <c r="C17" s="183"/>
      <c r="D17" s="181"/>
      <c r="E17" s="181"/>
      <c r="F17" s="185"/>
      <c r="G17" s="184"/>
      <c r="H17" s="186"/>
      <c r="I17" s="180"/>
    </row>
    <row r="18" spans="1:9" ht="13.2">
      <c r="A18" s="184"/>
      <c r="B18" s="181"/>
      <c r="C18" s="183"/>
      <c r="D18" s="181"/>
      <c r="E18" s="181"/>
      <c r="F18" s="185"/>
      <c r="G18" s="187"/>
      <c r="H18" s="186"/>
      <c r="I18" s="180"/>
    </row>
    <row r="19" spans="1:9" ht="13.2">
      <c r="A19" s="184"/>
      <c r="B19" s="181"/>
      <c r="C19" s="183"/>
      <c r="D19" s="181"/>
      <c r="E19" s="181"/>
      <c r="F19" s="185"/>
      <c r="G19" s="184"/>
      <c r="H19" s="186"/>
      <c r="I19" s="180"/>
    </row>
    <row r="20" spans="1:9" ht="13.2">
      <c r="A20" s="184"/>
      <c r="B20" s="181"/>
      <c r="C20" s="183"/>
      <c r="D20" s="181"/>
      <c r="E20" s="181"/>
      <c r="F20" s="185"/>
      <c r="G20" s="187"/>
      <c r="H20" s="186"/>
      <c r="I20" s="180"/>
    </row>
    <row r="21" spans="1:9" ht="13.2">
      <c r="A21" s="184"/>
      <c r="B21" s="181"/>
      <c r="C21" s="183"/>
      <c r="D21" s="181"/>
      <c r="E21" s="181"/>
      <c r="F21" s="185"/>
      <c r="G21" s="187"/>
      <c r="H21" s="186"/>
      <c r="I21" s="180"/>
    </row>
    <row r="22" spans="1:9" ht="13.2">
      <c r="A22" s="184"/>
      <c r="B22" s="187"/>
      <c r="C22" s="185"/>
      <c r="D22" s="179"/>
      <c r="E22" s="187"/>
      <c r="F22" s="185"/>
      <c r="G22" s="187"/>
      <c r="H22" s="186"/>
      <c r="I22" s="180"/>
    </row>
    <row r="23" spans="1:9" ht="13.2">
      <c r="A23" s="184"/>
      <c r="B23" s="187"/>
      <c r="C23" s="185"/>
      <c r="D23" s="179"/>
      <c r="E23" s="187"/>
      <c r="F23" s="185"/>
      <c r="G23" s="187"/>
      <c r="H23" s="186"/>
      <c r="I23" s="180"/>
    </row>
    <row r="24" spans="1:9" ht="13.2">
      <c r="A24" s="184"/>
      <c r="B24" s="187"/>
      <c r="C24" s="185"/>
      <c r="D24" s="187"/>
      <c r="E24" s="187"/>
      <c r="F24" s="185"/>
      <c r="G24" s="187"/>
      <c r="H24" s="186"/>
      <c r="I24" s="180"/>
    </row>
    <row r="25" spans="1:9" ht="13.2">
      <c r="A25" s="187"/>
      <c r="B25" s="187"/>
      <c r="C25" s="187"/>
      <c r="D25" s="187"/>
      <c r="E25" s="187"/>
      <c r="F25" s="185"/>
      <c r="G25" s="187"/>
      <c r="H25" s="186"/>
      <c r="I25" s="180"/>
    </row>
    <row r="26" spans="1:9" ht="13.2">
      <c r="A26" s="187"/>
      <c r="B26" s="187"/>
      <c r="C26" s="187"/>
      <c r="D26" s="187"/>
      <c r="E26" s="187"/>
      <c r="F26" s="185"/>
      <c r="G26" s="187"/>
      <c r="H26" s="186"/>
      <c r="I26" s="180"/>
    </row>
    <row r="27" spans="1:9" ht="13.2">
      <c r="A27" s="187"/>
      <c r="B27" s="187"/>
      <c r="C27" s="187"/>
      <c r="D27" s="187"/>
      <c r="E27" s="187"/>
      <c r="F27" s="185"/>
      <c r="G27" s="187"/>
      <c r="H27" s="186"/>
      <c r="I27" s="180"/>
    </row>
    <row r="28" spans="1:9" ht="13.2">
      <c r="A28" s="184"/>
      <c r="B28" s="184"/>
      <c r="C28" s="184"/>
      <c r="D28" s="184"/>
      <c r="E28" s="187"/>
      <c r="F28" s="185"/>
      <c r="G28" s="187"/>
      <c r="H28" s="186"/>
      <c r="I28" s="180"/>
    </row>
    <row r="29" spans="1:9" ht="13.2">
      <c r="A29" s="187"/>
      <c r="B29" s="187"/>
      <c r="C29" s="187"/>
      <c r="D29" s="187"/>
      <c r="E29" s="187"/>
      <c r="F29" s="185"/>
      <c r="G29" s="187"/>
      <c r="H29" s="186"/>
      <c r="I29" s="180"/>
    </row>
    <row r="30" spans="1:9" ht="13.2">
      <c r="A30" s="187"/>
      <c r="B30" s="187"/>
      <c r="C30" s="187"/>
      <c r="D30" s="187"/>
      <c r="E30" s="187"/>
      <c r="F30" s="185"/>
      <c r="G30" s="188"/>
      <c r="H30" s="186"/>
      <c r="I30" s="180"/>
    </row>
    <row r="31" spans="1:9" ht="13.2">
      <c r="A31" s="187"/>
      <c r="B31" s="187"/>
      <c r="C31" s="187"/>
      <c r="D31" s="187"/>
      <c r="E31" s="187"/>
      <c r="F31" s="185"/>
      <c r="G31" s="188"/>
      <c r="H31" s="186"/>
      <c r="I31" s="180"/>
    </row>
    <row r="32" spans="1:9" ht="13.2">
      <c r="A32" s="187"/>
      <c r="B32" s="189"/>
      <c r="C32" s="179"/>
      <c r="D32" s="187"/>
      <c r="E32" s="187"/>
      <c r="F32" s="185"/>
      <c r="G32" s="188"/>
      <c r="H32" s="186"/>
      <c r="I32" s="180"/>
    </row>
    <row r="33" spans="1:9" ht="13.2">
      <c r="A33" s="187"/>
      <c r="B33" s="189"/>
      <c r="C33" s="187"/>
      <c r="D33" s="179"/>
      <c r="E33" s="187"/>
      <c r="F33" s="185"/>
      <c r="G33" s="188"/>
      <c r="H33" s="186"/>
      <c r="I33" s="180"/>
    </row>
    <row r="34" spans="1:9" ht="13.2">
      <c r="A34" s="187"/>
      <c r="B34" s="189"/>
      <c r="C34" s="187"/>
      <c r="D34" s="179"/>
      <c r="E34" s="187"/>
      <c r="F34" s="185"/>
      <c r="G34" s="188"/>
      <c r="H34" s="186"/>
      <c r="I34" s="180"/>
    </row>
    <row r="35" spans="1:9" ht="13.2">
      <c r="A35" s="187"/>
      <c r="B35" s="189"/>
      <c r="C35" s="187"/>
      <c r="D35" s="179"/>
      <c r="E35" s="187"/>
      <c r="F35" s="185"/>
      <c r="G35" s="188"/>
      <c r="H35" s="186"/>
      <c r="I35" s="180"/>
    </row>
    <row r="36" spans="1:9" ht="13.2">
      <c r="A36" s="187"/>
      <c r="B36" s="189"/>
      <c r="C36" s="187"/>
      <c r="D36" s="179"/>
      <c r="E36" s="187"/>
      <c r="F36" s="185"/>
      <c r="G36" s="188"/>
      <c r="H36" s="186"/>
      <c r="I36" s="180"/>
    </row>
    <row r="37" spans="1:9" ht="13.2">
      <c r="A37" s="187"/>
      <c r="B37" s="189"/>
      <c r="C37" s="187"/>
      <c r="D37" s="179"/>
      <c r="E37" s="187"/>
      <c r="F37" s="185"/>
      <c r="G37" s="188"/>
      <c r="H37" s="186"/>
      <c r="I37" s="180"/>
    </row>
    <row r="38" spans="1:9" ht="13.2">
      <c r="A38" s="188"/>
      <c r="B38" s="188"/>
      <c r="C38" s="188"/>
      <c r="D38" s="188"/>
      <c r="E38" s="188"/>
      <c r="F38" s="188"/>
      <c r="G38" s="188"/>
      <c r="H38" s="188"/>
      <c r="I38" s="188"/>
    </row>
    <row r="39" spans="1:9">
      <c r="A39" s="85"/>
      <c r="B39" s="85"/>
      <c r="C39" s="85"/>
      <c r="D39" s="85"/>
      <c r="E39" s="85"/>
      <c r="F39" s="85"/>
      <c r="G39" s="85"/>
      <c r="H39" s="85"/>
      <c r="I39" s="85"/>
    </row>
    <row r="40" spans="1:9">
      <c r="A40" s="85"/>
      <c r="B40" s="85"/>
      <c r="C40" s="85"/>
      <c r="D40" s="85"/>
      <c r="E40" s="85"/>
      <c r="F40" s="85"/>
      <c r="G40" s="85"/>
      <c r="H40" s="85"/>
      <c r="I40" s="85"/>
    </row>
    <row r="41" spans="1:9">
      <c r="A41" s="85"/>
      <c r="B41" s="85"/>
      <c r="C41" s="85"/>
      <c r="D41" s="85"/>
      <c r="E41" s="85"/>
      <c r="F41" s="85"/>
      <c r="G41" s="85"/>
      <c r="H41" s="85"/>
      <c r="I41" s="85"/>
    </row>
    <row r="42" spans="1:9">
      <c r="A42" s="85"/>
      <c r="B42" s="85"/>
      <c r="C42" s="85"/>
      <c r="D42" s="85"/>
      <c r="E42" s="85"/>
      <c r="F42" s="85"/>
      <c r="G42" s="85"/>
      <c r="H42" s="85"/>
      <c r="I42" s="85"/>
    </row>
    <row r="43" spans="1:9">
      <c r="A43" s="85"/>
      <c r="B43" s="85"/>
      <c r="C43" s="85"/>
      <c r="D43" s="85"/>
      <c r="E43" s="85"/>
      <c r="F43" s="85"/>
      <c r="G43" s="85"/>
      <c r="H43" s="85"/>
      <c r="I43" s="85"/>
    </row>
    <row r="44" spans="1:9">
      <c r="A44" s="85"/>
      <c r="B44" s="85"/>
      <c r="C44" s="85"/>
      <c r="D44" s="85"/>
      <c r="E44" s="85"/>
      <c r="F44" s="85"/>
      <c r="G44" s="85"/>
      <c r="H44" s="85"/>
      <c r="I44" s="85"/>
    </row>
    <row r="45" spans="1:9">
      <c r="A45" s="85"/>
      <c r="B45" s="85"/>
      <c r="C45" s="85"/>
      <c r="D45" s="85"/>
      <c r="E45" s="85"/>
      <c r="F45" s="85"/>
      <c r="G45" s="85"/>
      <c r="H45" s="85"/>
      <c r="I45" s="85"/>
    </row>
    <row r="46" spans="1:9">
      <c r="A46" s="85"/>
      <c r="B46" s="85"/>
      <c r="C46" s="85"/>
      <c r="D46" s="85"/>
      <c r="E46" s="85"/>
      <c r="F46" s="85"/>
      <c r="G46" s="85"/>
      <c r="H46" s="85"/>
      <c r="I46" s="85"/>
    </row>
    <row r="47" spans="1:9">
      <c r="A47" s="85"/>
      <c r="B47" s="85"/>
      <c r="C47" s="85"/>
      <c r="D47" s="85"/>
      <c r="E47" s="85"/>
      <c r="F47" s="85"/>
      <c r="G47" s="85"/>
      <c r="H47" s="85"/>
      <c r="I47" s="85"/>
    </row>
    <row r="48" spans="1:9">
      <c r="A48" s="85"/>
      <c r="B48" s="85"/>
      <c r="C48" s="85"/>
      <c r="D48" s="85"/>
      <c r="E48" s="85"/>
      <c r="F48" s="85"/>
      <c r="G48" s="85"/>
      <c r="H48" s="85"/>
      <c r="I48" s="85"/>
    </row>
    <row r="49" spans="1:9">
      <c r="A49" s="85"/>
      <c r="B49" s="85"/>
      <c r="C49" s="85"/>
      <c r="D49" s="85"/>
      <c r="E49" s="85"/>
      <c r="F49" s="85"/>
      <c r="G49" s="85"/>
      <c r="H49" s="85"/>
      <c r="I49" s="85"/>
    </row>
    <row r="50" spans="1:9">
      <c r="A50" s="85"/>
      <c r="B50" s="85"/>
      <c r="C50" s="85"/>
      <c r="D50" s="85"/>
      <c r="E50" s="85"/>
      <c r="F50" s="85"/>
      <c r="G50" s="85"/>
      <c r="H50" s="85"/>
      <c r="I50" s="85"/>
    </row>
    <row r="51" spans="1:9">
      <c r="A51" s="85"/>
      <c r="B51" s="85"/>
      <c r="C51" s="85"/>
      <c r="D51" s="85"/>
      <c r="E51" s="85"/>
      <c r="F51" s="85"/>
      <c r="G51" s="85"/>
      <c r="H51" s="85"/>
      <c r="I51" s="85"/>
    </row>
    <row r="52" spans="1:9">
      <c r="A52" s="85"/>
      <c r="B52" s="85"/>
      <c r="C52" s="85"/>
      <c r="D52" s="85"/>
      <c r="E52" s="85"/>
      <c r="F52" s="85"/>
      <c r="G52" s="85"/>
      <c r="H52" s="85"/>
      <c r="I52" s="85"/>
    </row>
    <row r="53" spans="1:9">
      <c r="A53" s="85"/>
      <c r="B53" s="85"/>
      <c r="C53" s="85"/>
      <c r="D53" s="85"/>
      <c r="E53" s="85"/>
      <c r="F53" s="85"/>
      <c r="G53" s="85"/>
      <c r="H53" s="85"/>
      <c r="I53" s="85"/>
    </row>
    <row r="54" spans="1:9">
      <c r="A54" s="85"/>
      <c r="B54" s="85"/>
      <c r="C54" s="85"/>
      <c r="D54" s="85"/>
      <c r="E54" s="85"/>
      <c r="F54" s="85"/>
      <c r="G54" s="85"/>
      <c r="H54" s="85"/>
      <c r="I54" s="85"/>
    </row>
    <row r="55" spans="1:9">
      <c r="A55" s="85"/>
      <c r="B55" s="85"/>
      <c r="C55" s="85"/>
      <c r="D55" s="85"/>
      <c r="E55" s="85"/>
      <c r="F55" s="85"/>
      <c r="G55" s="85"/>
      <c r="H55" s="85"/>
      <c r="I55" s="85"/>
    </row>
    <row r="56" spans="1:9">
      <c r="A56" s="85"/>
      <c r="B56" s="85"/>
      <c r="C56" s="85"/>
      <c r="D56" s="85"/>
      <c r="E56" s="85"/>
      <c r="F56" s="85"/>
      <c r="G56" s="85"/>
      <c r="H56" s="85"/>
      <c r="I56" s="85"/>
    </row>
    <row r="57" spans="1:9">
      <c r="A57" s="85"/>
      <c r="B57" s="85"/>
      <c r="C57" s="85"/>
      <c r="D57" s="85"/>
      <c r="E57" s="85"/>
      <c r="F57" s="85"/>
      <c r="G57" s="85"/>
      <c r="H57" s="85"/>
      <c r="I57" s="85"/>
    </row>
    <row r="58" spans="1:9">
      <c r="A58" s="85"/>
      <c r="B58" s="85"/>
      <c r="C58" s="85"/>
      <c r="D58" s="85"/>
      <c r="E58" s="85"/>
      <c r="F58" s="85"/>
      <c r="G58" s="85"/>
      <c r="H58" s="85"/>
      <c r="I58" s="85"/>
    </row>
    <row r="59" spans="1:9">
      <c r="A59" s="85"/>
      <c r="B59" s="85"/>
      <c r="C59" s="85"/>
      <c r="D59" s="85"/>
      <c r="E59" s="85"/>
      <c r="F59" s="85"/>
      <c r="G59" s="85"/>
      <c r="H59" s="85"/>
      <c r="I59" s="85"/>
    </row>
    <row r="60" spans="1:9">
      <c r="A60" s="85"/>
      <c r="B60" s="85"/>
      <c r="C60" s="85"/>
      <c r="D60" s="85"/>
      <c r="E60" s="85"/>
      <c r="F60" s="85"/>
      <c r="G60" s="85"/>
      <c r="H60" s="85"/>
      <c r="I60" s="85"/>
    </row>
    <row r="61" spans="1:9">
      <c r="A61" s="85"/>
      <c r="B61" s="85"/>
      <c r="C61" s="85"/>
      <c r="D61" s="85"/>
      <c r="E61" s="85"/>
      <c r="F61" s="85"/>
      <c r="G61" s="85"/>
      <c r="H61" s="85"/>
      <c r="I61" s="85"/>
    </row>
    <row r="62" spans="1:9">
      <c r="A62" s="85"/>
      <c r="B62" s="85"/>
      <c r="C62" s="85"/>
      <c r="D62" s="85"/>
      <c r="E62" s="85"/>
      <c r="F62" s="85"/>
      <c r="G62" s="85"/>
      <c r="H62" s="85"/>
      <c r="I62" s="85"/>
    </row>
    <row r="63" spans="1:9">
      <c r="A63" s="85"/>
      <c r="B63" s="85"/>
      <c r="C63" s="85"/>
      <c r="D63" s="85"/>
      <c r="E63" s="85"/>
      <c r="F63" s="85"/>
      <c r="G63" s="85"/>
      <c r="H63" s="85"/>
      <c r="I63" s="85"/>
    </row>
    <row r="64" spans="1:9">
      <c r="A64" s="85"/>
      <c r="B64" s="85"/>
      <c r="C64" s="85"/>
      <c r="D64" s="85"/>
      <c r="E64" s="85"/>
      <c r="F64" s="85"/>
      <c r="G64" s="85"/>
      <c r="H64" s="85"/>
      <c r="I64" s="85"/>
    </row>
    <row r="65" spans="1:9">
      <c r="A65" s="85"/>
      <c r="B65" s="85"/>
      <c r="C65" s="85"/>
      <c r="D65" s="85"/>
      <c r="E65" s="85"/>
      <c r="F65" s="85"/>
      <c r="G65" s="85"/>
      <c r="H65" s="85"/>
      <c r="I65" s="85"/>
    </row>
    <row r="66" spans="1:9">
      <c r="A66" s="85"/>
      <c r="B66" s="85"/>
      <c r="C66" s="85"/>
      <c r="D66" s="85"/>
      <c r="E66" s="85"/>
      <c r="F66" s="85"/>
      <c r="G66" s="85"/>
      <c r="H66" s="85"/>
      <c r="I66" s="85"/>
    </row>
    <row r="67" spans="1:9">
      <c r="A67" s="85"/>
      <c r="B67" s="85"/>
      <c r="C67" s="85"/>
      <c r="D67" s="85"/>
      <c r="E67" s="85"/>
      <c r="F67" s="85"/>
      <c r="G67" s="85"/>
      <c r="H67" s="85"/>
      <c r="I67" s="85"/>
    </row>
    <row r="68" spans="1:9">
      <c r="A68" s="85"/>
      <c r="B68" s="85"/>
      <c r="C68" s="85"/>
      <c r="D68" s="85"/>
      <c r="E68" s="85"/>
      <c r="F68" s="85"/>
      <c r="G68" s="85"/>
      <c r="H68" s="85"/>
      <c r="I68" s="85"/>
    </row>
    <row r="69" spans="1:9">
      <c r="A69" s="85"/>
      <c r="B69" s="85"/>
      <c r="C69" s="85"/>
      <c r="D69" s="85"/>
      <c r="E69" s="85"/>
      <c r="F69" s="85"/>
      <c r="G69" s="85"/>
      <c r="H69" s="85"/>
      <c r="I69" s="85"/>
    </row>
    <row r="70" spans="1:9">
      <c r="A70" s="85"/>
      <c r="B70" s="85"/>
      <c r="C70" s="85"/>
      <c r="D70" s="85"/>
      <c r="E70" s="85"/>
      <c r="F70" s="85"/>
      <c r="G70" s="85"/>
      <c r="H70" s="85"/>
      <c r="I70" s="85"/>
    </row>
    <row r="71" spans="1:9">
      <c r="A71" s="85"/>
      <c r="B71" s="85"/>
      <c r="C71" s="85"/>
      <c r="D71" s="85"/>
      <c r="E71" s="85"/>
      <c r="F71" s="85"/>
      <c r="G71" s="85"/>
      <c r="H71" s="85"/>
      <c r="I71" s="85"/>
    </row>
    <row r="72" spans="1:9">
      <c r="A72" s="85"/>
      <c r="B72" s="85"/>
      <c r="C72" s="85"/>
      <c r="D72" s="85"/>
      <c r="E72" s="85"/>
      <c r="F72" s="85"/>
      <c r="G72" s="85"/>
      <c r="H72" s="85"/>
      <c r="I72" s="85"/>
    </row>
    <row r="73" spans="1:9">
      <c r="A73" s="85"/>
      <c r="B73" s="85"/>
      <c r="C73" s="85"/>
      <c r="D73" s="85"/>
      <c r="E73" s="85"/>
      <c r="F73" s="85"/>
      <c r="G73" s="85"/>
      <c r="H73" s="85"/>
      <c r="I73" s="85"/>
    </row>
    <row r="74" spans="1:9">
      <c r="A74" s="85"/>
      <c r="B74" s="85"/>
      <c r="C74" s="85"/>
      <c r="D74" s="85"/>
      <c r="E74" s="85"/>
      <c r="F74" s="85"/>
      <c r="G74" s="85"/>
      <c r="H74" s="85"/>
      <c r="I74" s="85"/>
    </row>
    <row r="75" spans="1:9">
      <c r="A75" s="85"/>
      <c r="B75" s="85"/>
      <c r="C75" s="85"/>
      <c r="D75" s="85"/>
      <c r="E75" s="85"/>
      <c r="F75" s="85"/>
      <c r="G75" s="85"/>
      <c r="H75" s="85"/>
      <c r="I75" s="85"/>
    </row>
    <row r="76" spans="1:9">
      <c r="A76" s="85"/>
      <c r="B76" s="85"/>
      <c r="C76" s="85"/>
      <c r="D76" s="85"/>
      <c r="E76" s="85"/>
      <c r="F76" s="85"/>
      <c r="G76" s="85"/>
      <c r="H76" s="85"/>
      <c r="I76" s="85"/>
    </row>
    <row r="77" spans="1:9">
      <c r="A77" s="85"/>
      <c r="B77" s="85"/>
      <c r="C77" s="85"/>
      <c r="D77" s="85"/>
      <c r="E77" s="85"/>
      <c r="F77" s="85"/>
      <c r="G77" s="85"/>
      <c r="H77" s="85"/>
      <c r="I77" s="85"/>
    </row>
    <row r="78" spans="1:9">
      <c r="A78" s="85"/>
      <c r="B78" s="85"/>
      <c r="C78" s="85"/>
      <c r="D78" s="85"/>
      <c r="E78" s="85"/>
      <c r="F78" s="85"/>
      <c r="G78" s="85"/>
      <c r="H78" s="85"/>
      <c r="I78" s="85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template</vt:lpstr>
      <vt:lpstr>Question 3.2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Nguyễn Bảo Lâm</cp:lastModifiedBy>
  <dcterms:created xsi:type="dcterms:W3CDTF">2023-02-26T13:32:36Z</dcterms:created>
  <dcterms:modified xsi:type="dcterms:W3CDTF">2023-08-02T07:27:19Z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2023-08-02T05:54:24Z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7b27ca87-59f9-4d43-bced-817f0ab9aba0</vt:lpwstr>
  </property>
  <property fmtid="{D5CDD505-2E9C-101B-9397-08002B2CF9AE}" pid="7" name="MSIP_Label_defa4170-0d19-0005-0004-bc88714345d2_ActionId">
    <vt:lpwstr>6a1934ec-3c7b-41d4-86d3-3df09525d6ff</vt:lpwstr>
  </property>
  <property fmtid="{D5CDD505-2E9C-101B-9397-08002B2CF9AE}" pid="8" name="MSIP_Label_defa4170-0d19-0005-0004-bc88714345d2_ContentBits">
    <vt:lpwstr>0</vt:lpwstr>
  </property>
</Properties>
</file>