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ai-Hoc\4-hk2\Nguyen-Ly-May-Hoc\ML\kNN\"/>
    </mc:Choice>
  </mc:AlternateContent>
  <xr:revisionPtr revIDLastSave="0" documentId="13_ncr:1_{3280D915-B745-43BE-AB2D-E960A1D2C76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27" i="1"/>
  <c r="I28" i="1"/>
  <c r="I29" i="1"/>
  <c r="I30" i="1"/>
  <c r="I31" i="1"/>
  <c r="I32" i="1"/>
  <c r="I33" i="1"/>
  <c r="I34" i="1"/>
  <c r="I35" i="1"/>
  <c r="I36" i="1"/>
  <c r="I27" i="1"/>
  <c r="H36" i="1"/>
  <c r="H35" i="1"/>
  <c r="H34" i="1"/>
  <c r="H33" i="1"/>
  <c r="H32" i="1"/>
  <c r="H31" i="1"/>
  <c r="H30" i="1"/>
  <c r="H29" i="1"/>
  <c r="H28" i="1"/>
  <c r="H27" i="1"/>
  <c r="G28" i="1"/>
  <c r="G29" i="1"/>
  <c r="G30" i="1"/>
  <c r="G31" i="1"/>
  <c r="G32" i="1"/>
  <c r="G33" i="1"/>
  <c r="G34" i="1"/>
  <c r="G35" i="1"/>
  <c r="G36" i="1"/>
  <c r="G27" i="1"/>
  <c r="G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J41" i="1" l="1"/>
  <c r="M44" i="1" s="1"/>
  <c r="H40" i="1"/>
  <c r="M33" i="1" s="1"/>
  <c r="I41" i="1"/>
  <c r="M39" i="1" s="1"/>
  <c r="H41" i="1"/>
  <c r="M34" i="1" s="1"/>
  <c r="J42" i="1"/>
  <c r="M45" i="1" s="1"/>
  <c r="G41" i="1"/>
  <c r="M29" i="1" s="1"/>
  <c r="J40" i="1"/>
  <c r="M43" i="1" s="1"/>
  <c r="I40" i="1"/>
  <c r="M38" i="1" s="1"/>
  <c r="H42" i="1"/>
  <c r="M35" i="1" s="1"/>
  <c r="I42" i="1"/>
  <c r="M40" i="1" s="1"/>
  <c r="G40" i="1"/>
  <c r="M28" i="1" s="1"/>
  <c r="G42" i="1"/>
  <c r="M30" i="1" s="1"/>
  <c r="G17" i="1"/>
  <c r="G19" i="1"/>
  <c r="G18" i="1"/>
  <c r="I19" i="1"/>
  <c r="H19" i="1"/>
  <c r="I18" i="1"/>
  <c r="J19" i="1"/>
  <c r="H18" i="1"/>
  <c r="J18" i="1"/>
  <c r="H17" i="1"/>
  <c r="J17" i="1"/>
  <c r="I17" i="1"/>
</calcChain>
</file>

<file path=xl/sharedStrings.xml><?xml version="1.0" encoding="utf-8"?>
<sst xmlns="http://schemas.openxmlformats.org/spreadsheetml/2006/main" count="140" uniqueCount="37">
  <si>
    <t>?</t>
  </si>
  <si>
    <t>X!</t>
  </si>
  <si>
    <t>X2</t>
  </si>
  <si>
    <t>Class</t>
  </si>
  <si>
    <t>X1</t>
  </si>
  <si>
    <t>1NN</t>
  </si>
  <si>
    <t>Testset</t>
  </si>
  <si>
    <t>Dataset</t>
  </si>
  <si>
    <t>3NN</t>
  </si>
  <si>
    <t>Test 1</t>
  </si>
  <si>
    <t>Test 2</t>
  </si>
  <si>
    <t>Test 3</t>
  </si>
  <si>
    <t>Test 4</t>
  </si>
  <si>
    <t>d</t>
  </si>
  <si>
    <t>Nearest Neighbor</t>
  </si>
  <si>
    <t>Testset 1</t>
  </si>
  <si>
    <t>Testset 2</t>
  </si>
  <si>
    <t>Testset 3</t>
  </si>
  <si>
    <t>Testset 4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</si>
  <si>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</si>
  <si>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</si>
  <si>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</si>
  <si>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</si>
  <si>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</si>
  <si>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</si>
  <si>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</si>
  <si>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</si>
  <si>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</si>
  <si>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</si>
  <si>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1st Nearest d</t>
  </si>
  <si>
    <t>2nd Nearest d</t>
  </si>
  <si>
    <t>3nd Nearest d</t>
  </si>
  <si>
    <t>Manhattan (q=1)</t>
  </si>
  <si>
    <t>Euclidean (q=2)</t>
  </si>
  <si>
    <t>1st Nearest</t>
  </si>
  <si>
    <t>2nd Nearest</t>
  </si>
  <si>
    <t>3nd 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</si>
</sst>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B13" workbookViewId="0">
      <selection activeCell="L27" sqref="L27:L45"/>
    </sheetView>
  </sheetViews>
  <sheetFormatPr defaultRowHeight="16.5" x14ac:dyDescent="0.25"/>
  <cols>
    <col min="1" max="1" width="8.88671875" style="7"/>
    <col min="2" max="3" width="8.88671875" style="1"/>
    <col min="6" max="6" width="15.77734375" customWidth="1"/>
    <col min="12" max="12" width="14.77734375" customWidth="1"/>
  </cols>
  <sheetData>
    <row r="1" spans="1:20" s="6" customFormat="1" x14ac:dyDescent="0.25">
      <c r="A1" s="7"/>
      <c r="B1" s="1"/>
      <c r="C1" s="1"/>
      <c r="D1"/>
      <c r="F1"/>
      <c r="G1"/>
      <c r="H1"/>
      <c r="I1"/>
      <c r="J1"/>
      <c r="L1"/>
      <c r="M1"/>
      <c r="N1"/>
      <c r="O1"/>
    </row>
    <row r="2" spans="1:20" x14ac:dyDescent="0.25">
      <c r="A2" s="5" t="s">
        <v>7</v>
      </c>
      <c r="B2" s="5" t="s">
        <v>1</v>
      </c>
      <c r="C2" s="5" t="s">
        <v>2</v>
      </c>
      <c r="D2" s="5" t="s">
        <v>3</v>
      </c>
      <c r="F2" s="23" t="s">
        <v>32</v>
      </c>
      <c r="G2" s="23"/>
      <c r="H2" s="23"/>
      <c r="I2" s="23"/>
      <c r="J2" s="23"/>
      <c r="L2" s="23" t="s">
        <v>32</v>
      </c>
      <c r="M2" s="23"/>
      <c r="N2" s="23"/>
      <c r="O2" s="23"/>
      <c r="P2" s="22"/>
      <c r="Q2" s="23" t="s">
        <v>32</v>
      </c>
      <c r="R2" s="23"/>
      <c r="S2" s="23"/>
      <c r="T2" s="23"/>
    </row>
    <row r="3" spans="1:20" x14ac:dyDescent="0.25">
      <c r="A3" s="4">
        <v>1</v>
      </c>
      <c r="B3" s="2">
        <v>0.376</v>
      </c>
      <c r="C3" s="2">
        <v>0.48799999999999999</v>
      </c>
      <c r="D3" s="2">
        <v>0</v>
      </c>
      <c r="M3" s="6"/>
      <c r="N3" s="6"/>
      <c r="O3" s="6"/>
    </row>
    <row r="4" spans="1:20" x14ac:dyDescent="0.25">
      <c r="A4" s="4">
        <v>2</v>
      </c>
      <c r="B4" s="2">
        <v>0.312</v>
      </c>
      <c r="C4" s="2">
        <v>0.54400000000000004</v>
      </c>
      <c r="D4" s="2">
        <v>0</v>
      </c>
      <c r="F4" s="4" t="s">
        <v>13</v>
      </c>
      <c r="G4" s="4" t="s">
        <v>15</v>
      </c>
      <c r="H4" s="4" t="s">
        <v>16</v>
      </c>
      <c r="I4" s="4" t="s">
        <v>17</v>
      </c>
      <c r="J4" s="4" t="s">
        <v>18</v>
      </c>
      <c r="L4" s="8" t="s">
        <v>9</v>
      </c>
      <c r="M4" s="8" t="s">
        <v>13</v>
      </c>
      <c r="N4" s="8" t="s">
        <v>7</v>
      </c>
      <c r="O4" s="8" t="s">
        <v>3</v>
      </c>
      <c r="Q4" s="24" t="s">
        <v>5</v>
      </c>
      <c r="R4" s="24"/>
      <c r="S4" s="24"/>
      <c r="T4" s="24"/>
    </row>
    <row r="5" spans="1:20" x14ac:dyDescent="0.25">
      <c r="A5" s="4">
        <v>3</v>
      </c>
      <c r="B5" s="2">
        <v>0.29799999999999999</v>
      </c>
      <c r="C5" s="2">
        <v>0.624</v>
      </c>
      <c r="D5" s="2">
        <v>0</v>
      </c>
      <c r="F5" s="4" t="s">
        <v>19</v>
      </c>
      <c r="G5" s="3">
        <f t="shared" ref="G5:G14" si="0">ABS(C3-$C$16)+ABS(B3-$B$16)</f>
        <v>0.29800000000000004</v>
      </c>
      <c r="H5" s="3">
        <f t="shared" ref="H5:H14" si="1">ABS(C3-$C$17)+ABS(B3-$B$17)</f>
        <v>0.20000000000000007</v>
      </c>
      <c r="I5" s="18">
        <f t="shared" ref="I5:I14" si="2">ABS(C3-$C$18)+ABS(B3-$B$18)</f>
        <v>0.11799999999999999</v>
      </c>
      <c r="J5" s="18">
        <f t="shared" ref="J5:J14" si="3">ABS(C3-$C$19)+ABS(B3-$B$19)</f>
        <v>0.15599999999999997</v>
      </c>
      <c r="L5" s="4" t="s">
        <v>34</v>
      </c>
      <c r="M5" s="14">
        <v>5.8000000000000003E-2</v>
      </c>
      <c r="N5" s="21">
        <v>8</v>
      </c>
      <c r="O5" s="21">
        <v>1</v>
      </c>
      <c r="Q5" s="5" t="s">
        <v>6</v>
      </c>
      <c r="R5" s="2" t="s">
        <v>4</v>
      </c>
      <c r="S5" s="2" t="s">
        <v>2</v>
      </c>
      <c r="T5" s="2" t="s">
        <v>3</v>
      </c>
    </row>
    <row r="6" spans="1:20" x14ac:dyDescent="0.25">
      <c r="A6" s="4">
        <v>4</v>
      </c>
      <c r="B6" s="2">
        <v>0.39400000000000002</v>
      </c>
      <c r="C6" s="2">
        <v>0.6</v>
      </c>
      <c r="D6" s="2">
        <v>0</v>
      </c>
      <c r="F6" s="4" t="s">
        <v>20</v>
      </c>
      <c r="G6" s="3">
        <f t="shared" si="0"/>
        <v>0.41800000000000009</v>
      </c>
      <c r="H6" s="3">
        <f t="shared" si="1"/>
        <v>0.32000000000000012</v>
      </c>
      <c r="I6" s="3">
        <f t="shared" si="2"/>
        <v>0.23800000000000004</v>
      </c>
      <c r="J6" s="3">
        <f t="shared" si="3"/>
        <v>0.16399999999999992</v>
      </c>
      <c r="L6" s="8" t="s">
        <v>35</v>
      </c>
      <c r="M6" s="16">
        <v>9.1999999999999998E-2</v>
      </c>
      <c r="N6" s="20">
        <v>6</v>
      </c>
      <c r="O6" s="20">
        <v>1</v>
      </c>
      <c r="Q6" s="5">
        <v>1</v>
      </c>
      <c r="R6" s="2">
        <v>0.55000000000000004</v>
      </c>
      <c r="S6" s="2">
        <v>0.36399999999999999</v>
      </c>
      <c r="T6" s="5">
        <v>1</v>
      </c>
    </row>
    <row r="7" spans="1:20" x14ac:dyDescent="0.25">
      <c r="A7" s="4">
        <v>5</v>
      </c>
      <c r="B7" s="2">
        <v>0.50600000000000001</v>
      </c>
      <c r="C7" s="2">
        <v>0.51200000000000001</v>
      </c>
      <c r="D7" s="2">
        <v>0</v>
      </c>
      <c r="F7" s="4" t="s">
        <v>21</v>
      </c>
      <c r="G7" s="3">
        <f t="shared" si="0"/>
        <v>0.51200000000000001</v>
      </c>
      <c r="H7" s="3">
        <f t="shared" si="1"/>
        <v>0.41400000000000009</v>
      </c>
      <c r="I7" s="3">
        <f t="shared" si="2"/>
        <v>0.33200000000000002</v>
      </c>
      <c r="J7" s="3">
        <f t="shared" si="3"/>
        <v>0.20600000000000007</v>
      </c>
      <c r="L7" s="8" t="s">
        <v>36</v>
      </c>
      <c r="M7" s="18">
        <v>0.106</v>
      </c>
      <c r="N7" s="19">
        <v>7</v>
      </c>
      <c r="O7" s="19">
        <v>1</v>
      </c>
      <c r="Q7" s="5">
        <v>2</v>
      </c>
      <c r="R7" s="2">
        <v>0.55800000000000005</v>
      </c>
      <c r="S7" s="2">
        <v>0.47</v>
      </c>
      <c r="T7" s="5">
        <v>0</v>
      </c>
    </row>
    <row r="8" spans="1:20" x14ac:dyDescent="0.25">
      <c r="A8" s="4">
        <v>6</v>
      </c>
      <c r="B8" s="2">
        <v>0.48799999999999999</v>
      </c>
      <c r="C8" s="2">
        <v>0.33400000000000002</v>
      </c>
      <c r="D8" s="2">
        <v>1</v>
      </c>
      <c r="F8" s="4" t="s">
        <v>22</v>
      </c>
      <c r="G8" s="3">
        <f t="shared" si="0"/>
        <v>0.39200000000000002</v>
      </c>
      <c r="H8" s="3">
        <f t="shared" si="1"/>
        <v>0.29400000000000004</v>
      </c>
      <c r="I8" s="3">
        <f t="shared" si="2"/>
        <v>0.21199999999999997</v>
      </c>
      <c r="J8" s="14">
        <f t="shared" si="3"/>
        <v>8.6000000000000021E-2</v>
      </c>
      <c r="Q8" s="5">
        <v>3</v>
      </c>
      <c r="R8" s="2">
        <v>0.45600000000000002</v>
      </c>
      <c r="S8" s="2">
        <v>0.45</v>
      </c>
      <c r="T8" s="5">
        <v>1</v>
      </c>
    </row>
    <row r="9" spans="1:20" x14ac:dyDescent="0.25">
      <c r="A9" s="4">
        <v>7</v>
      </c>
      <c r="B9" s="2">
        <v>0.47799999999999998</v>
      </c>
      <c r="C9" s="2">
        <v>0.39800000000000002</v>
      </c>
      <c r="D9" s="2">
        <v>1</v>
      </c>
      <c r="F9" s="4" t="s">
        <v>23</v>
      </c>
      <c r="G9" s="3">
        <f t="shared" si="0"/>
        <v>0.19200000000000006</v>
      </c>
      <c r="H9" s="14">
        <f t="shared" si="1"/>
        <v>9.4000000000000083E-2</v>
      </c>
      <c r="I9" s="16">
        <f t="shared" si="2"/>
        <v>0.11199999999999999</v>
      </c>
      <c r="J9" s="16">
        <f t="shared" si="3"/>
        <v>0.11399999999999993</v>
      </c>
      <c r="L9" s="8" t="s">
        <v>10</v>
      </c>
      <c r="M9" s="8" t="s">
        <v>13</v>
      </c>
      <c r="N9" s="8" t="s">
        <v>7</v>
      </c>
      <c r="O9" s="8" t="s">
        <v>3</v>
      </c>
      <c r="Q9" s="5">
        <v>4</v>
      </c>
      <c r="R9" s="2">
        <v>0.45</v>
      </c>
      <c r="S9" s="2">
        <v>0.56999999999999995</v>
      </c>
      <c r="T9" s="5">
        <v>0</v>
      </c>
    </row>
    <row r="10" spans="1:20" x14ac:dyDescent="0.25">
      <c r="A10" s="4">
        <v>8</v>
      </c>
      <c r="B10" s="2">
        <v>0.60599999999999998</v>
      </c>
      <c r="C10" s="2">
        <v>0.36599999999999999</v>
      </c>
      <c r="D10" s="2">
        <v>1</v>
      </c>
      <c r="F10" s="4" t="s">
        <v>24</v>
      </c>
      <c r="G10" s="16">
        <f t="shared" si="0"/>
        <v>9.2000000000000026E-2</v>
      </c>
      <c r="H10" s="3">
        <f t="shared" si="1"/>
        <v>0.20600000000000002</v>
      </c>
      <c r="I10" s="3">
        <f t="shared" si="2"/>
        <v>0.14799999999999996</v>
      </c>
      <c r="J10" s="3">
        <f t="shared" si="3"/>
        <v>0.27399999999999991</v>
      </c>
      <c r="L10" s="4" t="s">
        <v>34</v>
      </c>
      <c r="M10" s="14">
        <v>9.4E-2</v>
      </c>
      <c r="N10" s="21">
        <v>5</v>
      </c>
      <c r="O10" s="21">
        <v>0</v>
      </c>
    </row>
    <row r="11" spans="1:20" x14ac:dyDescent="0.25">
      <c r="A11" s="4">
        <v>9</v>
      </c>
      <c r="B11" s="2">
        <v>0.42799999999999999</v>
      </c>
      <c r="C11" s="2">
        <v>0.29399999999999998</v>
      </c>
      <c r="D11" s="2">
        <v>1</v>
      </c>
      <c r="F11" s="4" t="s">
        <v>25</v>
      </c>
      <c r="G11" s="18">
        <f t="shared" si="0"/>
        <v>0.10600000000000009</v>
      </c>
      <c r="H11" s="16">
        <f t="shared" si="1"/>
        <v>0.15200000000000002</v>
      </c>
      <c r="I11" s="14">
        <f t="shared" si="2"/>
        <v>7.3999999999999955E-2</v>
      </c>
      <c r="J11" s="3">
        <f t="shared" si="3"/>
        <v>0.1999999999999999</v>
      </c>
      <c r="L11" s="8" t="s">
        <v>35</v>
      </c>
      <c r="M11" s="16">
        <v>0.152</v>
      </c>
      <c r="N11" s="20">
        <v>7</v>
      </c>
      <c r="O11" s="20">
        <v>1</v>
      </c>
    </row>
    <row r="12" spans="1:20" x14ac:dyDescent="0.25">
      <c r="A12" s="4">
        <v>10</v>
      </c>
      <c r="B12" s="2">
        <v>0.54200000000000004</v>
      </c>
      <c r="C12" s="2">
        <v>0.252</v>
      </c>
      <c r="D12" s="2">
        <v>1</v>
      </c>
      <c r="F12" s="4" t="s">
        <v>26</v>
      </c>
      <c r="G12" s="14">
        <f t="shared" si="0"/>
        <v>5.799999999999994E-2</v>
      </c>
      <c r="H12" s="18">
        <f t="shared" si="1"/>
        <v>0.15199999999999991</v>
      </c>
      <c r="I12" s="3">
        <f t="shared" si="2"/>
        <v>0.23399999999999999</v>
      </c>
      <c r="J12" s="3">
        <f t="shared" si="3"/>
        <v>0.35999999999999993</v>
      </c>
      <c r="L12" s="8" t="s">
        <v>36</v>
      </c>
      <c r="M12" s="18">
        <v>0.152</v>
      </c>
      <c r="N12" s="19">
        <v>8</v>
      </c>
      <c r="O12" s="19">
        <v>1</v>
      </c>
      <c r="Q12" s="24" t="s">
        <v>8</v>
      </c>
      <c r="R12" s="24"/>
      <c r="S12" s="24"/>
      <c r="T12" s="24"/>
    </row>
    <row r="13" spans="1:20" x14ac:dyDescent="0.25">
      <c r="F13" s="4" t="s">
        <v>27</v>
      </c>
      <c r="G13" s="3">
        <f t="shared" si="0"/>
        <v>0.19200000000000006</v>
      </c>
      <c r="H13" s="3">
        <f t="shared" si="1"/>
        <v>0.30600000000000005</v>
      </c>
      <c r="I13" s="3">
        <f t="shared" si="2"/>
        <v>0.18400000000000005</v>
      </c>
      <c r="J13" s="3">
        <f t="shared" si="3"/>
        <v>0.29799999999999999</v>
      </c>
      <c r="Q13" s="5" t="s">
        <v>6</v>
      </c>
      <c r="R13" s="2" t="s">
        <v>4</v>
      </c>
      <c r="S13" s="2" t="s">
        <v>2</v>
      </c>
      <c r="T13" s="2" t="s">
        <v>3</v>
      </c>
    </row>
    <row r="14" spans="1:20" x14ac:dyDescent="0.25">
      <c r="F14" s="4" t="s">
        <v>28</v>
      </c>
      <c r="G14" s="3">
        <f t="shared" si="0"/>
        <v>0.12</v>
      </c>
      <c r="H14" s="3">
        <f t="shared" si="1"/>
        <v>0.23399999999999999</v>
      </c>
      <c r="I14" s="3">
        <f t="shared" si="2"/>
        <v>0.28400000000000003</v>
      </c>
      <c r="J14" s="3">
        <f t="shared" si="3"/>
        <v>0.41</v>
      </c>
      <c r="L14" s="8" t="s">
        <v>11</v>
      </c>
      <c r="M14" s="8" t="s">
        <v>13</v>
      </c>
      <c r="N14" s="8" t="s">
        <v>7</v>
      </c>
      <c r="O14" s="8" t="s">
        <v>3</v>
      </c>
      <c r="Q14" s="5">
        <v>1</v>
      </c>
      <c r="R14" s="2">
        <v>0.55000000000000004</v>
      </c>
      <c r="S14" s="2">
        <v>0.36399999999999999</v>
      </c>
      <c r="T14" s="5">
        <v>1</v>
      </c>
    </row>
    <row r="15" spans="1:20" x14ac:dyDescent="0.25">
      <c r="A15" s="5" t="s">
        <v>6</v>
      </c>
      <c r="B15" s="2" t="s">
        <v>4</v>
      </c>
      <c r="C15" s="2" t="s">
        <v>2</v>
      </c>
      <c r="D15" s="2" t="s">
        <v>3</v>
      </c>
      <c r="F15" s="11"/>
      <c r="G15" s="12"/>
      <c r="H15" s="12"/>
      <c r="I15" s="12"/>
      <c r="J15" s="12"/>
      <c r="L15" s="4" t="s">
        <v>34</v>
      </c>
      <c r="M15" s="14">
        <v>7.3999999999999996E-2</v>
      </c>
      <c r="N15" s="21">
        <v>7</v>
      </c>
      <c r="O15" s="21">
        <v>1</v>
      </c>
      <c r="Q15" s="5">
        <v>2</v>
      </c>
      <c r="R15" s="2">
        <v>0.55800000000000005</v>
      </c>
      <c r="S15" s="2">
        <v>0.47</v>
      </c>
      <c r="T15" s="5">
        <v>1</v>
      </c>
    </row>
    <row r="16" spans="1:20" x14ac:dyDescent="0.25">
      <c r="A16" s="5">
        <v>1</v>
      </c>
      <c r="B16" s="2">
        <v>0.55000000000000004</v>
      </c>
      <c r="C16" s="2">
        <v>0.36399999999999999</v>
      </c>
      <c r="D16" s="5" t="s">
        <v>0</v>
      </c>
      <c r="F16" s="4" t="s">
        <v>14</v>
      </c>
      <c r="G16" s="4" t="s">
        <v>15</v>
      </c>
      <c r="H16" s="4" t="s">
        <v>16</v>
      </c>
      <c r="I16" s="4" t="s">
        <v>17</v>
      </c>
      <c r="J16" s="4" t="s">
        <v>18</v>
      </c>
      <c r="L16" s="8" t="s">
        <v>35</v>
      </c>
      <c r="M16" s="16">
        <v>0.112</v>
      </c>
      <c r="N16" s="20">
        <v>5</v>
      </c>
      <c r="O16" s="20">
        <v>0</v>
      </c>
      <c r="Q16" s="5">
        <v>3</v>
      </c>
      <c r="R16" s="2">
        <v>0.45600000000000002</v>
      </c>
      <c r="S16" s="2">
        <v>0.45</v>
      </c>
      <c r="T16" s="5">
        <v>0</v>
      </c>
    </row>
    <row r="17" spans="1:20" x14ac:dyDescent="0.25">
      <c r="A17" s="5">
        <v>2</v>
      </c>
      <c r="B17" s="2">
        <v>0.55800000000000005</v>
      </c>
      <c r="C17" s="2">
        <v>0.47</v>
      </c>
      <c r="D17" s="5" t="s">
        <v>0</v>
      </c>
      <c r="F17" s="10" t="s">
        <v>29</v>
      </c>
      <c r="G17" s="13">
        <f>SMALL(G5:G14,1)</f>
        <v>5.799999999999994E-2</v>
      </c>
      <c r="H17" s="13">
        <f>MIN(H5:H14)</f>
        <v>9.4000000000000083E-2</v>
      </c>
      <c r="I17" s="13">
        <f>MIN(I5:I14)</f>
        <v>7.3999999999999955E-2</v>
      </c>
      <c r="J17" s="13">
        <f>MIN(J5:J14)</f>
        <v>8.6000000000000021E-2</v>
      </c>
      <c r="L17" s="8" t="s">
        <v>36</v>
      </c>
      <c r="M17" s="18">
        <v>0.11799999999999999</v>
      </c>
      <c r="N17" s="19">
        <v>1</v>
      </c>
      <c r="O17" s="19">
        <v>0</v>
      </c>
      <c r="Q17" s="5">
        <v>4</v>
      </c>
      <c r="R17" s="2">
        <v>0.45</v>
      </c>
      <c r="S17" s="2">
        <v>0.56999999999999995</v>
      </c>
      <c r="T17" s="5">
        <v>0</v>
      </c>
    </row>
    <row r="18" spans="1:20" x14ac:dyDescent="0.25">
      <c r="A18" s="5">
        <v>3</v>
      </c>
      <c r="B18" s="2">
        <v>0.45600000000000002</v>
      </c>
      <c r="C18" s="2">
        <v>0.45</v>
      </c>
      <c r="D18" s="5" t="s">
        <v>0</v>
      </c>
      <c r="F18" s="8" t="s">
        <v>30</v>
      </c>
      <c r="G18" s="15">
        <f>SMALL(G5:G14,2)</f>
        <v>9.2000000000000026E-2</v>
      </c>
      <c r="H18" s="15">
        <f>SMALL(H5:H14,2)</f>
        <v>0.15199999999999991</v>
      </c>
      <c r="I18" s="15">
        <f>SMALL(I5:I14,2)</f>
        <v>0.11199999999999999</v>
      </c>
      <c r="J18" s="15">
        <f>SMALL(J5:J14,2)</f>
        <v>0.11399999999999993</v>
      </c>
    </row>
    <row r="19" spans="1:20" x14ac:dyDescent="0.25">
      <c r="A19" s="5">
        <v>4</v>
      </c>
      <c r="B19" s="2">
        <v>0.45</v>
      </c>
      <c r="C19" s="2">
        <v>0.56999999999999995</v>
      </c>
      <c r="D19" s="5" t="s">
        <v>0</v>
      </c>
      <c r="F19" s="8" t="s">
        <v>31</v>
      </c>
      <c r="G19" s="17">
        <f>SMALL(G5:G14,3)</f>
        <v>0.10600000000000009</v>
      </c>
      <c r="H19" s="17">
        <f>SMALL(H5:H14,3)</f>
        <v>0.15200000000000002</v>
      </c>
      <c r="I19" s="17">
        <f>SMALL(I5:I14,3)</f>
        <v>0.11799999999999999</v>
      </c>
      <c r="J19" s="17">
        <f>SMALL(J5:J14,3)</f>
        <v>0.15599999999999997</v>
      </c>
      <c r="L19" s="8" t="s">
        <v>12</v>
      </c>
      <c r="M19" s="8" t="s">
        <v>13</v>
      </c>
      <c r="N19" s="8" t="s">
        <v>7</v>
      </c>
      <c r="O19" s="8" t="s">
        <v>3</v>
      </c>
    </row>
    <row r="20" spans="1:20" x14ac:dyDescent="0.25">
      <c r="L20" s="4" t="s">
        <v>34</v>
      </c>
      <c r="M20" s="14">
        <v>8.5999999999999993E-2</v>
      </c>
      <c r="N20" s="21">
        <v>4</v>
      </c>
      <c r="O20" s="21">
        <v>0</v>
      </c>
    </row>
    <row r="21" spans="1:20" x14ac:dyDescent="0.25">
      <c r="L21" s="8" t="s">
        <v>35</v>
      </c>
      <c r="M21" s="16">
        <v>0.114</v>
      </c>
      <c r="N21" s="20">
        <v>5</v>
      </c>
      <c r="O21" s="20">
        <v>0</v>
      </c>
    </row>
    <row r="22" spans="1:20" x14ac:dyDescent="0.25">
      <c r="L22" s="8" t="s">
        <v>36</v>
      </c>
      <c r="M22" s="18">
        <v>0.156</v>
      </c>
      <c r="N22" s="19">
        <v>1</v>
      </c>
      <c r="O22" s="19">
        <v>0</v>
      </c>
    </row>
    <row r="24" spans="1:20" x14ac:dyDescent="0.25">
      <c r="F24" s="23" t="s">
        <v>33</v>
      </c>
      <c r="G24" s="23"/>
      <c r="H24" s="23"/>
      <c r="I24" s="23"/>
      <c r="J24" s="23"/>
    </row>
    <row r="25" spans="1:20" x14ac:dyDescent="0.25">
      <c r="L25" s="23" t="s">
        <v>33</v>
      </c>
      <c r="M25" s="23"/>
      <c r="N25" s="23"/>
      <c r="O25" s="23"/>
      <c r="Q25" s="23" t="s">
        <v>33</v>
      </c>
      <c r="R25" s="23"/>
      <c r="S25" s="23"/>
      <c r="T25" s="23"/>
    </row>
    <row r="26" spans="1:20" x14ac:dyDescent="0.25">
      <c r="F26" s="4" t="s">
        <v>13</v>
      </c>
      <c r="G26" s="4" t="s">
        <v>15</v>
      </c>
      <c r="H26" s="4" t="s">
        <v>16</v>
      </c>
      <c r="I26" s="4" t="s">
        <v>17</v>
      </c>
      <c r="J26" s="4" t="s">
        <v>18</v>
      </c>
    </row>
    <row r="27" spans="1:20" x14ac:dyDescent="0.25">
      <c r="F27" s="4" t="s">
        <v>19</v>
      </c>
      <c r="G27" s="3">
        <f t="shared" ref="G27:G36" si="4">SQRT(POWER(C3-$C$16,2)+POWER(B3-$B$16,2))</f>
        <v>0.21366328650472455</v>
      </c>
      <c r="H27" s="3">
        <f t="shared" ref="H27:H36" si="5">SQRT(POWER(C3-$C$17,2)+POWER(B3-$B$17,2))</f>
        <v>0.18288794383446935</v>
      </c>
      <c r="I27" s="19">
        <f t="shared" ref="I27:I36" si="6">SQRT(POWER(C3-$C$18,2)+POWER(B3-$B$18,2))</f>
        <v>8.8566359301938125E-2</v>
      </c>
      <c r="J27" s="19">
        <f t="shared" ref="J27:J36" si="7">SQRT(POWER(C3-$C$19,2)+POWER(B3-$B$19,2))</f>
        <v>0.11045361017187259</v>
      </c>
      <c r="L27" s="8" t="s">
        <v>9</v>
      </c>
      <c r="M27" s="8" t="s">
        <v>13</v>
      </c>
      <c r="N27" s="8" t="s">
        <v>7</v>
      </c>
      <c r="O27" s="8" t="s">
        <v>3</v>
      </c>
      <c r="Q27" s="24" t="s">
        <v>5</v>
      </c>
      <c r="R27" s="24"/>
      <c r="S27" s="24"/>
      <c r="T27" s="24"/>
    </row>
    <row r="28" spans="1:20" x14ac:dyDescent="0.25">
      <c r="F28" s="4" t="s">
        <v>20</v>
      </c>
      <c r="G28" s="3">
        <f t="shared" si="4"/>
        <v>0.29840241285887759</v>
      </c>
      <c r="H28" s="3">
        <f t="shared" si="5"/>
        <v>0.2568890811225733</v>
      </c>
      <c r="I28" s="3">
        <f t="shared" si="6"/>
        <v>0.17196511274092779</v>
      </c>
      <c r="J28" s="3">
        <f t="shared" si="7"/>
        <v>0.14042791745233565</v>
      </c>
      <c r="L28" s="4" t="s">
        <v>34</v>
      </c>
      <c r="M28" s="14">
        <f>G40</f>
        <v>5.603570290448754E-2</v>
      </c>
      <c r="N28" s="21">
        <v>8</v>
      </c>
      <c r="O28" s="21">
        <v>1</v>
      </c>
      <c r="Q28" s="9" t="s">
        <v>6</v>
      </c>
      <c r="R28" s="2" t="s">
        <v>4</v>
      </c>
      <c r="S28" s="2" t="s">
        <v>2</v>
      </c>
      <c r="T28" s="2" t="s">
        <v>3</v>
      </c>
    </row>
    <row r="29" spans="1:20" x14ac:dyDescent="0.25">
      <c r="F29" s="4" t="s">
        <v>21</v>
      </c>
      <c r="G29" s="3">
        <f t="shared" si="4"/>
        <v>0.36208286344426749</v>
      </c>
      <c r="H29" s="3">
        <f t="shared" si="5"/>
        <v>0.302185373570595</v>
      </c>
      <c r="I29" s="3">
        <f t="shared" si="6"/>
        <v>0.23503191272676144</v>
      </c>
      <c r="J29" s="3">
        <f t="shared" si="7"/>
        <v>0.16130716041143373</v>
      </c>
      <c r="L29" s="8" t="s">
        <v>35</v>
      </c>
      <c r="M29" s="16">
        <f t="shared" ref="M29:M30" si="8">G41</f>
        <v>6.8876701430890294E-2</v>
      </c>
      <c r="N29" s="20">
        <v>6</v>
      </c>
      <c r="O29" s="20">
        <v>1</v>
      </c>
      <c r="Q29" s="9">
        <v>1</v>
      </c>
      <c r="R29" s="2">
        <v>0.55000000000000004</v>
      </c>
      <c r="S29" s="2">
        <v>0.36399999999999999</v>
      </c>
      <c r="T29" s="9">
        <v>1</v>
      </c>
    </row>
    <row r="30" spans="1:20" x14ac:dyDescent="0.25">
      <c r="F30" s="4" t="s">
        <v>22</v>
      </c>
      <c r="G30" s="3">
        <f t="shared" si="4"/>
        <v>0.28289927536139076</v>
      </c>
      <c r="H30" s="3">
        <f t="shared" si="5"/>
        <v>0.20927493877672027</v>
      </c>
      <c r="I30" s="3">
        <f t="shared" si="6"/>
        <v>0.16230834852218781</v>
      </c>
      <c r="J30" s="14">
        <f t="shared" si="7"/>
        <v>6.3529520697074376E-2</v>
      </c>
      <c r="L30" s="8" t="s">
        <v>36</v>
      </c>
      <c r="M30" s="18">
        <f t="shared" si="8"/>
        <v>7.9624116949577592E-2</v>
      </c>
      <c r="N30" s="19">
        <v>7</v>
      </c>
      <c r="O30" s="19">
        <v>1</v>
      </c>
      <c r="Q30" s="9">
        <v>2</v>
      </c>
      <c r="R30" s="2">
        <v>0.55800000000000005</v>
      </c>
      <c r="S30" s="2">
        <v>0.47</v>
      </c>
      <c r="T30" s="9">
        <v>0</v>
      </c>
    </row>
    <row r="31" spans="1:20" x14ac:dyDescent="0.25">
      <c r="F31" s="4" t="s">
        <v>23</v>
      </c>
      <c r="G31" s="3">
        <f t="shared" si="4"/>
        <v>0.15440207252495031</v>
      </c>
      <c r="H31" s="14">
        <f t="shared" si="5"/>
        <v>6.6843099868273678E-2</v>
      </c>
      <c r="I31" s="16">
        <f t="shared" si="6"/>
        <v>7.9649231006959503E-2</v>
      </c>
      <c r="J31" s="16">
        <f t="shared" si="7"/>
        <v>8.0622577482985458E-2</v>
      </c>
      <c r="Q31" s="9">
        <v>3</v>
      </c>
      <c r="R31" s="2">
        <v>0.45600000000000002</v>
      </c>
      <c r="S31" s="2">
        <v>0.45</v>
      </c>
      <c r="T31" s="9">
        <v>1</v>
      </c>
    </row>
    <row r="32" spans="1:20" x14ac:dyDescent="0.25">
      <c r="F32" s="4" t="s">
        <v>24</v>
      </c>
      <c r="G32" s="16">
        <f t="shared" si="4"/>
        <v>6.8876701430890294E-2</v>
      </c>
      <c r="H32" s="3">
        <f t="shared" si="5"/>
        <v>0.15295751043999115</v>
      </c>
      <c r="I32" s="3">
        <f t="shared" si="6"/>
        <v>0.12033287165193057</v>
      </c>
      <c r="J32" s="3">
        <f t="shared" si="7"/>
        <v>0.23903974564912833</v>
      </c>
      <c r="L32" s="8" t="s">
        <v>10</v>
      </c>
      <c r="M32" s="8" t="s">
        <v>13</v>
      </c>
      <c r="N32" s="8" t="s">
        <v>7</v>
      </c>
      <c r="O32" s="8" t="s">
        <v>3</v>
      </c>
      <c r="Q32" s="9">
        <v>4</v>
      </c>
      <c r="R32" s="2">
        <v>0.45</v>
      </c>
      <c r="S32" s="2">
        <v>0.56999999999999995</v>
      </c>
      <c r="T32" s="9">
        <v>0</v>
      </c>
    </row>
    <row r="33" spans="6:20" x14ac:dyDescent="0.25">
      <c r="F33" s="4" t="s">
        <v>25</v>
      </c>
      <c r="G33" s="18">
        <f t="shared" si="4"/>
        <v>7.9624116949577592E-2</v>
      </c>
      <c r="H33" s="16">
        <f t="shared" si="5"/>
        <v>0.1076289923765897</v>
      </c>
      <c r="I33" s="14">
        <f t="shared" si="6"/>
        <v>5.6462376853972394E-2</v>
      </c>
      <c r="J33" s="3">
        <f t="shared" si="7"/>
        <v>0.17426416728633565</v>
      </c>
      <c r="L33" s="4" t="s">
        <v>34</v>
      </c>
      <c r="M33" s="14">
        <f>H40</f>
        <v>6.6843099868273678E-2</v>
      </c>
      <c r="N33" s="21">
        <v>5</v>
      </c>
      <c r="O33" s="21">
        <v>0</v>
      </c>
    </row>
    <row r="34" spans="6:20" x14ac:dyDescent="0.25">
      <c r="F34" s="4" t="s">
        <v>26</v>
      </c>
      <c r="G34" s="14">
        <f t="shared" si="4"/>
        <v>5.603570290448754E-2</v>
      </c>
      <c r="H34" s="18">
        <f t="shared" si="5"/>
        <v>0.11454256850621078</v>
      </c>
      <c r="I34" s="3">
        <f t="shared" si="6"/>
        <v>0.1719185853827328</v>
      </c>
      <c r="J34" s="3">
        <f t="shared" si="7"/>
        <v>0.2568112147083923</v>
      </c>
      <c r="L34" s="8" t="s">
        <v>35</v>
      </c>
      <c r="M34" s="16">
        <f t="shared" ref="M34:M35" si="9">H41</f>
        <v>0.1076289923765897</v>
      </c>
      <c r="N34" s="20">
        <v>7</v>
      </c>
      <c r="O34" s="20">
        <v>1</v>
      </c>
    </row>
    <row r="35" spans="6:20" x14ac:dyDescent="0.25">
      <c r="F35" s="4" t="s">
        <v>27</v>
      </c>
      <c r="G35" s="3">
        <f t="shared" si="4"/>
        <v>0.140655607780138</v>
      </c>
      <c r="H35" s="3">
        <f t="shared" si="5"/>
        <v>0.21880585001320238</v>
      </c>
      <c r="I35" s="3">
        <f t="shared" si="6"/>
        <v>0.15849290204927161</v>
      </c>
      <c r="J35" s="3">
        <f t="shared" si="7"/>
        <v>0.27687542325024078</v>
      </c>
      <c r="L35" s="8" t="s">
        <v>36</v>
      </c>
      <c r="M35" s="18">
        <f t="shared" si="9"/>
        <v>0.11454256850621078</v>
      </c>
      <c r="N35" s="19">
        <v>8</v>
      </c>
      <c r="O35" s="19">
        <v>1</v>
      </c>
      <c r="Q35" s="24" t="s">
        <v>8</v>
      </c>
      <c r="R35" s="24"/>
      <c r="S35" s="24"/>
      <c r="T35" s="24"/>
    </row>
    <row r="36" spans="6:20" x14ac:dyDescent="0.25">
      <c r="F36" s="4" t="s">
        <v>28</v>
      </c>
      <c r="G36" s="3">
        <f t="shared" si="4"/>
        <v>0.11228535078094559</v>
      </c>
      <c r="H36" s="3">
        <f t="shared" si="5"/>
        <v>0.21858636736997114</v>
      </c>
      <c r="I36" s="3">
        <f t="shared" si="6"/>
        <v>0.21587033144922904</v>
      </c>
      <c r="J36" s="3">
        <f t="shared" si="7"/>
        <v>0.33104078298602418</v>
      </c>
      <c r="Q36" s="9" t="s">
        <v>6</v>
      </c>
      <c r="R36" s="2" t="s">
        <v>4</v>
      </c>
      <c r="S36" s="2" t="s">
        <v>2</v>
      </c>
      <c r="T36" s="2" t="s">
        <v>3</v>
      </c>
    </row>
    <row r="37" spans="6:20" x14ac:dyDescent="0.25">
      <c r="F37" s="11"/>
      <c r="G37" s="12"/>
      <c r="H37" s="12"/>
      <c r="I37" s="12"/>
      <c r="J37" s="12"/>
      <c r="L37" s="8" t="s">
        <v>11</v>
      </c>
      <c r="M37" s="8" t="s">
        <v>13</v>
      </c>
      <c r="N37" s="8" t="s">
        <v>7</v>
      </c>
      <c r="O37" s="8" t="s">
        <v>3</v>
      </c>
      <c r="Q37" s="9">
        <v>1</v>
      </c>
      <c r="R37" s="2">
        <v>0.55000000000000004</v>
      </c>
      <c r="S37" s="2">
        <v>0.36399999999999999</v>
      </c>
      <c r="T37" s="9">
        <v>1</v>
      </c>
    </row>
    <row r="38" spans="6:20" x14ac:dyDescent="0.25">
      <c r="F38" s="11"/>
      <c r="G38" s="12"/>
      <c r="H38" s="12"/>
      <c r="I38" s="12"/>
      <c r="J38" s="12"/>
      <c r="L38" s="4" t="s">
        <v>34</v>
      </c>
      <c r="M38" s="14">
        <f>I40</f>
        <v>5.6462376853972394E-2</v>
      </c>
      <c r="N38" s="21">
        <v>7</v>
      </c>
      <c r="O38" s="21">
        <v>1</v>
      </c>
      <c r="Q38" s="9">
        <v>2</v>
      </c>
      <c r="R38" s="2">
        <v>0.55800000000000005</v>
      </c>
      <c r="S38" s="2">
        <v>0.47</v>
      </c>
      <c r="T38" s="9">
        <v>1</v>
      </c>
    </row>
    <row r="39" spans="6:20" x14ac:dyDescent="0.25">
      <c r="F39" s="4" t="s">
        <v>14</v>
      </c>
      <c r="G39" s="4" t="s">
        <v>15</v>
      </c>
      <c r="H39" s="4" t="s">
        <v>16</v>
      </c>
      <c r="I39" s="4" t="s">
        <v>17</v>
      </c>
      <c r="J39" s="4" t="s">
        <v>18</v>
      </c>
      <c r="L39" s="8" t="s">
        <v>35</v>
      </c>
      <c r="M39" s="16">
        <f t="shared" ref="M39:M40" si="10">I41</f>
        <v>7.9649231006959503E-2</v>
      </c>
      <c r="N39" s="20">
        <v>5</v>
      </c>
      <c r="O39" s="20">
        <v>0</v>
      </c>
      <c r="Q39" s="9">
        <v>3</v>
      </c>
      <c r="R39" s="2">
        <v>0.45600000000000002</v>
      </c>
      <c r="S39" s="2">
        <v>0.45</v>
      </c>
      <c r="T39" s="9">
        <v>0</v>
      </c>
    </row>
    <row r="40" spans="6:20" x14ac:dyDescent="0.25">
      <c r="F40" s="10" t="s">
        <v>29</v>
      </c>
      <c r="G40" s="13">
        <f>SMALL(G27:G36,1)</f>
        <v>5.603570290448754E-2</v>
      </c>
      <c r="H40" s="13">
        <f t="shared" ref="H40:J40" si="11">MIN(H27:H36)</f>
        <v>6.6843099868273678E-2</v>
      </c>
      <c r="I40" s="13">
        <f t="shared" si="11"/>
        <v>5.6462376853972394E-2</v>
      </c>
      <c r="J40" s="13">
        <f t="shared" si="11"/>
        <v>6.3529520697074376E-2</v>
      </c>
      <c r="L40" s="8" t="s">
        <v>36</v>
      </c>
      <c r="M40" s="18">
        <f t="shared" si="10"/>
        <v>8.8566359301938125E-2</v>
      </c>
      <c r="N40" s="19">
        <v>1</v>
      </c>
      <c r="O40" s="19">
        <v>0</v>
      </c>
      <c r="Q40" s="9">
        <v>4</v>
      </c>
      <c r="R40" s="2">
        <v>0.45</v>
      </c>
      <c r="S40" s="2">
        <v>0.56999999999999995</v>
      </c>
      <c r="T40" s="9">
        <v>0</v>
      </c>
    </row>
    <row r="41" spans="6:20" x14ac:dyDescent="0.25">
      <c r="F41" s="8" t="s">
        <v>30</v>
      </c>
      <c r="G41" s="15">
        <f>SMALL(G27:G36,2)</f>
        <v>6.8876701430890294E-2</v>
      </c>
      <c r="H41" s="15">
        <f t="shared" ref="H41:J41" si="12">SMALL(H27:H36,2)</f>
        <v>0.1076289923765897</v>
      </c>
      <c r="I41" s="15">
        <f t="shared" si="12"/>
        <v>7.9649231006959503E-2</v>
      </c>
      <c r="J41" s="15">
        <f t="shared" si="12"/>
        <v>8.0622577482985458E-2</v>
      </c>
    </row>
    <row r="42" spans="6:20" x14ac:dyDescent="0.25">
      <c r="F42" s="8" t="s">
        <v>31</v>
      </c>
      <c r="G42" s="17">
        <f>SMALL(G27:G36,3)</f>
        <v>7.9624116949577592E-2</v>
      </c>
      <c r="H42" s="17">
        <f t="shared" ref="H42:J42" si="13">SMALL(H27:H36,3)</f>
        <v>0.11454256850621078</v>
      </c>
      <c r="I42" s="17">
        <f t="shared" si="13"/>
        <v>8.8566359301938125E-2</v>
      </c>
      <c r="J42" s="17">
        <f t="shared" si="13"/>
        <v>0.11045361017187259</v>
      </c>
      <c r="L42" s="8" t="s">
        <v>12</v>
      </c>
      <c r="M42" s="8" t="s">
        <v>13</v>
      </c>
      <c r="N42" s="8" t="s">
        <v>7</v>
      </c>
      <c r="O42" s="8" t="s">
        <v>3</v>
      </c>
    </row>
    <row r="43" spans="6:20" x14ac:dyDescent="0.25">
      <c r="L43" s="4" t="s">
        <v>34</v>
      </c>
      <c r="M43" s="14">
        <f>J40</f>
        <v>6.3529520697074376E-2</v>
      </c>
      <c r="N43" s="21">
        <v>4</v>
      </c>
      <c r="O43" s="21">
        <v>0</v>
      </c>
    </row>
    <row r="44" spans="6:20" x14ac:dyDescent="0.25">
      <c r="L44" s="8" t="s">
        <v>35</v>
      </c>
      <c r="M44" s="16">
        <f t="shared" ref="M44:M45" si="14">J41</f>
        <v>8.0622577482985458E-2</v>
      </c>
      <c r="N44" s="20">
        <v>5</v>
      </c>
      <c r="O44" s="20">
        <v>0</v>
      </c>
    </row>
    <row r="45" spans="6:20" x14ac:dyDescent="0.25">
      <c r="L45" s="8" t="s">
        <v>36</v>
      </c>
      <c r="M45" s="18">
        <f t="shared" si="14"/>
        <v>0.11045361017187259</v>
      </c>
      <c r="N45" s="19">
        <v>1</v>
      </c>
      <c r="O45" s="19">
        <v>0</v>
      </c>
    </row>
  </sheetData>
  <mergeCells count="10">
    <mergeCell ref="F2:J2"/>
    <mergeCell ref="F24:J24"/>
    <mergeCell ref="Q27:T27"/>
    <mergeCell ref="Q35:T35"/>
    <mergeCell ref="L2:O2"/>
    <mergeCell ref="Q2:T2"/>
    <mergeCell ref="L25:O25"/>
    <mergeCell ref="Q25:T25"/>
    <mergeCell ref="Q4:T4"/>
    <mergeCell ref="Q12:T1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Lam Sut</cp:lastModifiedBy>
  <dcterms:created xsi:type="dcterms:W3CDTF">2025-01-18T01:03:22Z</dcterms:created>
  <dcterms:modified xsi:type="dcterms:W3CDTF">2025-01-22T02:47:30Z</dcterms:modified>
</cp:coreProperties>
</file>