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ONY\OneDrive\KCPM\Version 0.3\01\Nhom01_08 ProjectScore\"/>
    </mc:Choice>
  </mc:AlternateContent>
  <bookViews>
    <workbookView xWindow="0" yWindow="435" windowWidth="28800" windowHeight="17565" tabRatio="500" activeTab="1"/>
  </bookViews>
  <sheets>
    <sheet name="Thong tin Nhom" sheetId="4" r:id="rId1"/>
    <sheet name="Danh gia Nhom" sheetId="1" r:id="rId2"/>
    <sheet name="Thang Diem" sheetId="2" r:id="rId3"/>
    <sheet name="Huong dan" sheetId="3" r:id="rId4"/>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28" i="2" l="1"/>
  <c r="E14" i="2"/>
  <c r="E11" i="2"/>
  <c r="E12" i="2"/>
  <c r="E13" i="2"/>
  <c r="E10" i="2"/>
  <c r="C28" i="2"/>
  <c r="E26" i="2"/>
  <c r="E24" i="2"/>
  <c r="E22" i="2"/>
  <c r="E21" i="2"/>
  <c r="E20" i="2"/>
  <c r="E18" i="2"/>
  <c r="E17" i="2"/>
  <c r="E15" i="2"/>
  <c r="E8" i="2"/>
  <c r="E7" i="2"/>
  <c r="E6" i="2"/>
  <c r="E5" i="2"/>
  <c r="E4" i="2"/>
  <c r="E3" i="2"/>
  <c r="E28" i="2"/>
  <c r="F7" i="1"/>
  <c r="E7" i="1"/>
</calcChain>
</file>

<file path=xl/comments1.xml><?xml version="1.0" encoding="utf-8"?>
<comments xmlns="http://schemas.openxmlformats.org/spreadsheetml/2006/main">
  <authors>
    <author>Hanh Tran</author>
  </authors>
  <commentList>
    <comment ref="E7" authorId="0" shapeId="0">
      <text>
        <r>
          <rPr>
            <b/>
            <sz val="9"/>
            <color indexed="81"/>
            <rFont val="Calibri"/>
            <family val="2"/>
          </rPr>
          <t>Hanh Tran:</t>
        </r>
        <r>
          <rPr>
            <sz val="9"/>
            <color indexed="81"/>
            <rFont val="Calibri"/>
            <family val="2"/>
          </rPr>
          <t xml:space="preserve">
Tổng tỉ lệ % của 3 thành viên không được vượt quá 100%
</t>
        </r>
      </text>
    </comment>
  </commentList>
</comments>
</file>

<file path=xl/sharedStrings.xml><?xml version="1.0" encoding="utf-8"?>
<sst xmlns="http://schemas.openxmlformats.org/spreadsheetml/2006/main" count="76" uniqueCount="67">
  <si>
    <t>MSSV</t>
  </si>
  <si>
    <t>Mã nhóm</t>
  </si>
  <si>
    <t>STT</t>
  </si>
  <si>
    <t>Họ tên</t>
  </si>
  <si>
    <t>Tổng cộng (&lt;= 100%)</t>
  </si>
  <si>
    <t>Tiêu chí</t>
  </si>
  <si>
    <t>Thang điểm</t>
  </si>
  <si>
    <t>Điểm</t>
  </si>
  <si>
    <t>Email</t>
  </si>
  <si>
    <t>Điện thoại</t>
  </si>
  <si>
    <t>Thông tin nhóm</t>
  </si>
  <si>
    <t>Email liên lạc của nhóm</t>
  </si>
  <si>
    <t>Điện thoại liên lạc nhóm</t>
  </si>
  <si>
    <t>Thông tin thành viên</t>
  </si>
  <si>
    <t>Tên nhóm (nếu có)</t>
  </si>
  <si>
    <t>Tỉ lệ % tham gia (tự đánh giá)</t>
  </si>
  <si>
    <t>Tỉ lệ % tham gia (nhóm đánh giá)</t>
  </si>
  <si>
    <t>Tài liệu Test Plan</t>
  </si>
  <si>
    <t>Tài liệu Test Cases</t>
  </si>
  <si>
    <t>Tài liệu Bug Report</t>
  </si>
  <si>
    <t>Tài liệu Test Summary Report</t>
  </si>
  <si>
    <r>
      <rPr>
        <sz val="7"/>
        <color theme="1"/>
        <rFont val="Times New Roman"/>
        <family val="1"/>
      </rPr>
      <t xml:space="preserve"> </t>
    </r>
    <r>
      <rPr>
        <sz val="13"/>
        <color theme="1"/>
        <rFont val="Times New Roman"/>
        <family val="1"/>
      </rPr>
      <t>Xác định rõ ràng yêu cầu test</t>
    </r>
  </si>
  <si>
    <t>Xác định rõ ràng Entry &amp; Exit Criteria</t>
  </si>
  <si>
    <t>Mô tả rõ ràng chiến lược test</t>
  </si>
  <si>
    <t>Phân công công việc và lập kế hoạch kiểm thử hợp lý</t>
  </si>
  <si>
    <t>Phân tích rủi ro và hướng giải quyết hợp lý</t>
  </si>
  <si>
    <t>Trình bày rõ ràng theo mẫu qui định</t>
  </si>
  <si>
    <t>100% yêu cầu kiểm thử &amp; test cases trong Test Plan được quản lý trên TestLink</t>
  </si>
  <si>
    <t>100% số Bug report được quản lý trên Bug Tracker Tool</t>
  </si>
  <si>
    <t>Đánh giá nhóm</t>
  </si>
  <si>
    <t>Thang điểm tự đánh giá</t>
  </si>
  <si>
    <t>Tổng tỉ lệ % của 3 thành viên trong nhóm không được vượt quá 100%</t>
  </si>
  <si>
    <t>Điểm tự đánh giá 1 tiêu chí là điểm trừ dựa trên mức độ không hoàn thành của tiêu chí so với thang điểm qui định. Ví dụ tiêu chí 6.1, nếu chỉ quản lý 20% số test case trên TestLink thì điểm tự đánh giá là -0.8 (-80%)</t>
  </si>
  <si>
    <t>Tổng điểm cuối cùng là MIN(0, 10 - tổng điểm trừ của tất cả tiêu chí)</t>
  </si>
  <si>
    <t>Phân công công việc trong nhóm</t>
  </si>
  <si>
    <t>Thống kê đầy đủ test coverage, số lượng TC, trạng thái TCs trên từng yêu cầu test</t>
  </si>
  <si>
    <t>Thống kê đầy đủ số lượng bug, độ nghiêm trọng của bug trên từng yêu cầu test</t>
  </si>
  <si>
    <t xml:space="preserve">Có ít nhất 30 bug </t>
  </si>
  <si>
    <t>Tổng điểm</t>
  </si>
  <si>
    <t>Tỉ lệ % mức độ hoàn thành (nhóm tự đánh giá)</t>
  </si>
  <si>
    <t>Test case của kiểm thức chức năng</t>
  </si>
  <si>
    <t>Test case của kiểm thử giao diện</t>
  </si>
  <si>
    <t>3 scripts của kiểm thử tự động (có data driven)</t>
  </si>
  <si>
    <t>Test case của kiểm thử hiệu năng (3 kịch bản)</t>
  </si>
  <si>
    <t>Hệ thống quản lý</t>
  </si>
  <si>
    <t>100% test case phải có kết quả của các lần chạy</t>
  </si>
  <si>
    <t>Phạm Thị Xuân Hiền</t>
  </si>
  <si>
    <t>Lâm Thiên Hưng</t>
  </si>
  <si>
    <t>Nguyễn Hữu Thạnh</t>
  </si>
  <si>
    <t>Đỗ Minh Thiện</t>
  </si>
  <si>
    <t>Phạm Thị 
Xuân Hiền</t>
  </si>
  <si>
    <t>Lâm Thiên
 Hưng</t>
  </si>
  <si>
    <t>Nguyễn Hữu
 Thạnh</t>
  </si>
  <si>
    <t>Đỗ Minh
 Thiện</t>
  </si>
  <si>
    <t>1642017_1642027_1642066_1642068</t>
  </si>
  <si>
    <t>1642017@gmail.com</t>
  </si>
  <si>
    <t>0934 190 085</t>
  </si>
  <si>
    <t>0945 356 532</t>
  </si>
  <si>
    <t>0949 449 444</t>
  </si>
  <si>
    <t>as.thienvuong@gmail.com</t>
  </si>
  <si>
    <t>nhthanhbd@gmail.com</t>
  </si>
  <si>
    <t>0162 623 6586</t>
  </si>
  <si>
    <t>mjnhthjen0912@gmail.com</t>
  </si>
  <si>
    <t>Viết testcase quản lý sản phẩm, đăng nhập, đăng xuất, phân quyền admin (v0.3)
Đưa testcase của mình lên Testlink
Bổ sung tài liệu summary report, bug report
Đưa bug của mình lên MantisBT
Chạy lại chức năng v0.2
Thực hiện việc dùng data driven cho script kiểm thử tự động</t>
  </si>
  <si>
    <t>Viết testcase thống kê doanh thu (v0.3)
Bổ sung tài liệu summary report, bug report
Đưa testcase của mình lên Testlink
Đưa bug của mình lên MantisBT
Chạy lại chức năng v0.2
Thực hiện  kiểm thử hiệu năng</t>
  </si>
  <si>
    <t>Viết testcase hiển thị các sản phẩm vừa xem,quản lý đơn đặt hàng (v0.3)
Đưa testcase của mình lên Testlink
Bổ sung tài liệu summary report, bug report
Đưa bug của mình lên MantisBT
Chạy lại chức năng v0.2
Viết script chạy kiểm thử tự động</t>
  </si>
  <si>
    <t>Quản trị và vận hành hệ thống lên Host (somee.com)
Viết tài liệu test plan, project score
Bổ sung và chỉnh sửa tài liệu summary report, bug report
Chụp hình ảnh MantisBT và Testlink
Viết testcase quản lý thông tin tài khoản người dùng (v0.3)
Đưa testcase của mình lên Testlink
Đưa bug của mình lên MantisBT
Chạy lại testcase v0.2
Thực hiện kiểm thử giao diện (Checklist &amp;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</si>
</sst>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7"/>
      <color theme="1"/>
      <name val="Times New Roman"/>
      <family val="1"/>
    </font>
    <font>
      <sz val="13"/>
      <color theme="1"/>
      <name val="Times New Roman"/>
      <family val="1"/>
    </font>
    <font>
      <b/>
      <sz val="13"/>
      <color theme="1"/>
      <name val="Wingdings"/>
      <charset val="2"/>
    </font>
    <font>
      <b/>
      <sz val="13"/>
      <color theme="1"/>
      <name val="Times New Roman"/>
      <family val="1"/>
    </font>
    <font>
      <sz val="9"/>
      <color indexed="81"/>
      <name val="Calibri"/>
      <family val="2"/>
    </font>
    <font>
      <b/>
      <sz val="9"/>
      <color indexed="81"/>
      <name val="Calibri"/>
      <family val="2"/>
    </font>
    <font>
      <b/>
      <sz val="12"/>
      <color rgb="FF0000FF"/>
      <name val="Calibri"/>
      <family val="2"/>
      <scheme val="minor"/>
    </font>
    <font>
      <b/>
      <sz val="12"/>
      <color theme="1"/>
      <name val="Times New Roman"/>
      <family val="1"/>
    </font>
    <font>
      <sz val="12"/>
      <color theme="1"/>
      <name val="Times New Roman"/>
      <family val="1"/>
    </font>
    <font>
      <b/>
      <sz val="12"/>
      <color rgb="FF0000FF"/>
      <name val="Times New Roman"/>
      <family val="1"/>
    </font>
    <font>
      <sz val="11"/>
      <color rgb="FF006100"/>
      <name val="Calibri"/>
      <family val="2"/>
      <scheme val="minor"/>
    </font>
    <font>
      <b/>
      <sz val="12"/>
      <color rgb="FF222222"/>
      <name val="Times New Roman"/>
      <family val="1"/>
    </font>
    <font>
      <b/>
      <u/>
      <sz val="12"/>
      <color theme="10"/>
      <name val="Times New Roman"/>
      <family val="1"/>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C6EFCE"/>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bottom style="thin">
        <color auto="1"/>
      </bottom>
      <diagonal/>
    </border>
  </borders>
  <cellStyleXfs count="48">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5" fillId="4" borderId="0" applyNumberFormat="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8" fillId="0" borderId="1" xfId="0" applyFont="1" applyBorder="1" applyAlignment="1">
      <alignment horizontal="right" vertical="center" indent="1"/>
    </xf>
    <xf numFmtId="0" fontId="6" fillId="0" borderId="1" xfId="0" applyFont="1" applyBorder="1" applyAlignment="1">
      <alignment horizontal="right" vertical="center"/>
    </xf>
    <xf numFmtId="0" fontId="6" fillId="0" borderId="1" xfId="0" applyFont="1" applyBorder="1" applyAlignment="1">
      <alignment horizontal="right" vertical="center" wrapText="1"/>
    </xf>
    <xf numFmtId="0" fontId="6" fillId="0" borderId="1" xfId="0" applyFont="1" applyBorder="1" applyAlignment="1">
      <alignment horizontal="right" vertical="center" wrapText="1" indent="3"/>
    </xf>
    <xf numFmtId="0" fontId="0" fillId="0" borderId="0" xfId="0" applyAlignment="1">
      <alignment wrapText="1"/>
    </xf>
    <xf numFmtId="0" fontId="2"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wrapText="1"/>
    </xf>
    <xf numFmtId="0" fontId="8"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9" fontId="7" fillId="0" borderId="3" xfId="1" applyFont="1" applyBorder="1" applyAlignment="1">
      <alignment vertical="center"/>
    </xf>
    <xf numFmtId="0" fontId="2" fillId="0" borderId="0" xfId="0" applyFont="1" applyAlignment="1">
      <alignment vertical="center"/>
    </xf>
    <xf numFmtId="9" fontId="2" fillId="0" borderId="1" xfId="0" applyNumberFormat="1" applyFont="1" applyBorder="1" applyAlignment="1">
      <alignment horizontal="center" vertical="center"/>
    </xf>
    <xf numFmtId="0" fontId="11" fillId="0" borderId="1" xfId="0" applyFont="1" applyBorder="1" applyAlignment="1">
      <alignment horizontal="center" vertical="center"/>
    </xf>
    <xf numFmtId="9" fontId="0" fillId="3" borderId="1" xfId="1" applyFont="1" applyFill="1" applyBorder="1" applyAlignment="1">
      <alignment horizontal="center" vertical="center"/>
    </xf>
    <xf numFmtId="9" fontId="7" fillId="3" borderId="3" xfId="1" applyFont="1" applyFill="1" applyBorder="1" applyAlignment="1">
      <alignment vertical="center"/>
    </xf>
    <xf numFmtId="0" fontId="12" fillId="0" borderId="0" xfId="0" applyFont="1"/>
    <xf numFmtId="0" fontId="13" fillId="0" borderId="0" xfId="0" applyFont="1" applyAlignment="1">
      <alignment horizontal="center"/>
    </xf>
    <xf numFmtId="0" fontId="13" fillId="0" borderId="0" xfId="0" applyFont="1"/>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vertical="center" wrapText="1"/>
    </xf>
    <xf numFmtId="9" fontId="13" fillId="0" borderId="1" xfId="1" applyFont="1" applyBorder="1" applyAlignment="1">
      <alignment horizontal="center" vertical="center"/>
    </xf>
    <xf numFmtId="0" fontId="13" fillId="0" borderId="0" xfId="0" applyFont="1" applyAlignment="1">
      <alignment vertical="center"/>
    </xf>
    <xf numFmtId="0" fontId="13" fillId="5" borderId="1" xfId="46" applyFont="1" applyFill="1" applyBorder="1" applyAlignment="1">
      <alignment vertical="top" wrapText="1"/>
    </xf>
    <xf numFmtId="0" fontId="12" fillId="2" borderId="1" xfId="0" applyFont="1" applyFill="1" applyBorder="1" applyAlignment="1">
      <alignment vertical="center"/>
    </xf>
    <xf numFmtId="0" fontId="12" fillId="0" borderId="0" xfId="0" applyFont="1" applyAlignment="1">
      <alignment vertical="center"/>
    </xf>
    <xf numFmtId="0" fontId="12" fillId="0" borderId="1" xfId="0" applyFont="1" applyBorder="1" applyAlignment="1">
      <alignment horizontal="center" vertical="center"/>
    </xf>
    <xf numFmtId="0" fontId="16" fillId="0" borderId="1" xfId="0" applyFont="1" applyBorder="1" applyAlignment="1">
      <alignment horizontal="center" vertical="center"/>
    </xf>
    <xf numFmtId="0" fontId="17" fillId="0" borderId="1" xfId="47" applyFont="1" applyBorder="1" applyAlignment="1">
      <alignment horizontal="center" vertical="center"/>
    </xf>
    <xf numFmtId="0" fontId="13" fillId="0" borderId="0" xfId="0" applyFont="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5" xfId="0" applyFont="1" applyBorder="1" applyAlignment="1">
      <alignment horizontal="center" vertical="center" wrapText="1"/>
    </xf>
    <xf numFmtId="0" fontId="13" fillId="0" borderId="6" xfId="0" applyFont="1" applyBorder="1" applyAlignment="1">
      <alignment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vertical="center" wrapText="1"/>
    </xf>
    <xf numFmtId="0" fontId="13" fillId="0" borderId="8" xfId="0" applyFont="1" applyBorder="1" applyAlignment="1">
      <alignment horizontal="center" vertical="center" wrapText="1"/>
    </xf>
    <xf numFmtId="0" fontId="12" fillId="0" borderId="9" xfId="0" applyFont="1" applyBorder="1" applyAlignment="1">
      <alignment horizontal="right"/>
    </xf>
    <xf numFmtId="9" fontId="14" fillId="0" borderId="9" xfId="1" applyFont="1" applyBorder="1" applyAlignment="1">
      <alignment horizontal="center"/>
    </xf>
    <xf numFmtId="0" fontId="12" fillId="0" borderId="1" xfId="0" applyFont="1" applyBorder="1"/>
    <xf numFmtId="0" fontId="13" fillId="0" borderId="1" xfId="0" applyFont="1" applyBorder="1" applyAlignment="1">
      <alignment horizontal="center"/>
    </xf>
    <xf numFmtId="0" fontId="13" fillId="0" borderId="1" xfId="0" applyFont="1" applyBorder="1"/>
    <xf numFmtId="0" fontId="13" fillId="0" borderId="1" xfId="0" applyFont="1" applyBorder="1" applyAlignment="1">
      <alignment vertical="center"/>
    </xf>
    <xf numFmtId="0" fontId="13" fillId="0" borderId="1" xfId="0" applyFont="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4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Good" xfId="46"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7" builtinId="8"/>
    <cellStyle name="Normal" xfId="0" builtinId="0"/>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642017@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4" sqref="E14"/>
    </sheetView>
  </sheetViews>
  <sheetFormatPr defaultColWidth="11" defaultRowHeight="15.75" x14ac:dyDescent="0.25"/>
  <cols>
    <col min="1" max="1" width="13.5" style="25" customWidth="1"/>
    <col min="2" max="2" width="9.375" style="24" bestFit="1" customWidth="1"/>
    <col min="3" max="3" width="34.5" style="25" customWidth="1"/>
    <col min="4" max="4" width="27.625" style="25" customWidth="1"/>
    <col min="5" max="5" width="29" style="25" customWidth="1"/>
    <col min="6" max="16384" width="11" style="25"/>
  </cols>
  <sheetData>
    <row r="1" spans="1:5" ht="45.95" customHeight="1" x14ac:dyDescent="0.25">
      <c r="A1" s="23" t="s">
        <v>10</v>
      </c>
    </row>
    <row r="2" spans="1:5" s="31" customFormat="1" ht="32.1" customHeight="1" x14ac:dyDescent="0.25">
      <c r="B2" s="26" t="s">
        <v>1</v>
      </c>
      <c r="C2" s="26" t="s">
        <v>14</v>
      </c>
      <c r="D2" s="26" t="s">
        <v>11</v>
      </c>
      <c r="E2" s="26" t="s">
        <v>12</v>
      </c>
    </row>
    <row r="3" spans="1:5" ht="32.1" customHeight="1" x14ac:dyDescent="0.25">
      <c r="A3" s="34"/>
      <c r="B3" s="35">
        <v>1</v>
      </c>
      <c r="C3" s="36" t="s">
        <v>54</v>
      </c>
      <c r="D3" s="37" t="s">
        <v>55</v>
      </c>
      <c r="E3" s="35" t="s">
        <v>56</v>
      </c>
    </row>
    <row r="4" spans="1:5" ht="48.95" customHeight="1" x14ac:dyDescent="0.25">
      <c r="A4" s="34" t="s">
        <v>13</v>
      </c>
      <c r="B4" s="38"/>
      <c r="C4" s="31"/>
      <c r="D4" s="31"/>
      <c r="E4" s="31"/>
    </row>
    <row r="5" spans="1:5" ht="26.1" customHeight="1" thickBot="1" x14ac:dyDescent="0.3">
      <c r="A5" s="39"/>
      <c r="B5" s="26" t="s">
        <v>0</v>
      </c>
      <c r="C5" s="33" t="s">
        <v>3</v>
      </c>
      <c r="D5" s="26" t="s">
        <v>9</v>
      </c>
      <c r="E5" s="26" t="s">
        <v>8</v>
      </c>
    </row>
    <row r="6" spans="1:5" ht="26.1" customHeight="1" thickBot="1" x14ac:dyDescent="0.3">
      <c r="A6" s="40"/>
      <c r="B6" s="41">
        <v>1642017</v>
      </c>
      <c r="C6" s="42" t="s">
        <v>46</v>
      </c>
      <c r="D6" s="43" t="s">
        <v>56</v>
      </c>
      <c r="E6" s="42" t="s">
        <v>55</v>
      </c>
    </row>
    <row r="7" spans="1:5" ht="26.1" customHeight="1" thickBot="1" x14ac:dyDescent="0.3">
      <c r="A7" s="40"/>
      <c r="B7" s="44">
        <v>1642027</v>
      </c>
      <c r="C7" s="45" t="s">
        <v>47</v>
      </c>
      <c r="D7" s="46" t="s">
        <v>57</v>
      </c>
      <c r="E7" s="45" t="s">
        <v>59</v>
      </c>
    </row>
    <row r="8" spans="1:5" ht="26.1" customHeight="1" thickBot="1" x14ac:dyDescent="0.3">
      <c r="A8" s="40"/>
      <c r="B8" s="44">
        <v>1642066</v>
      </c>
      <c r="C8" s="45" t="s">
        <v>48</v>
      </c>
      <c r="D8" s="46" t="s">
        <v>58</v>
      </c>
      <c r="E8" s="45" t="s">
        <v>60</v>
      </c>
    </row>
    <row r="9" spans="1:5" ht="23.25" customHeight="1" thickBot="1" x14ac:dyDescent="0.3">
      <c r="A9" s="31"/>
      <c r="B9" s="41">
        <v>1642068</v>
      </c>
      <c r="C9" s="42" t="s">
        <v>49</v>
      </c>
      <c r="D9" s="43" t="s">
        <v>61</v>
      </c>
      <c r="E9" s="42" t="s">
        <v>62</v>
      </c>
    </row>
    <row r="10" spans="1:5" x14ac:dyDescent="0.25">
      <c r="D10" s="23"/>
      <c r="E10" s="23"/>
    </row>
  </sheetData>
  <hyperlinks>
    <hyperlink ref="D3" r:id="rId1"/>
  </hyperlinks>
  <pageMargins left="0.75" right="0.75" top="1" bottom="1" header="0.5" footer="0.5"/>
  <pageSetup paperSize="9" orientation="portrait" horizontalDpi="4294967292" verticalDpi="4294967292"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tabSelected="1" zoomScaleNormal="100" workbookViewId="0">
      <selection activeCell="D3" sqref="D3"/>
    </sheetView>
  </sheetViews>
  <sheetFormatPr defaultColWidth="11" defaultRowHeight="15.75" x14ac:dyDescent="0.25"/>
  <cols>
    <col min="1" max="1" width="4.125" bestFit="1" customWidth="1"/>
    <col min="2" max="2" width="9.75" style="1" customWidth="1"/>
    <col min="3" max="3" width="11" customWidth="1"/>
    <col min="4" max="4" width="61.25" customWidth="1"/>
    <col min="5" max="5" width="14.5" bestFit="1" customWidth="1"/>
    <col min="6" max="6" width="18.625" customWidth="1"/>
  </cols>
  <sheetData>
    <row r="1" spans="1:6" x14ac:dyDescent="0.25">
      <c r="A1" s="49"/>
      <c r="B1" s="50"/>
      <c r="C1" s="51"/>
      <c r="D1" s="51"/>
      <c r="E1" s="51"/>
      <c r="F1" s="51"/>
    </row>
    <row r="2" spans="1:6" s="10" customFormat="1" ht="47.25" x14ac:dyDescent="0.25">
      <c r="A2" s="26" t="s">
        <v>2</v>
      </c>
      <c r="B2" s="26" t="s">
        <v>0</v>
      </c>
      <c r="C2" s="26" t="s">
        <v>3</v>
      </c>
      <c r="D2" s="27" t="s">
        <v>34</v>
      </c>
      <c r="E2" s="27" t="s">
        <v>15</v>
      </c>
      <c r="F2" s="27" t="s">
        <v>16</v>
      </c>
    </row>
    <row r="3" spans="1:6" s="10" customFormat="1" ht="141.75" x14ac:dyDescent="0.25">
      <c r="A3" s="28">
        <v>1</v>
      </c>
      <c r="B3" s="28">
        <v>1642017</v>
      </c>
      <c r="C3" s="53" t="s">
        <v>50</v>
      </c>
      <c r="D3" s="32" t="s">
        <v>66</v>
      </c>
      <c r="E3" s="30">
        <v>0.25</v>
      </c>
      <c r="F3" s="30">
        <v>0.25</v>
      </c>
    </row>
    <row r="4" spans="1:6" s="10" customFormat="1" ht="92.25" customHeight="1" x14ac:dyDescent="0.25">
      <c r="A4" s="28">
        <v>2</v>
      </c>
      <c r="B4" s="28">
        <v>1642027</v>
      </c>
      <c r="C4" s="53" t="s">
        <v>51</v>
      </c>
      <c r="D4" s="29" t="s">
        <v>63</v>
      </c>
      <c r="E4" s="30">
        <v>0.25</v>
      </c>
      <c r="F4" s="30">
        <v>0.25</v>
      </c>
    </row>
    <row r="5" spans="1:6" s="10" customFormat="1" ht="94.5" x14ac:dyDescent="0.25">
      <c r="A5" s="28">
        <v>3</v>
      </c>
      <c r="B5" s="28">
        <v>1642066</v>
      </c>
      <c r="C5" s="53" t="s">
        <v>52</v>
      </c>
      <c r="D5" s="29" t="s">
        <v>64</v>
      </c>
      <c r="E5" s="30">
        <v>0.25</v>
      </c>
      <c r="F5" s="30">
        <v>0.25</v>
      </c>
    </row>
    <row r="6" spans="1:6" s="10" customFormat="1" ht="94.5" x14ac:dyDescent="0.25">
      <c r="A6" s="52">
        <v>4</v>
      </c>
      <c r="B6" s="28">
        <v>1642068</v>
      </c>
      <c r="C6" s="53" t="s">
        <v>53</v>
      </c>
      <c r="D6" s="29" t="s">
        <v>65</v>
      </c>
      <c r="E6" s="30">
        <v>0.25</v>
      </c>
      <c r="F6" s="30">
        <v>0.25</v>
      </c>
    </row>
    <row r="7" spans="1:6" ht="29.1" customHeight="1" x14ac:dyDescent="0.25">
      <c r="A7" s="25"/>
      <c r="B7" s="24"/>
      <c r="C7" s="25"/>
      <c r="D7" s="47" t="s">
        <v>4</v>
      </c>
      <c r="E7" s="48">
        <f>SUM(E3:E6)</f>
        <v>1</v>
      </c>
      <c r="F7" s="48">
        <f>SUM(F3:F6)</f>
        <v>1</v>
      </c>
    </row>
  </sheetData>
  <conditionalFormatting sqref="E7">
    <cfRule type="cellIs" dxfId="1" priority="2" operator="greaterThan">
      <formula>1</formula>
    </cfRule>
  </conditionalFormatting>
  <conditionalFormatting sqref="F7">
    <cfRule type="cellIs" dxfId="0" priority="1" operator="greaterThan">
      <formula>1</formula>
    </cfRule>
  </conditionalFormatting>
  <pageMargins left="0.75" right="0.75" top="1" bottom="1" header="0.5" footer="0.5"/>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3" workbookViewId="0">
      <selection activeCell="D32" sqref="D32"/>
    </sheetView>
  </sheetViews>
  <sheetFormatPr defaultColWidth="11" defaultRowHeight="15.75" x14ac:dyDescent="0.25"/>
  <cols>
    <col min="1" max="1" width="4.125" bestFit="1" customWidth="1"/>
    <col min="2" max="2" width="50.875" customWidth="1"/>
    <col min="3" max="3" width="10.875" style="1"/>
    <col min="4" max="4" width="23.125" style="1" customWidth="1"/>
    <col min="5" max="5" width="16.125" style="1" bestFit="1" customWidth="1"/>
  </cols>
  <sheetData>
    <row r="1" spans="1:5" s="10" customFormat="1" ht="47.25" x14ac:dyDescent="0.25">
      <c r="A1" s="9" t="s">
        <v>2</v>
      </c>
      <c r="B1" s="9" t="s">
        <v>5</v>
      </c>
      <c r="C1" s="9" t="s">
        <v>6</v>
      </c>
      <c r="D1" s="13" t="s">
        <v>39</v>
      </c>
      <c r="E1" s="9" t="s">
        <v>7</v>
      </c>
    </row>
    <row r="2" spans="1:5" s="18" customFormat="1" ht="20.100000000000001" customHeight="1" x14ac:dyDescent="0.25">
      <c r="A2" s="3">
        <v>1</v>
      </c>
      <c r="B2" s="14" t="s">
        <v>17</v>
      </c>
      <c r="C2" s="15"/>
      <c r="D2" s="17"/>
      <c r="E2" s="16"/>
    </row>
    <row r="3" spans="1:5" s="10" customFormat="1" ht="20.100000000000001" customHeight="1" x14ac:dyDescent="0.25">
      <c r="A3" s="12">
        <v>1.1000000000000001</v>
      </c>
      <c r="B3" s="5" t="s">
        <v>21</v>
      </c>
      <c r="C3" s="11">
        <v>-0.5</v>
      </c>
      <c r="D3" s="21">
        <v>1</v>
      </c>
      <c r="E3" s="11">
        <f>C3*(1-D3)</f>
        <v>0</v>
      </c>
    </row>
    <row r="4" spans="1:5" s="10" customFormat="1" ht="20.100000000000001" customHeight="1" x14ac:dyDescent="0.25">
      <c r="A4" s="12">
        <v>1.2</v>
      </c>
      <c r="B4" s="5" t="s">
        <v>22</v>
      </c>
      <c r="C4" s="11">
        <v>-0.25</v>
      </c>
      <c r="D4" s="21">
        <v>1</v>
      </c>
      <c r="E4" s="11">
        <f t="shared" ref="E4:E8" si="0">C4*(1-D4)</f>
        <v>0</v>
      </c>
    </row>
    <row r="5" spans="1:5" s="10" customFormat="1" ht="20.100000000000001" customHeight="1" x14ac:dyDescent="0.25">
      <c r="A5" s="12">
        <v>1.3</v>
      </c>
      <c r="B5" s="5" t="s">
        <v>23</v>
      </c>
      <c r="C5" s="11">
        <v>-0.5</v>
      </c>
      <c r="D5" s="21">
        <v>1</v>
      </c>
      <c r="E5" s="11">
        <f t="shared" si="0"/>
        <v>0</v>
      </c>
    </row>
    <row r="6" spans="1:5" s="10" customFormat="1" ht="20.100000000000001" customHeight="1" x14ac:dyDescent="0.25">
      <c r="A6" s="12">
        <v>1.4</v>
      </c>
      <c r="B6" s="5" t="s">
        <v>24</v>
      </c>
      <c r="C6" s="11">
        <v>-0.5</v>
      </c>
      <c r="D6" s="21">
        <v>1</v>
      </c>
      <c r="E6" s="11">
        <f t="shared" si="0"/>
        <v>0</v>
      </c>
    </row>
    <row r="7" spans="1:5" s="10" customFormat="1" ht="20.100000000000001" customHeight="1" x14ac:dyDescent="0.25">
      <c r="A7" s="12">
        <v>1.5</v>
      </c>
      <c r="B7" s="5" t="s">
        <v>25</v>
      </c>
      <c r="C7" s="11">
        <v>-0.25</v>
      </c>
      <c r="D7" s="21">
        <v>1</v>
      </c>
      <c r="E7" s="11">
        <f t="shared" si="0"/>
        <v>0</v>
      </c>
    </row>
    <row r="8" spans="1:5" s="10" customFormat="1" ht="20.100000000000001" customHeight="1" x14ac:dyDescent="0.25">
      <c r="A8" s="12">
        <v>1.6</v>
      </c>
      <c r="B8" s="5" t="s">
        <v>26</v>
      </c>
      <c r="C8" s="11">
        <v>-0.25</v>
      </c>
      <c r="D8" s="21">
        <v>1</v>
      </c>
      <c r="E8" s="11">
        <f t="shared" si="0"/>
        <v>0</v>
      </c>
    </row>
    <row r="9" spans="1:5" s="18" customFormat="1" ht="20.100000000000001" customHeight="1" x14ac:dyDescent="0.25">
      <c r="A9" s="3">
        <v>2</v>
      </c>
      <c r="B9" s="14" t="s">
        <v>18</v>
      </c>
      <c r="C9" s="15"/>
      <c r="D9" s="22"/>
      <c r="E9" s="16"/>
    </row>
    <row r="10" spans="1:5" s="10" customFormat="1" ht="16.5" x14ac:dyDescent="0.25">
      <c r="A10" s="12">
        <v>2.1</v>
      </c>
      <c r="B10" s="6" t="s">
        <v>40</v>
      </c>
      <c r="C10" s="11">
        <v>-1.5</v>
      </c>
      <c r="D10" s="21">
        <v>1</v>
      </c>
      <c r="E10" s="11">
        <f t="shared" ref="E10:E15" si="1">C10*(1-D10)</f>
        <v>0</v>
      </c>
    </row>
    <row r="11" spans="1:5" s="10" customFormat="1" ht="16.5" x14ac:dyDescent="0.25">
      <c r="A11" s="12">
        <v>2.2000000000000002</v>
      </c>
      <c r="B11" s="6" t="s">
        <v>41</v>
      </c>
      <c r="C11" s="11">
        <v>-1.5</v>
      </c>
      <c r="D11" s="21">
        <v>1</v>
      </c>
      <c r="E11" s="11">
        <f t="shared" si="1"/>
        <v>0</v>
      </c>
    </row>
    <row r="12" spans="1:5" s="10" customFormat="1" ht="16.5" x14ac:dyDescent="0.25">
      <c r="A12" s="12">
        <v>2.2999999999999998</v>
      </c>
      <c r="B12" s="6" t="s">
        <v>43</v>
      </c>
      <c r="C12" s="11">
        <v>-1</v>
      </c>
      <c r="D12" s="21">
        <v>1</v>
      </c>
      <c r="E12" s="11">
        <f t="shared" si="1"/>
        <v>0</v>
      </c>
    </row>
    <row r="13" spans="1:5" s="10" customFormat="1" ht="16.5" x14ac:dyDescent="0.25">
      <c r="A13" s="12">
        <v>2.4</v>
      </c>
      <c r="B13" s="6" t="s">
        <v>42</v>
      </c>
      <c r="C13" s="11">
        <v>-1</v>
      </c>
      <c r="D13" s="21">
        <v>1</v>
      </c>
      <c r="E13" s="11">
        <f t="shared" si="1"/>
        <v>0</v>
      </c>
    </row>
    <row r="14" spans="1:5" s="10" customFormat="1" ht="16.5" x14ac:dyDescent="0.25">
      <c r="A14" s="12">
        <v>2.5</v>
      </c>
      <c r="B14" s="6" t="s">
        <v>45</v>
      </c>
      <c r="C14" s="11">
        <v>-0.75</v>
      </c>
      <c r="D14" s="21">
        <v>1</v>
      </c>
      <c r="E14" s="11">
        <f t="shared" si="1"/>
        <v>0</v>
      </c>
    </row>
    <row r="15" spans="1:5" s="10" customFormat="1" ht="20.100000000000001" customHeight="1" x14ac:dyDescent="0.25">
      <c r="A15" s="12">
        <v>2.6</v>
      </c>
      <c r="B15" s="5" t="s">
        <v>26</v>
      </c>
      <c r="C15" s="11">
        <v>-0.25</v>
      </c>
      <c r="D15" s="21">
        <v>1</v>
      </c>
      <c r="E15" s="11">
        <f t="shared" si="1"/>
        <v>0</v>
      </c>
    </row>
    <row r="16" spans="1:5" s="18" customFormat="1" ht="20.100000000000001" customHeight="1" x14ac:dyDescent="0.25">
      <c r="A16" s="3">
        <v>3</v>
      </c>
      <c r="B16" s="14" t="s">
        <v>19</v>
      </c>
      <c r="C16" s="15"/>
      <c r="D16" s="22"/>
      <c r="E16" s="16"/>
    </row>
    <row r="17" spans="1:5" s="10" customFormat="1" ht="20.100000000000001" customHeight="1" x14ac:dyDescent="0.25">
      <c r="A17" s="12">
        <v>3.1</v>
      </c>
      <c r="B17" s="6" t="s">
        <v>37</v>
      </c>
      <c r="C17" s="11">
        <v>-1</v>
      </c>
      <c r="D17" s="21">
        <v>1</v>
      </c>
      <c r="E17" s="11">
        <f t="shared" ref="E17:E18" si="2">C17*(1-D17)</f>
        <v>0</v>
      </c>
    </row>
    <row r="18" spans="1:5" s="10" customFormat="1" ht="20.100000000000001" customHeight="1" x14ac:dyDescent="0.25">
      <c r="A18" s="12">
        <v>3.2</v>
      </c>
      <c r="B18" s="5" t="s">
        <v>26</v>
      </c>
      <c r="C18" s="11">
        <v>-0.25</v>
      </c>
      <c r="D18" s="21">
        <v>1</v>
      </c>
      <c r="E18" s="11">
        <f t="shared" si="2"/>
        <v>0</v>
      </c>
    </row>
    <row r="19" spans="1:5" s="18" customFormat="1" ht="20.100000000000001" customHeight="1" x14ac:dyDescent="0.25">
      <c r="A19" s="3">
        <v>4</v>
      </c>
      <c r="B19" s="14" t="s">
        <v>20</v>
      </c>
      <c r="C19" s="15"/>
      <c r="D19" s="22"/>
      <c r="E19" s="16"/>
    </row>
    <row r="20" spans="1:5" s="10" customFormat="1" ht="33" x14ac:dyDescent="0.25">
      <c r="A20" s="12">
        <v>4.0999999999999996</v>
      </c>
      <c r="B20" s="6" t="s">
        <v>35</v>
      </c>
      <c r="C20" s="11">
        <v>-0.25</v>
      </c>
      <c r="D20" s="21">
        <v>1</v>
      </c>
      <c r="E20" s="11">
        <f t="shared" ref="E20:E22" si="3">C20*(1-D20)</f>
        <v>0</v>
      </c>
    </row>
    <row r="21" spans="1:5" s="10" customFormat="1" ht="33" x14ac:dyDescent="0.25">
      <c r="A21" s="12">
        <v>4.2</v>
      </c>
      <c r="B21" s="6" t="s">
        <v>36</v>
      </c>
      <c r="C21" s="11">
        <v>-0.5</v>
      </c>
      <c r="D21" s="21">
        <v>1</v>
      </c>
      <c r="E21" s="11">
        <f t="shared" si="3"/>
        <v>0</v>
      </c>
    </row>
    <row r="22" spans="1:5" s="10" customFormat="1" ht="20.100000000000001" customHeight="1" x14ac:dyDescent="0.25">
      <c r="A22" s="12">
        <v>4.3</v>
      </c>
      <c r="B22" s="5" t="s">
        <v>26</v>
      </c>
      <c r="C22" s="11">
        <v>-0.25</v>
      </c>
      <c r="D22" s="21">
        <v>1</v>
      </c>
      <c r="E22" s="11">
        <f t="shared" si="3"/>
        <v>0</v>
      </c>
    </row>
    <row r="23" spans="1:5" s="18" customFormat="1" ht="20.100000000000001" customHeight="1" x14ac:dyDescent="0.25">
      <c r="A23" s="3">
        <v>5</v>
      </c>
      <c r="B23" s="14" t="s">
        <v>44</v>
      </c>
      <c r="C23" s="15"/>
      <c r="D23" s="22"/>
      <c r="E23" s="16"/>
    </row>
    <row r="24" spans="1:5" s="10" customFormat="1" ht="33" x14ac:dyDescent="0.25">
      <c r="A24" s="12">
        <v>5.0999999999999996</v>
      </c>
      <c r="B24" s="7" t="s">
        <v>27</v>
      </c>
      <c r="C24" s="11">
        <v>-1</v>
      </c>
      <c r="D24" s="21">
        <v>1</v>
      </c>
      <c r="E24" s="11">
        <f>C24*(1-D24)</f>
        <v>0</v>
      </c>
    </row>
    <row r="25" spans="1:5" s="10" customFormat="1" ht="16.5" x14ac:dyDescent="0.25">
      <c r="A25" s="12">
        <v>5.2</v>
      </c>
      <c r="B25" s="7" t="s">
        <v>45</v>
      </c>
      <c r="C25" s="11">
        <v>-1</v>
      </c>
      <c r="D25" s="21">
        <v>1</v>
      </c>
      <c r="E25" s="11">
        <v>0</v>
      </c>
    </row>
    <row r="26" spans="1:5" s="10" customFormat="1" ht="33" x14ac:dyDescent="0.25">
      <c r="A26" s="12">
        <v>5.3</v>
      </c>
      <c r="B26" s="7" t="s">
        <v>28</v>
      </c>
      <c r="C26" s="11">
        <v>-1</v>
      </c>
      <c r="D26" s="21">
        <v>1</v>
      </c>
      <c r="E26" s="11">
        <f>C26*(1-D26)</f>
        <v>0</v>
      </c>
    </row>
    <row r="27" spans="1:5" s="10" customFormat="1" ht="20.100000000000001" customHeight="1" x14ac:dyDescent="0.25">
      <c r="A27" s="54"/>
      <c r="B27" s="55"/>
      <c r="C27" s="55"/>
      <c r="D27" s="55"/>
      <c r="E27" s="56"/>
    </row>
    <row r="28" spans="1:5" s="18" customFormat="1" ht="20.100000000000001" customHeight="1" x14ac:dyDescent="0.25">
      <c r="A28" s="3"/>
      <c r="B28" s="4" t="s">
        <v>38</v>
      </c>
      <c r="C28" s="2">
        <f>SUM(C2:C26)</f>
        <v>-13.5</v>
      </c>
      <c r="D28" s="19">
        <f>SUM(D2:D26)/20</f>
        <v>1</v>
      </c>
      <c r="E28" s="20">
        <f>MAX(0,10+SUM(E3:E26))</f>
        <v>10</v>
      </c>
    </row>
  </sheetData>
  <mergeCells count="1">
    <mergeCell ref="A27:E27"/>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6" sqref="B16"/>
    </sheetView>
  </sheetViews>
  <sheetFormatPr defaultColWidth="11" defaultRowHeight="15.75" x14ac:dyDescent="0.25"/>
  <cols>
    <col min="1" max="1" width="20.5" bestFit="1" customWidth="1"/>
    <col min="2" max="2" width="94" bestFit="1" customWidth="1"/>
  </cols>
  <sheetData>
    <row r="1" spans="1:2" x14ac:dyDescent="0.25">
      <c r="A1" t="s">
        <v>29</v>
      </c>
      <c r="B1" t="s">
        <v>31</v>
      </c>
    </row>
    <row r="2" spans="1:2" ht="31.5" x14ac:dyDescent="0.25">
      <c r="A2" t="s">
        <v>30</v>
      </c>
      <c r="B2" s="8" t="s">
        <v>32</v>
      </c>
    </row>
    <row r="3" spans="1:2" x14ac:dyDescent="0.25">
      <c r="B3"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Thong tin Nhom</vt:lpstr>
      <vt:lpstr>Danh gia Nhom</vt:lpstr>
      <vt:lpstr>Thang Diem</vt:lpstr>
      <vt:lpstr>Huong dan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Hanh Tran</dc:creator>
  <cp:lastModifiedBy>SONY</cp:lastModifiedBy>
  <dcterms:created xsi:type="dcterms:W3CDTF">2015-11-05T11:34:01Z</dcterms:created>
  <dcterms:modified xsi:type="dcterms:W3CDTF">2018-05-19T05:13:27Z</dcterms:modified>
</cp:coreProperties>
</file>