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Sergio\Documents\GitHub\SIEM-Selection-Methodology\"/>
    </mc:Choice>
  </mc:AlternateContent>
  <xr:revisionPtr revIDLastSave="0" documentId="13_ncr:1_{C40687F7-B5BA-478F-AF67-17DC924950F2}" xr6:coauthVersionLast="47" xr6:coauthVersionMax="47" xr10:uidLastSave="{00000000-0000-0000-0000-000000000000}"/>
  <bookViews>
    <workbookView xWindow="1560" yWindow="1560" windowWidth="15375" windowHeight="7875" xr2:uid="{F4D47EB6-AEA2-4FF6-B487-7D82ABF40C70}"/>
  </bookViews>
  <sheets>
    <sheet name="Scoring" sheetId="1" r:id="rId1"/>
    <sheet name="Profiles" sheetId="6" r:id="rId2"/>
    <sheet name="Likert-Scale-Key" sheetId="5" r:id="rId3"/>
    <sheet name="Commentary" sheetId="3" r:id="rId4"/>
    <sheet name="Rules" sheetId="2" r:id="rId5"/>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9" i="1" l="1"/>
  <c r="I179" i="1" s="1"/>
  <c r="F180" i="1"/>
  <c r="I180" i="1" s="1"/>
  <c r="F181" i="1"/>
  <c r="I181" i="1" s="1"/>
  <c r="F182" i="1"/>
  <c r="I182" i="1" s="1"/>
  <c r="F183" i="1"/>
  <c r="I183" i="1" s="1"/>
  <c r="F184" i="1"/>
  <c r="I184" i="1" s="1"/>
  <c r="F185" i="1"/>
  <c r="I185" i="1" s="1"/>
  <c r="F186" i="1"/>
  <c r="I186" i="1" s="1"/>
  <c r="F187" i="1"/>
  <c r="I187" i="1" s="1"/>
  <c r="F188" i="1"/>
  <c r="I188" i="1" s="1"/>
  <c r="F189" i="1"/>
  <c r="I189" i="1" s="1"/>
  <c r="F190" i="1"/>
  <c r="I190" i="1" s="1"/>
  <c r="F191" i="1"/>
  <c r="I191" i="1" s="1"/>
  <c r="F192" i="1"/>
  <c r="I192" i="1" s="1"/>
  <c r="F193" i="1"/>
  <c r="I193" i="1" s="1"/>
  <c r="F178" i="1"/>
  <c r="I210" i="1" s="1"/>
  <c r="F5" i="1"/>
  <c r="I5" i="1" s="1"/>
  <c r="L5" i="1" s="1"/>
  <c r="O5" i="1" s="1"/>
  <c r="F6" i="1"/>
  <c r="I6" i="1" s="1"/>
  <c r="L6" i="1" s="1"/>
  <c r="O6" i="1" s="1"/>
  <c r="F7" i="1"/>
  <c r="I7" i="1" s="1"/>
  <c r="L7" i="1" s="1"/>
  <c r="O7" i="1" s="1"/>
  <c r="F8" i="1"/>
  <c r="I8" i="1" s="1"/>
  <c r="L8" i="1" s="1"/>
  <c r="O8" i="1" s="1"/>
  <c r="F9" i="1"/>
  <c r="I9" i="1" s="1"/>
  <c r="L9" i="1" s="1"/>
  <c r="O9" i="1" s="1"/>
  <c r="F10" i="1"/>
  <c r="I10" i="1" s="1"/>
  <c r="L10" i="1" s="1"/>
  <c r="O10" i="1" s="1"/>
  <c r="F11" i="1"/>
  <c r="I11" i="1" s="1"/>
  <c r="L11" i="1" s="1"/>
  <c r="O11" i="1" s="1"/>
  <c r="F4" i="1"/>
  <c r="I4" i="1" s="1"/>
  <c r="L4" i="1" s="1"/>
  <c r="O4" i="1" s="1"/>
  <c r="D12" i="6"/>
  <c r="E12" i="6"/>
  <c r="C12" i="6"/>
  <c r="I178" i="1" l="1"/>
  <c r="I209" i="1" s="1"/>
  <c r="O12" i="1"/>
  <c r="O209" i="1" s="1"/>
  <c r="O211" i="1" s="1"/>
  <c r="L12" i="1"/>
  <c r="L209" i="1" s="1"/>
  <c r="L211" i="1" s="1"/>
  <c r="I12" i="1"/>
  <c r="I211" i="1" s="1"/>
</calcChain>
</file>

<file path=xl/sharedStrings.xml><?xml version="1.0" encoding="utf-8"?>
<sst xmlns="http://schemas.openxmlformats.org/spreadsheetml/2006/main" count="544" uniqueCount="251">
  <si>
    <t>Basic end-user functionality</t>
  </si>
  <si>
    <t>Web-based user interface for analysts performing searches and analysis</t>
  </si>
  <si>
    <t>Web-based user interface for application administrators</t>
  </si>
  <si>
    <t>Ability for users to search logs based on values of standard fields</t>
  </si>
  <si>
    <t>Users are able to save a set of search parameters for reuse in the future</t>
  </si>
  <si>
    <t>Ability to create custom alerts when a single event, or combination of events, meets a set of parameters</t>
  </si>
  <si>
    <t>Alerts can be configured to trigger notifications via email</t>
  </si>
  <si>
    <t>Total Points</t>
  </si>
  <si>
    <t>Saved searches can be shared with other users of the tool</t>
  </si>
  <si>
    <t>All application administration functions are available via a web interface (no installed software or command-line interaction is required to perform application administration)</t>
  </si>
  <si>
    <t>Category</t>
  </si>
  <si>
    <t>Provide support for authentication methods, such as Security Assertion Markup Language (SAML) and federated identity solutions, LDAP, or Active Directory</t>
  </si>
  <si>
    <t>Provide integration with Active Directory or other repositories/directories for role and resource groups</t>
  </si>
  <si>
    <t>Support for asset grouping - automatic and classification by network segment, OS, application, etc., by custom defined groups, or by external asset management repositories</t>
  </si>
  <si>
    <t>Provide a solution that is easy-to-deploy and maintain, scalable and highly affordable to acquire and run over the lifetime of the proposed solution</t>
  </si>
  <si>
    <t>The vendor must at a minimum provide training for the professional development of the security operations teams; ideally a professional service engagement to assist with the deployment, to aid in the speed of adoption and transition from the legacy SIEM product capabilities</t>
  </si>
  <si>
    <t>Provide overall system health information to all members of the information security team regardless of their role in the operation of the proposed solution</t>
  </si>
  <si>
    <t>Restrict visibility of specific fields in workflows based on role to support privacy considerations</t>
  </si>
  <si>
    <t>Administration, Governance, &amp; Compliance</t>
  </si>
  <si>
    <t>Architecture &amp; Platform</t>
  </si>
  <si>
    <t>The proposed design is expected to prevent possible single points of failure within the system; to provide redundancy without being cost prohibitive</t>
  </si>
  <si>
    <t>To lower the long-term operational costs; SIEM solution must be a cloud-based solution to accommodate limited human resources</t>
  </si>
  <si>
    <t>Be a modular, scalable, industry standards-based platform and must interoperate with multi-vendor devices and management tools without losing its stated features</t>
  </si>
  <si>
    <t>Provide flexible and resilient deployment options for scalable and non-service or performance impacting log collection; including ample growth capacity for compute and storage to add more systems to monitor and collect data from</t>
  </si>
  <si>
    <t>Deployment supports a highly distributed environment</t>
  </si>
  <si>
    <t>Solution must support standardized logging, such as syslog, JSON, etc.</t>
  </si>
  <si>
    <t>Provide ticketing and workflow capability to improve the information security operations through process automation and capture intermediate process steps along each workflow</t>
  </si>
  <si>
    <t>Support inbound APIs than can be used to search and/or extract data from your solution, such as for ticketing, manage/configure the SIEM, or orchestration tool to pull data out of the SIEM</t>
  </si>
  <si>
    <t>Ability to leverage contextual data from security assessment technologies such as vulnerability management solutions, security configurations and/or application security assessments</t>
  </si>
  <si>
    <t>The proposed SIEM solution must be IPv6 compliant and must be enabled in the provided configuration</t>
  </si>
  <si>
    <t>Provide reusable components and templates to simplify SIEM expansion and maintenance</t>
  </si>
  <si>
    <t>Provide integration with other solutions, other third-party technologies – including working with other 3rd party log management solutions</t>
  </si>
  <si>
    <t>Support for integrating business and organizational context, such as through a data import from directories, configuration management database (CMDB) and/or enterprise resource planning (ERP) systems</t>
  </si>
  <si>
    <t>The vendor must provide a three-year product road map and all proposed systems and sub-components must be guaranteed not to be End-of-Life for at least five years</t>
  </si>
  <si>
    <t>Cloud Environment Support</t>
  </si>
  <si>
    <t>Microsoft Azure</t>
  </si>
  <si>
    <t>Amazon AWS</t>
  </si>
  <si>
    <t>Google Workspace</t>
  </si>
  <si>
    <t>Google GCP</t>
  </si>
  <si>
    <t>Oracle OCI</t>
  </si>
  <si>
    <t>Salesforce Marketing Cloud</t>
  </si>
  <si>
    <t>Support, including telemetry, for new cloud services or other new cloud deployed systems that can only be monitored via APIs (versus taking syslog or have agents deployed)</t>
  </si>
  <si>
    <t>Support for integration with cloud container technologies such as Docker, Amazon EC2 Container Services (ECS), Kubernetes, etc.</t>
  </si>
  <si>
    <t>Support for Cloud Access Security Broker (CASB) integration</t>
  </si>
  <si>
    <t>Support for Cloud Security Posture Management (CSPM) integration</t>
  </si>
  <si>
    <t>Support for Cloud Native Application Protection Platforms (CNAPP) integration</t>
  </si>
  <si>
    <t>Support for Cloud Workload Protection Platform (CWPP) integration</t>
  </si>
  <si>
    <t>Logging, Data, &amp; Security Event Management</t>
  </si>
  <si>
    <t>Must be able to sift through, analyze, operate, report on at least ## terabytes of annual collected data without creating performance, capacity, or response related issues</t>
  </si>
  <si>
    <t>Support for resiliency of data collection versus connection loss, etc.</t>
  </si>
  <si>
    <t>Support for compression, data filtering and bandwidth management of the collected data</t>
  </si>
  <si>
    <t>Support for data archiving and restoration of event and log data, archive policy options, and support for automation based on a data lifecycle management process</t>
  </si>
  <si>
    <t>Support for encryption of stored data at rest and data in transit</t>
  </si>
  <si>
    <t>Support for log hashing, where any system that writes event and flow data creates hash files to verify that the event and flow logs are not modified or tampered with</t>
  </si>
  <si>
    <t>Retain the collected actionable data for a minimum of 12 months, which may be superseded by compliance requirements</t>
  </si>
  <si>
    <t>Maintain a detailed logging functionality for the proposed system to retain all system communications, system and user activities, and other critical system information that is pertinent for secure system operations</t>
  </si>
  <si>
    <t>Capability to collect logs and other pertinent system information from the monitored systems with or without installing an agent on source systems (via system log, agent, API and/or other)</t>
  </si>
  <si>
    <t>Capabilities and user interfaces to collect and parse event and nonevent data from sources not formally supported (ability to create custom parsers)</t>
  </si>
  <si>
    <t>Support for Active Directory monitoring, ideally through Microsoft Defender for Identity</t>
  </si>
  <si>
    <t>Expose relationships between physical and virtual machines, network infrastructure, business processes and data, and present the risks and threats in context to provide real-time threat intelligence</t>
  </si>
  <si>
    <t>Established user support community for sharing and collaboration amongst customers</t>
  </si>
  <si>
    <t>Incident Response and Threat Management</t>
  </si>
  <si>
    <t>Correlate and analyze data; detect cyber threats in as close to real-time as possible</t>
  </si>
  <si>
    <t>Being able to detect external attacks, data exfiltration attempts and internal misuse in their tracks and interoperate with other information security components to stop these threats</t>
  </si>
  <si>
    <t>Provide capabilities for real-time monitoring, user behavior baselining, data and user monitoring, application monitoring for threat management and compliance</t>
  </si>
  <si>
    <t>Provide capability to baseline information security patterns; detect and differentiate between activity patterns that can be good indicators of normal as well as abnormal activity</t>
  </si>
  <si>
    <t>Must be able to consume external, cloud-based threat intelligence feeds and use this information to detect threats, speed-up breach detection and accelerate response</t>
  </si>
  <si>
    <t>Must provide Security, Orchestration, Automation, and Response (SOAR) capabilities</t>
  </si>
  <si>
    <t>Assist in performing forensic analysis to determine the root cause of a security incidents</t>
  </si>
  <si>
    <t>Provide security analytics to assist in the analysis of the impact and/or scope of a potential information security incident</t>
  </si>
  <si>
    <t>Leverage known threat techniques and adversary actions mapped to reports and log correlation (i.e., MITRE ATT&amp;CK)</t>
  </si>
  <si>
    <t>Accelerate the discovery and qualification of information security threats</t>
  </si>
  <si>
    <t>Increase information security operational efficiency and expedite incident management processes via proactive threat hunting and investigation</t>
  </si>
  <si>
    <t>Improve efficiency of incident handling activities by providing workflow/case management capability to assign phases of incident to team members with deadlines and optional reminders</t>
  </si>
  <si>
    <t>Reporting, Analysis, &amp; Analytics Capabilities</t>
  </si>
  <si>
    <t>Present system’s findings and analytics in a clear and logical manner to save staff time in review of information security reports and findings</t>
  </si>
  <si>
    <t>Provide capability to perform root cause analysis of information security related events in real-time with built-in intelligence</t>
  </si>
  <si>
    <t>Provide out-of-the-box reporting templates for a broad range of regulatory frameworks, control standards and security best practices (FERPA, PCI DSS 3.2, HIPPA, CIS Critical Controls, etc.)</t>
  </si>
  <si>
    <t>Provide granular, role-based dashboards (security trimmed) and automated daily reports for authorized staff to review the findings and confirm the integrity of the systems that they are responsible for</t>
  </si>
  <si>
    <t>Provide advanced contextual-security analytics utilizing user and entity behavior analytics (UEBA) and external threat intelligence</t>
  </si>
  <si>
    <t>Ability to create new reports or dashboards from ad hoc queries</t>
  </si>
  <si>
    <t>Provide operational insight for optimization of information security related workflows</t>
  </si>
  <si>
    <t>Retain the collected actionable data for 1 year or more for on-demand search and historical reporting</t>
  </si>
  <si>
    <t>Support predictive or forecasting analytical capabilities – via algorithms and/or other analytical methods</t>
  </si>
  <si>
    <t xml:space="preserve">Support for Operating Systems, Network Devices, Virtualization, &amp; Application Integration </t>
  </si>
  <si>
    <t>Docker</t>
  </si>
  <si>
    <t>Kubernetes</t>
  </si>
  <si>
    <t>Rancher</t>
  </si>
  <si>
    <t>VMWare vCenter/vSphere</t>
  </si>
  <si>
    <t>Xen</t>
  </si>
  <si>
    <t>Microsoft Hyper-V</t>
  </si>
  <si>
    <t>Support for a wide range of operating systems via agent, API, or system logging - including, but not limited to:</t>
  </si>
  <si>
    <t>Windows Server</t>
  </si>
  <si>
    <t>Red Hat Linux</t>
  </si>
  <si>
    <t>SUSE Linux</t>
  </si>
  <si>
    <t>Ubuntu Linux</t>
  </si>
  <si>
    <t>Solaris</t>
  </si>
  <si>
    <t>Support for a wide range of network device/appliance vendors - including, but not limited to:</t>
  </si>
  <si>
    <t>Cisco – ASA firewall/VPNs, routers, wireless access points</t>
  </si>
  <si>
    <t>Juniper</t>
  </si>
  <si>
    <t>Palo Alto</t>
  </si>
  <si>
    <t>Fortinet – Fortigate firewalls</t>
  </si>
  <si>
    <t>Aruba – wireless access points</t>
  </si>
  <si>
    <t>F5</t>
  </si>
  <si>
    <t>A10 – Thunder application delivery controller</t>
  </si>
  <si>
    <t>Infoblox</t>
  </si>
  <si>
    <t>Ping Federate</t>
  </si>
  <si>
    <t>Active Directory</t>
  </si>
  <si>
    <t>Must offer auditable, granular control over systems changes, individual users, applications, and virtual machines</t>
  </si>
  <si>
    <t>Support for file integrity monitoring (FIM)</t>
  </si>
  <si>
    <t>Support for operational technology (OT) and Internet of Things (IoT) technologies and environments (e.g., ICS/SCADA)</t>
  </si>
  <si>
    <t>Percentage</t>
  </si>
  <si>
    <t>Total Possible</t>
  </si>
  <si>
    <t>*</t>
  </si>
  <si>
    <t>-</t>
  </si>
  <si>
    <t>Additional Comments</t>
  </si>
  <si>
    <t>Each vendor must address each requirement during the validation/demonstration or via clear documentation</t>
  </si>
  <si>
    <t>Ability to filter before ingesting logs (also sometimes referred to as pre-processing)</t>
  </si>
  <si>
    <t>Total</t>
  </si>
  <si>
    <t>Evaluator-1</t>
  </si>
  <si>
    <t>SIEM-Vendor-1</t>
  </si>
  <si>
    <t>SIEM-Vendor-2</t>
  </si>
  <si>
    <t>SIEM-Vendor-3</t>
  </si>
  <si>
    <t>Provide role-based access security to the system’s components, findings, and analytics for the organization’s security operations teams to make sure that only authorized staff will have access to the collected information</t>
  </si>
  <si>
    <t>Collect, parse, normalize, categorize, and store data from a wide variety of systems (i.e., servers, applications, network infrastructure, cloud-based providers &amp; applications, etc.)</t>
  </si>
  <si>
    <t>Utilizing user and entity behavior analytics (UEBA) to reduce the organization’s information security related risks by detecting prohibited or unauthorized activities by trusted insiders, such as employees, contractors and external third parties</t>
  </si>
  <si>
    <t>Improve the organization’s information security posture by providing 24x7x365 visibility/monitoring and participate in automated intelligent response</t>
  </si>
  <si>
    <t>Eliminate false positives from true positives and alert responsible staff only those events that are relevant in real-time when an anomaly or threat is detected (through SMS, email, etc.) and interoperate with other information security tools (i.e., firewalls, IPS, etc.) to immediately contain the identified threats at network speed</t>
  </si>
  <si>
    <t>The proposed SIEM solution must support industry standard threat information exchange languages/protocols such as “Structured Threat Information eXpression” (STIX) and “Trusted Automated Exchange of Indicator Information” (TAXII) to rapidly add and configure diverse threat intelligence from commercial or open source feeds and exchange information with other internal information security tools</t>
  </si>
  <si>
    <t>Support a common taxonomy via a common data model, ideally comparable or using the Open Source Security Events Metadata (OSSEM), to improve the data standardization &amp; interaction within the organization</t>
  </si>
  <si>
    <t>Allows an incident handler to quickly identify an attack's route through the organization</t>
  </si>
  <si>
    <t>Must produce useful information and deliver actionable data in a reasonable amount of time for the staff to make informed decisions</t>
  </si>
  <si>
    <t>Ingest and analyze NetFlow and other flow based data (i.e. sFlow) from the organization’s existing routers and switches to deliver complete, real-time visibility into all hosts and traffic on the network, providing actionable insight for addressing a wide variety of network and security issues</t>
  </si>
  <si>
    <t>Lessen the amount of time and expertise required to adequately monitor and manage the volumes of log data and information that are collected from the organization</t>
  </si>
  <si>
    <t>Provide user and entity behavior analytics (UEBA) capabilities to detect anomalous user activities (i.e., an external attacker who has breached the organization’s perimeter defenses and compromised an internal host and a user's credentials and is using those credentials to move laterally through the organization)</t>
  </si>
  <si>
    <t>Support for multifactor authentication (MFA)</t>
  </si>
  <si>
    <t>Must be able to ingest and parse at a minimum the audit log data from the various cloud provider solutions, including, but not limited to:</t>
  </si>
  <si>
    <t>Microsoft 365</t>
  </si>
  <si>
    <t>Leverage data from endpoint management with built-in/robust Endpoint Detection and Response (EDR)/eXtended Detection and Response (XDR) – such as Microsoft Defender for Endpoint, CrowdStrike, etc.</t>
  </si>
  <si>
    <t>Authentication, Authorization, and Accounting (AAA) related data sources - including, but not limited to:</t>
  </si>
  <si>
    <t>Support for ingesting and parsing logs from container management environments - including, but not limited to:</t>
  </si>
  <si>
    <t>Support for ingesting and parsing logs from virtualization environments - including, but not limited to:</t>
  </si>
  <si>
    <t>Evaluator-#</t>
  </si>
  <si>
    <t>Each vendor will be provided the requirements 2 calendar weeks before, to prepare their presentation for validation</t>
  </si>
  <si>
    <t>At a minimum, 4 evaluators are required at each vendor presentation</t>
  </si>
  <si>
    <t>Vendors will be requested to avoid any direct contact with the evaluators (before and after the validation/presentation)</t>
  </si>
  <si>
    <t>To vendor - Please use the time wisely and the vendor owns the agenda; there is no need to spend valuable time for introductions of personnel/stakeholders at the organization</t>
  </si>
  <si>
    <t>At the conclusion, aggregated results will be reviewed, to decide on any additional steps/evaluation needed based on the results of the validation; including which vendors will be invited for a "proof of concept" exercise</t>
  </si>
  <si>
    <t>Rules of Engagement for Evaluation / Validation of Vendors</t>
  </si>
  <si>
    <t>Due to time constraints, 4 hours will be provided to each vendor for their presentation to the evaluators</t>
  </si>
  <si>
    <t>For each evaluator, please provide additional comments in the commentary tab - related to the requirements and which of them they feel are of the utmost importance / especially important if not addressed by the vendor</t>
  </si>
  <si>
    <t>Outstanding</t>
  </si>
  <si>
    <t>Exceeds Expectations</t>
  </si>
  <si>
    <t>Meets Expectations</t>
  </si>
  <si>
    <t>Needs Improvement</t>
  </si>
  <si>
    <t>Unacceptable</t>
  </si>
  <si>
    <t>Asterisk, required</t>
  </si>
  <si>
    <t>Hyphen, nice to have</t>
  </si>
  <si>
    <t>Ingest audit data from Identity and Access Management (IAM) systems, including single sign-on (SSO), MFA, etc. to improve, enhance, and help with finding events and anomalies, differentiating between normal and abnormal behavior – such as Microsoft ADFS, Oracle IDCS, Okta, PingFederate, Shibboleth, DUO MFA, and Azure MFA</t>
  </si>
  <si>
    <t>RADIUS</t>
  </si>
  <si>
    <t>Artifical Intelligence, Deep Learning and Machine Learning Capabilities</t>
  </si>
  <si>
    <t>Open Source Characteristics</t>
  </si>
  <si>
    <t xml:space="preserve">Predictable behavior analysis based on machine learning </t>
  </si>
  <si>
    <t xml:space="preserve">Ability to create rules based on detected behabiors </t>
  </si>
  <si>
    <t>The tool must allow a granular selection of data for anonymization and pseudonimization, seperating each dataset</t>
  </si>
  <si>
    <t xml:space="preserve">The SIEM solution allow to anonymize, pseudonimize and manage this ofuscated data, based on built-in Access Controls </t>
  </si>
  <si>
    <t>The Tool allows integration with ENISA CVD (NIS2)</t>
  </si>
  <si>
    <t>The Deployment is straight forward and does not require in depth knowledge</t>
  </si>
  <si>
    <t>The Tool does not require large volume of disk space to be operable (includes data)</t>
  </si>
  <si>
    <t>The SIEM is scalable in a stable way</t>
  </si>
  <si>
    <t xml:space="preserve">The tool is stable to operate, not leading to crashes and inoperation </t>
  </si>
  <si>
    <t>Architecture, Platform &amp; Deployment</t>
  </si>
  <si>
    <t>The tunning of the tool is straight forward</t>
  </si>
  <si>
    <t>UI.1</t>
  </si>
  <si>
    <t>UI.2</t>
  </si>
  <si>
    <t>UI.3</t>
  </si>
  <si>
    <t>UI.4</t>
  </si>
  <si>
    <t>UI.5</t>
  </si>
  <si>
    <t>UI.6</t>
  </si>
  <si>
    <t>UI.7</t>
  </si>
  <si>
    <t>UI.8</t>
  </si>
  <si>
    <t>UI.9</t>
  </si>
  <si>
    <t>UI.10</t>
  </si>
  <si>
    <t>UI.11</t>
  </si>
  <si>
    <t>Identifier</t>
  </si>
  <si>
    <t>Alerts can be configured to trigger notifications via API integration</t>
  </si>
  <si>
    <t>Ability to export the results of a search into a standard file format (CSV, XLS, JSON and XML)</t>
  </si>
  <si>
    <t>Wazuh v4.9.2</t>
  </si>
  <si>
    <t>Priority</t>
  </si>
  <si>
    <t>Kerberos</t>
  </si>
  <si>
    <t xml:space="preserve">Ability to search the full text of logs </t>
  </si>
  <si>
    <t>Description</t>
  </si>
  <si>
    <t>Critical aspect of "Single Pane" to perform actions and interact with the SIEM.</t>
  </si>
  <si>
    <t>The SIEM may allow for Role-based access, which grant for the SIEM Administrators to perform some tuning and customization. Differentiation between Security Roles (in this case, analysts and administrators).</t>
  </si>
  <si>
    <t>Another critical function to be performed on a SIEM. The tailored search of logs allows analysts to search for threats</t>
  </si>
  <si>
    <t xml:space="preserve"> Following the previous item, this functionalities iscrucial on any SIEM.</t>
  </si>
  <si>
    <t>although it may not be considered critical, it's implementation ensures the savbing of a lot of resources, since SIEM (in the context of a SOC) does not operate alone, and information may be needed to be extracted and shared with other teams (e.g. other security teams and top management).</t>
  </si>
  <si>
    <t xml:space="preserve"> along with the previous item, analysts can save a lot of time with this functionality by avoiding to have to remember all the important or more hot-topic search queries.</t>
  </si>
  <si>
    <t xml:space="preserve"> This is another critical function of SIEMs, which without it it would required a permanent monitoring of all rules, rendering the tool itself useless for its purpose</t>
  </si>
  <si>
    <t xml:space="preserve"> Although not critical, it's also very usefull to have this functionality. As mentioned, SIEM and SOCs do not operate alone (in many cases) and have to interact and to report to other Teams. This function allows for the automation, thus saving time, for communication with other stakeholders.</t>
  </si>
  <si>
    <t>Almost like a variation from the UI.6 item, but to share knowledge, thus saving time</t>
  </si>
  <si>
    <t>Although the UI.2 may be implemented, not all functions will be available to the admins through the web interface. Some tuning and customization might require to alter .conf files on the SIEM machine/server.</t>
  </si>
  <si>
    <t>This item can be moved for the "Endpoint Support and Integrations" Category. It is important to be able to integrate the SIEM with other Management Tools, e.g., a support ticketing system, case management system or even an ERP. This function, underlines the importance of Alerts and Triggers generated by the SIEM</t>
  </si>
  <si>
    <t>Streamline audits and compliance reporting processes (i.e., HIPAA, PCI DSS, FERPA(?), SOC 2 Type II, ISO 27000, CSA (?), STAR (?), FedRAMP(?), GDPR, CCPA,
NIS2, DORA, GLBA(?).) – including any long-term log and event storage, associated to compliance requirements</t>
  </si>
  <si>
    <t>Native support for log parsing from ERP and CRM  solutions, such as Oracle PeopleSoft applications, SAP, etc.</t>
  </si>
  <si>
    <t>OSTicket</t>
  </si>
  <si>
    <t>JIRA</t>
  </si>
  <si>
    <t>Confluence</t>
  </si>
  <si>
    <t>ServiceNow</t>
  </si>
  <si>
    <t>Allows integration and interaction with third party applications via an API: (Might be duplicated on AR!)</t>
  </si>
  <si>
    <t>ORACLE</t>
  </si>
  <si>
    <t>MySQL</t>
  </si>
  <si>
    <t>PostgreSQL</t>
  </si>
  <si>
    <t>MongoDB</t>
  </si>
  <si>
    <t>Kafka</t>
  </si>
  <si>
    <t>RabbitMQ</t>
  </si>
  <si>
    <t>Support for application level database activity monitoring and integration with third-party database audit and protection technologies:</t>
  </si>
  <si>
    <t xml:space="preserve">The SIEM is under a recognized FOSS License (OSI or FSF) </t>
  </si>
  <si>
    <t xml:space="preserve">The project is supported by an Open Source Foundation </t>
  </si>
  <si>
    <t>The project has a strong community that is active, respectful and supportive</t>
  </si>
  <si>
    <t>The project community organizes events (e.g., Gatherings, workshops, webinars, Hackthons)</t>
  </si>
  <si>
    <t>The project is supported by more than one company or sponsor</t>
  </si>
  <si>
    <t xml:space="preserve">The project has a good market trust and reputation </t>
  </si>
  <si>
    <t>The project is well-structured and managed in a transparent, open and Vendor neutral manner</t>
  </si>
  <si>
    <t>The project is updated frequently or in a predictable and stable manner</t>
  </si>
  <si>
    <t>The project is well documented and has simple and clear instructions on how to deploy, customize, integrate and optimize the tool</t>
  </si>
  <si>
    <t>The project has a functional quick-start guide and an easy out-of-the-box deployment solution</t>
  </si>
  <si>
    <t>The project allows integration and replication to GitLabs or other open source software version control</t>
  </si>
  <si>
    <t>The project has considerable online content (Social Media, Blogs, forums, chat rooms, online courses, videos and other supporting material besides official documentation)</t>
  </si>
  <si>
    <t>the project is not under a freemium business model or other business model that locks SIEM functionalities on pay-to-use basis</t>
  </si>
  <si>
    <t>the project implements an SBOM (either CycloneDX or SPDX)</t>
  </si>
  <si>
    <t>the FOSS License allows for the integration of Open Source Data sets, Databases or Open Libraries</t>
  </si>
  <si>
    <t xml:space="preserve"> the documentation is under an Open Content License or a "permissive" CC</t>
  </si>
  <si>
    <t>Profile 1</t>
  </si>
  <si>
    <t>Profile 2</t>
  </si>
  <si>
    <t>Profile 3</t>
  </si>
  <si>
    <r>
      <t xml:space="preserve">*NEW* </t>
    </r>
    <r>
      <rPr>
        <sz val="11"/>
        <color theme="1"/>
        <rFont val="Calibri"/>
        <family val="2"/>
        <scheme val="minor"/>
      </rPr>
      <t>Machine Learning / Artificial Intelligence</t>
    </r>
  </si>
  <si>
    <r>
      <t>*NEW*</t>
    </r>
    <r>
      <rPr>
        <sz val="11"/>
        <color theme="1"/>
        <rFont val="Calibri"/>
        <family val="2"/>
        <scheme val="minor"/>
      </rPr>
      <t xml:space="preserve"> Open Source Characteristics</t>
    </r>
  </si>
  <si>
    <t>Value</t>
  </si>
  <si>
    <t>Individual Weight (0-1)</t>
  </si>
  <si>
    <t>Metric (1 - 5)</t>
  </si>
  <si>
    <t xml:space="preserve">It does NOT have a UI to perform searches and analysis (1); It has a web UI to perform searches and analysis (5); </t>
  </si>
  <si>
    <t>It does NOT allow to enforce role-based access to  functionalities (1); it allows to enforce role-based access to some functionalities (3); it allows to enforce role-based access to all functionalities (5);</t>
  </si>
  <si>
    <t>ElasticSearch vX.Y.Z</t>
  </si>
  <si>
    <t>OpenSearch vX.Y.Z</t>
  </si>
  <si>
    <t xml:space="preserve">It is NOT supported by an Open Source Foundation (1);It is supported by an Open Source Foundation (5); </t>
  </si>
  <si>
    <t>The project does not have commits or activities in Forums, in the last three months (1); The project does have activity in Forums in the Last Three months (2); The Project has commits in the last three months (3); the project does have activity and commits in the last three months (4); The project has commits and activities every month in the last three months (5);</t>
  </si>
  <si>
    <t>The project dos not organize events (1); The project organizes a n event every year (3); the project organizes more than one event per year, every year (5);</t>
  </si>
  <si>
    <t>Have to check rating in Forums and GitHub or GitLab</t>
  </si>
  <si>
    <t>The project does not have a defined release timeline, or does not have any update in the last 8 months (1); the project has at least one update in the last 8 months (2); the project has a defined release timeline and has more than one release in the last 8 month (3)s; the project has a defined timeline and more than one release in the last 5 months (4); the project has a defined time line and more than on release in the last 3 months (5)</t>
  </si>
  <si>
    <t xml:space="preserve">It does NOT have a FOSS recognized license (OSI or FSS) (1); It does have a FOSS recognized license (OSI or FSS)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</si>
</sst>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strike/>
      <sz val="11"/>
      <color theme="1"/>
      <name val="Calibri"/>
      <family val="2"/>
      <scheme val="minor"/>
    </font>
    <font>
      <sz val="8"/>
      <name val="Calibri"/>
      <family val="2"/>
      <scheme val="minor"/>
    </font>
    <font>
      <sz val="11"/>
      <color rgb="FF000000"/>
      <name val="Calibri"/>
      <family val="2"/>
      <scheme val="minor"/>
    </font>
    <font>
      <b/>
      <sz val="12"/>
      <color theme="1"/>
      <name val="Calibri"/>
      <family val="2"/>
      <scheme val="minor"/>
    </font>
  </fonts>
  <fills count="12">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00FF00"/>
        <bgColor indexed="64"/>
      </patternFill>
    </fill>
    <fill>
      <patternFill patternType="solid">
        <fgColor rgb="FF80808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4">
    <xf numFmtId="0" fontId="0" fillId="0" borderId="0" xfId="0"/>
    <xf numFmtId="0" fontId="0" fillId="0" borderId="0" xfId="0" applyAlignment="1">
      <alignment wrapText="1"/>
    </xf>
    <xf numFmtId="0" fontId="2" fillId="0" borderId="0" xfId="0" applyFont="1" applyAlignment="1">
      <alignment horizontal="center"/>
    </xf>
    <xf numFmtId="0" fontId="0" fillId="0" borderId="1" xfId="0" applyBorder="1" applyAlignment="1">
      <alignment wrapText="1"/>
    </xf>
    <xf numFmtId="0" fontId="0" fillId="2" borderId="1" xfId="0" applyFill="1" applyBorder="1"/>
    <xf numFmtId="0" fontId="0" fillId="2" borderId="1" xfId="0" applyFill="1" applyBorder="1" applyAlignment="1">
      <alignment wrapText="1"/>
    </xf>
    <xf numFmtId="0" fontId="2" fillId="4" borderId="1" xfId="0" applyFont="1" applyFill="1" applyBorder="1" applyAlignment="1">
      <alignment horizontal="center"/>
    </xf>
    <xf numFmtId="0" fontId="2" fillId="4" borderId="1" xfId="0" applyFont="1" applyFill="1" applyBorder="1" applyAlignment="1">
      <alignment horizontal="center" wrapText="1"/>
    </xf>
    <xf numFmtId="0" fontId="0" fillId="3" borderId="1" xfId="0" applyFill="1" applyBorder="1"/>
    <xf numFmtId="0" fontId="0" fillId="3" borderId="1" xfId="0" applyFill="1" applyBorder="1" applyAlignment="1">
      <alignment wrapText="1"/>
    </xf>
    <xf numFmtId="0" fontId="0" fillId="0" borderId="1" xfId="0" applyBorder="1" applyAlignment="1">
      <alignment horizontal="left" wrapText="1" indent="4"/>
    </xf>
    <xf numFmtId="0" fontId="3" fillId="0" borderId="1" xfId="0" applyFont="1" applyBorder="1" applyAlignment="1">
      <alignment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0" fillId="4" borderId="1" xfId="0" applyFill="1" applyBorder="1" applyAlignment="1">
      <alignment horizontal="center"/>
    </xf>
    <xf numFmtId="10" fontId="0" fillId="0" borderId="1" xfId="0" applyNumberFormat="1" applyBorder="1"/>
    <xf numFmtId="0" fontId="2" fillId="0" borderId="0" xfId="0" applyFont="1" applyAlignment="1">
      <alignment horizontal="right"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2" fillId="0" borderId="1" xfId="0" applyFont="1" applyBorder="1" applyAlignment="1">
      <alignment horizontal="right"/>
    </xf>
    <xf numFmtId="0" fontId="0" fillId="0" borderId="1" xfId="0" applyBorder="1" applyAlignment="1">
      <alignment horizontal="center"/>
    </xf>
    <xf numFmtId="0" fontId="0" fillId="0" borderId="0" xfId="0" applyAlignment="1">
      <alignment horizontal="center"/>
    </xf>
    <xf numFmtId="0" fontId="0" fillId="2" borderId="1" xfId="0" applyFill="1" applyBorder="1" applyAlignment="1">
      <alignment horizontal="center"/>
    </xf>
    <xf numFmtId="0" fontId="0" fillId="0" borderId="0" xfId="0" applyAlignment="1">
      <alignment horizontal="center" wrapText="1"/>
    </xf>
    <xf numFmtId="0" fontId="1" fillId="5" borderId="1" xfId="0" applyFont="1" applyFill="1" applyBorder="1" applyAlignment="1">
      <alignment horizontal="center" vertical="center"/>
    </xf>
    <xf numFmtId="0" fontId="0" fillId="5" borderId="1" xfId="0" applyFill="1" applyBorder="1" applyAlignment="1">
      <alignment wrapText="1"/>
    </xf>
    <xf numFmtId="0" fontId="0" fillId="5" borderId="1" xfId="0" applyFill="1" applyBorder="1"/>
    <xf numFmtId="0" fontId="0" fillId="5" borderId="0" xfId="0" applyFill="1"/>
    <xf numFmtId="0" fontId="5" fillId="0" borderId="1" xfId="0" applyFont="1" applyBorder="1" applyAlignment="1">
      <alignment wrapText="1"/>
    </xf>
    <xf numFmtId="0" fontId="5" fillId="0" borderId="1" xfId="0" applyFont="1" applyBorder="1" applyAlignment="1">
      <alignment horizontal="left" wrapText="1" indent="4"/>
    </xf>
    <xf numFmtId="0" fontId="0" fillId="6" borderId="1" xfId="0" applyFill="1" applyBorder="1" applyAlignment="1">
      <alignment wrapText="1"/>
    </xf>
    <xf numFmtId="0" fontId="0" fillId="7" borderId="1" xfId="0" applyFill="1" applyBorder="1" applyAlignment="1">
      <alignment wrapText="1"/>
    </xf>
    <xf numFmtId="0" fontId="7" fillId="0" borderId="0" xfId="0" applyFont="1"/>
    <xf numFmtId="0" fontId="7" fillId="0" borderId="0" xfId="0" applyFont="1" applyAlignment="1">
      <alignment wrapText="1"/>
    </xf>
    <xf numFmtId="0" fontId="0" fillId="9" borderId="1" xfId="0" applyFill="1" applyBorder="1" applyAlignment="1">
      <alignment wrapText="1"/>
    </xf>
    <xf numFmtId="0" fontId="0" fillId="9" borderId="0" xfId="0" applyFill="1" applyAlignment="1">
      <alignment wrapText="1"/>
    </xf>
    <xf numFmtId="0" fontId="0" fillId="10" borderId="1" xfId="0" applyFill="1" applyBorder="1" applyAlignment="1">
      <alignment wrapText="1"/>
    </xf>
    <xf numFmtId="0" fontId="2" fillId="9" borderId="1" xfId="0" applyFont="1" applyFill="1" applyBorder="1" applyAlignment="1">
      <alignment horizontal="center" wrapText="1"/>
    </xf>
    <xf numFmtId="0" fontId="0" fillId="4" borderId="1" xfId="0" applyFill="1" applyBorder="1" applyAlignment="1">
      <alignment horizont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xf>
    <xf numFmtId="0" fontId="0" fillId="0" borderId="1" xfId="0" applyBorder="1" applyAlignment="1">
      <alignment horizontal="center" wrapText="1"/>
    </xf>
    <xf numFmtId="0" fontId="0" fillId="0" borderId="1" xfId="0" applyBorder="1" applyAlignment="1">
      <alignment horizontal="center" vertical="center" wrapText="1"/>
    </xf>
    <xf numFmtId="0" fontId="7" fillId="0" borderId="0" xfId="0" applyFont="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3" borderId="1" xfId="0" applyFill="1" applyBorder="1" applyAlignment="1">
      <alignment horizontal="center" wrapText="1"/>
    </xf>
    <xf numFmtId="0" fontId="0" fillId="3" borderId="1" xfId="0" applyFill="1" applyBorder="1" applyAlignment="1">
      <alignment horizontal="center"/>
    </xf>
    <xf numFmtId="0" fontId="0" fillId="3" borderId="0" xfId="0" applyFill="1"/>
    <xf numFmtId="0" fontId="2" fillId="3" borderId="1" xfId="0" applyFont="1" applyFill="1" applyBorder="1" applyAlignment="1">
      <alignment horizontal="right"/>
    </xf>
    <xf numFmtId="0" fontId="0" fillId="3" borderId="0" xfId="0" applyFill="1" applyAlignment="1">
      <alignment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3" borderId="3" xfId="0" applyFont="1" applyFill="1" applyBorder="1" applyAlignment="1">
      <alignment horizontal="center" vertical="center" wrapText="1"/>
    </xf>
    <xf numFmtId="0" fontId="0" fillId="8" borderId="3" xfId="0" applyFill="1" applyBorder="1" applyAlignment="1">
      <alignment horizontal="center" vertical="center" wrapText="1"/>
    </xf>
    <xf numFmtId="0" fontId="0" fillId="5" borderId="0" xfId="0" applyFill="1" applyAlignment="1">
      <alignment horizontal="center"/>
    </xf>
    <xf numFmtId="0" fontId="0" fillId="2" borderId="0" xfId="0" applyFill="1"/>
    <xf numFmtId="0" fontId="0" fillId="11" borderId="0" xfId="0" applyFill="1" applyAlignment="1">
      <alignment horizontal="center"/>
    </xf>
    <xf numFmtId="0" fontId="0" fillId="11" borderId="1" xfId="0" applyFill="1" applyBorder="1" applyAlignment="1">
      <alignment wrapText="1"/>
    </xf>
    <xf numFmtId="0" fontId="2" fillId="11" borderId="1" xfId="0" applyFont="1" applyFill="1" applyBorder="1" applyAlignment="1">
      <alignment horizontal="center" wrapText="1"/>
    </xf>
    <xf numFmtId="0" fontId="3" fillId="11" borderId="1" xfId="0" applyFont="1" applyFill="1" applyBorder="1" applyAlignment="1">
      <alignment wrapText="1"/>
    </xf>
    <xf numFmtId="0" fontId="0" fillId="11" borderId="1" xfId="0" applyFill="1" applyBorder="1" applyAlignment="1">
      <alignment horizontal="left" wrapText="1" indent="4"/>
    </xf>
    <xf numFmtId="0" fontId="5" fillId="11" borderId="1" xfId="0" applyFont="1" applyFill="1" applyBorder="1" applyAlignment="1">
      <alignment wrapText="1"/>
    </xf>
    <xf numFmtId="0" fontId="1" fillId="2" borderId="1" xfId="0" applyFont="1" applyFill="1" applyBorder="1" applyAlignment="1">
      <alignment horizontal="center" vertical="center"/>
    </xf>
    <xf numFmtId="0" fontId="0" fillId="2" borderId="0" xfId="0" applyFill="1" applyAlignment="1">
      <alignment wrapText="1"/>
    </xf>
    <xf numFmtId="0" fontId="2" fillId="2" borderId="1" xfId="0" applyFont="1" applyFill="1" applyBorder="1" applyAlignment="1">
      <alignment horizontal="center" wrapText="1"/>
    </xf>
    <xf numFmtId="0" fontId="2" fillId="3" borderId="1" xfId="0" applyFont="1" applyFill="1" applyBorder="1" applyAlignment="1">
      <alignment horizontal="center" wrapText="1"/>
    </xf>
    <xf numFmtId="0" fontId="0" fillId="3" borderId="1" xfId="0" applyFill="1" applyBorder="1" applyAlignment="1">
      <alignment horizontal="right"/>
    </xf>
    <xf numFmtId="0" fontId="8" fillId="4" borderId="1" xfId="0" applyFont="1" applyFill="1" applyBorder="1" applyAlignment="1">
      <alignment horizontal="center" wrapText="1"/>
    </xf>
    <xf numFmtId="0" fontId="0" fillId="4" borderId="4" xfId="0" applyFill="1" applyBorder="1" applyAlignment="1">
      <alignment horizontal="center" vertical="center"/>
    </xf>
    <xf numFmtId="0" fontId="0" fillId="4" borderId="5"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1EB6D-E48E-4983-AA74-95B06C5B8022}">
  <sheetPr>
    <pageSetUpPr fitToPage="1"/>
  </sheetPr>
  <dimension ref="A1:T223"/>
  <sheetViews>
    <sheetView tabSelected="1" topLeftCell="B175" zoomScale="80" zoomScaleNormal="80" workbookViewId="0">
      <selection activeCell="E178" sqref="E178"/>
    </sheetView>
  </sheetViews>
  <sheetFormatPr defaultRowHeight="15" x14ac:dyDescent="0.25"/>
  <cols>
    <col min="1" max="1" width="12.140625" style="23" customWidth="1"/>
    <col min="2" max="2" width="9.5703125" bestFit="1" customWidth="1"/>
    <col min="3" max="3" width="57" style="1" customWidth="1"/>
    <col min="4" max="5" width="71.5703125" style="1" customWidth="1"/>
    <col min="6" max="6" width="17.28515625" style="1" customWidth="1"/>
    <col min="7" max="7" width="2.7109375" style="1" customWidth="1"/>
    <col min="8" max="9" width="18.7109375" style="1" bestFit="1" customWidth="1"/>
    <col min="10" max="10" width="2.7109375" customWidth="1"/>
    <col min="11" max="12" width="18.7109375" style="1" bestFit="1" customWidth="1"/>
    <col min="13" max="13" width="2.7109375" customWidth="1"/>
    <col min="14" max="15" width="18.7109375" style="1" bestFit="1" customWidth="1"/>
    <col min="16" max="16" width="2.7109375" customWidth="1"/>
    <col min="17" max="17" width="8" bestFit="1" customWidth="1"/>
    <col min="18" max="18" width="16.28515625" bestFit="1" customWidth="1"/>
    <col min="19" max="19" width="20.140625" bestFit="1" customWidth="1"/>
    <col min="20" max="20" width="7.42578125" bestFit="1" customWidth="1"/>
  </cols>
  <sheetData>
    <row r="1" spans="1:20" ht="30" customHeight="1" x14ac:dyDescent="0.25">
      <c r="B1" s="18"/>
      <c r="C1" s="19"/>
      <c r="D1" s="19"/>
      <c r="E1" s="19"/>
      <c r="F1" s="19"/>
      <c r="G1" s="20"/>
      <c r="H1" s="72" t="s">
        <v>187</v>
      </c>
      <c r="I1" s="73"/>
      <c r="J1" s="5"/>
      <c r="K1" s="72" t="s">
        <v>243</v>
      </c>
      <c r="L1" s="73"/>
      <c r="M1" s="5"/>
      <c r="N1" s="72" t="s">
        <v>244</v>
      </c>
      <c r="O1" s="73"/>
    </row>
    <row r="2" spans="1:20" x14ac:dyDescent="0.25">
      <c r="B2" s="4"/>
      <c r="C2" s="5"/>
      <c r="D2" s="5"/>
      <c r="E2" s="5"/>
      <c r="F2" s="5"/>
      <c r="G2" s="4"/>
      <c r="H2" s="4"/>
      <c r="I2" s="4"/>
      <c r="J2" s="5"/>
      <c r="K2" s="4"/>
      <c r="L2" s="4"/>
      <c r="M2" s="5"/>
      <c r="N2" s="4"/>
      <c r="O2" s="4"/>
    </row>
    <row r="3" spans="1:20" ht="46.5" customHeight="1" thickBot="1" x14ac:dyDescent="0.3">
      <c r="A3" s="42" t="s">
        <v>184</v>
      </c>
      <c r="B3" s="46" t="s">
        <v>188</v>
      </c>
      <c r="C3" s="47" t="s">
        <v>0</v>
      </c>
      <c r="D3" s="47" t="s">
        <v>191</v>
      </c>
      <c r="E3" s="47" t="s">
        <v>240</v>
      </c>
      <c r="F3" s="47" t="s">
        <v>239</v>
      </c>
      <c r="G3" s="4"/>
      <c r="H3" s="46" t="s">
        <v>238</v>
      </c>
      <c r="I3" s="46" t="s">
        <v>118</v>
      </c>
      <c r="J3" s="5"/>
      <c r="K3" s="46" t="s">
        <v>238</v>
      </c>
      <c r="L3" s="46" t="s">
        <v>118</v>
      </c>
      <c r="M3" s="5"/>
      <c r="N3" s="46" t="s">
        <v>238</v>
      </c>
      <c r="O3" s="46" t="s">
        <v>118</v>
      </c>
    </row>
    <row r="4" spans="1:20" ht="30.75" thickBot="1" x14ac:dyDescent="0.3">
      <c r="A4" s="54" t="s">
        <v>173</v>
      </c>
      <c r="B4" s="13" t="s">
        <v>113</v>
      </c>
      <c r="C4" s="3" t="s">
        <v>1</v>
      </c>
      <c r="D4" s="3" t="s">
        <v>192</v>
      </c>
      <c r="E4" s="3" t="s">
        <v>241</v>
      </c>
      <c r="F4" s="43">
        <f>1/COUNTA($C$4:$C$11)</f>
        <v>0.125</v>
      </c>
      <c r="G4" s="4"/>
      <c r="H4" s="12">
        <v>5</v>
      </c>
      <c r="I4" s="22">
        <f>H4*F4</f>
        <v>0.625</v>
      </c>
      <c r="J4" s="5"/>
      <c r="K4" s="12"/>
      <c r="L4" s="22">
        <f>K4*I4</f>
        <v>0</v>
      </c>
      <c r="M4" s="5"/>
      <c r="N4" s="12"/>
      <c r="O4" s="22">
        <f>N4*L4</f>
        <v>0</v>
      </c>
    </row>
    <row r="5" spans="1:20" ht="45.75" thickBot="1" x14ac:dyDescent="0.3">
      <c r="A5" s="55" t="s">
        <v>174</v>
      </c>
      <c r="B5" s="13" t="s">
        <v>113</v>
      </c>
      <c r="C5" s="3" t="s">
        <v>2</v>
      </c>
      <c r="D5" s="3" t="s">
        <v>193</v>
      </c>
      <c r="E5" s="3" t="s">
        <v>242</v>
      </c>
      <c r="F5" s="43">
        <f t="shared" ref="F5:F11" si="0">1/COUNTA($C$4:$C$11)</f>
        <v>0.125</v>
      </c>
      <c r="G5" s="4"/>
      <c r="H5" s="12">
        <v>3</v>
      </c>
      <c r="I5" s="22">
        <f t="shared" ref="I5:I11" si="1">H5*F5</f>
        <v>0.375</v>
      </c>
      <c r="J5" s="5"/>
      <c r="K5" s="12"/>
      <c r="L5" s="22">
        <f t="shared" ref="L5:L11" si="2">K5*I5</f>
        <v>0</v>
      </c>
      <c r="M5" s="5"/>
      <c r="N5" s="12"/>
      <c r="O5" s="22">
        <f t="shared" ref="O5:O11" si="3">N5*L5</f>
        <v>0</v>
      </c>
    </row>
    <row r="6" spans="1:20" ht="30.75" thickBot="1" x14ac:dyDescent="0.3">
      <c r="A6" s="55" t="s">
        <v>175</v>
      </c>
      <c r="B6" s="13" t="s">
        <v>113</v>
      </c>
      <c r="C6" s="3" t="s">
        <v>3</v>
      </c>
      <c r="D6" s="3" t="s">
        <v>194</v>
      </c>
      <c r="E6" s="3"/>
      <c r="F6" s="43">
        <f t="shared" si="0"/>
        <v>0.125</v>
      </c>
      <c r="G6" s="4"/>
      <c r="H6" s="12"/>
      <c r="I6" s="22">
        <f t="shared" si="1"/>
        <v>0</v>
      </c>
      <c r="J6" s="5"/>
      <c r="K6" s="12"/>
      <c r="L6" s="22">
        <f t="shared" si="2"/>
        <v>0</v>
      </c>
      <c r="M6" s="5"/>
      <c r="N6" s="12"/>
      <c r="O6" s="22">
        <f t="shared" si="3"/>
        <v>0</v>
      </c>
    </row>
    <row r="7" spans="1:20" ht="15.75" thickBot="1" x14ac:dyDescent="0.3">
      <c r="A7" s="55" t="s">
        <v>176</v>
      </c>
      <c r="B7" s="13" t="s">
        <v>113</v>
      </c>
      <c r="C7" s="3" t="s">
        <v>190</v>
      </c>
      <c r="D7" s="3" t="s">
        <v>195</v>
      </c>
      <c r="E7" s="3"/>
      <c r="F7" s="43">
        <f t="shared" si="0"/>
        <v>0.125</v>
      </c>
      <c r="G7" s="4"/>
      <c r="H7" s="12"/>
      <c r="I7" s="22">
        <f t="shared" si="1"/>
        <v>0</v>
      </c>
      <c r="J7" s="5"/>
      <c r="K7" s="12"/>
      <c r="L7" s="22">
        <f t="shared" si="2"/>
        <v>0</v>
      </c>
      <c r="M7" s="5"/>
      <c r="N7" s="12"/>
      <c r="O7" s="22">
        <f t="shared" si="3"/>
        <v>0</v>
      </c>
    </row>
    <row r="8" spans="1:20" ht="60.75" thickBot="1" x14ac:dyDescent="0.3">
      <c r="A8" s="55" t="s">
        <v>177</v>
      </c>
      <c r="B8" s="13" t="s">
        <v>113</v>
      </c>
      <c r="C8" s="34" t="s">
        <v>186</v>
      </c>
      <c r="D8" s="35" t="s">
        <v>196</v>
      </c>
      <c r="E8" s="3"/>
      <c r="F8" s="43">
        <f t="shared" si="0"/>
        <v>0.125</v>
      </c>
      <c r="G8" s="4"/>
      <c r="H8" s="12"/>
      <c r="I8" s="22">
        <f t="shared" si="1"/>
        <v>0</v>
      </c>
      <c r="J8" s="5"/>
      <c r="K8" s="12"/>
      <c r="L8" s="22">
        <f t="shared" si="2"/>
        <v>0</v>
      </c>
      <c r="M8" s="5"/>
      <c r="N8" s="12"/>
      <c r="O8" s="22">
        <f t="shared" si="3"/>
        <v>0</v>
      </c>
    </row>
    <row r="9" spans="1:20" ht="45.75" thickBot="1" x14ac:dyDescent="0.3">
      <c r="A9" s="55" t="s">
        <v>178</v>
      </c>
      <c r="B9" s="13" t="s">
        <v>113</v>
      </c>
      <c r="C9" s="3" t="s">
        <v>4</v>
      </c>
      <c r="D9" s="3" t="s">
        <v>197</v>
      </c>
      <c r="E9" s="3"/>
      <c r="F9" s="43">
        <f t="shared" si="0"/>
        <v>0.125</v>
      </c>
      <c r="G9" s="4"/>
      <c r="H9" s="12"/>
      <c r="I9" s="22">
        <f t="shared" si="1"/>
        <v>0</v>
      </c>
      <c r="J9" s="5"/>
      <c r="K9" s="12"/>
      <c r="L9" s="22">
        <f t="shared" si="2"/>
        <v>0</v>
      </c>
      <c r="M9" s="5"/>
      <c r="N9" s="12"/>
      <c r="O9" s="22">
        <f t="shared" si="3"/>
        <v>0</v>
      </c>
    </row>
    <row r="10" spans="1:20" ht="45.75" thickBot="1" x14ac:dyDescent="0.3">
      <c r="A10" s="55" t="s">
        <v>179</v>
      </c>
      <c r="B10" s="13" t="s">
        <v>113</v>
      </c>
      <c r="C10" s="3" t="s">
        <v>5</v>
      </c>
      <c r="D10" s="3" t="s">
        <v>198</v>
      </c>
      <c r="E10" s="3"/>
      <c r="F10" s="43">
        <f t="shared" si="0"/>
        <v>0.125</v>
      </c>
      <c r="G10" s="4"/>
      <c r="H10" s="12"/>
      <c r="I10" s="22">
        <f t="shared" si="1"/>
        <v>0</v>
      </c>
      <c r="J10" s="5"/>
      <c r="K10" s="12"/>
      <c r="L10" s="22">
        <f t="shared" si="2"/>
        <v>0</v>
      </c>
      <c r="M10" s="5"/>
      <c r="N10" s="12"/>
      <c r="O10" s="22">
        <f t="shared" si="3"/>
        <v>0</v>
      </c>
    </row>
    <row r="11" spans="1:20" ht="60.75" thickBot="1" x14ac:dyDescent="0.3">
      <c r="A11" s="55" t="s">
        <v>180</v>
      </c>
      <c r="B11" s="13" t="s">
        <v>113</v>
      </c>
      <c r="C11" s="3" t="s">
        <v>6</v>
      </c>
      <c r="D11" s="3" t="s">
        <v>199</v>
      </c>
      <c r="E11" s="3"/>
      <c r="F11" s="43">
        <f t="shared" si="0"/>
        <v>0.125</v>
      </c>
      <c r="G11" s="4"/>
      <c r="H11" s="12"/>
      <c r="I11" s="22">
        <f t="shared" si="1"/>
        <v>0</v>
      </c>
      <c r="J11" s="5"/>
      <c r="K11" s="12"/>
      <c r="L11" s="22">
        <f t="shared" si="2"/>
        <v>0</v>
      </c>
      <c r="M11" s="5"/>
      <c r="N11" s="12"/>
      <c r="O11" s="22">
        <f t="shared" si="3"/>
        <v>0</v>
      </c>
    </row>
    <row r="12" spans="1:20" s="51" customFormat="1" ht="15.75" thickBot="1" x14ac:dyDescent="0.3">
      <c r="A12" s="56"/>
      <c r="B12" s="48"/>
      <c r="C12" s="9"/>
      <c r="D12" s="9"/>
      <c r="E12" s="9"/>
      <c r="F12" s="49"/>
      <c r="G12" s="4"/>
      <c r="H12" s="52" t="s">
        <v>118</v>
      </c>
      <c r="I12" s="50">
        <f>SUM(I4:I11)</f>
        <v>1</v>
      </c>
      <c r="J12" s="9"/>
      <c r="K12" s="52" t="s">
        <v>118</v>
      </c>
      <c r="L12" s="50">
        <f>SUM(L4:L11)</f>
        <v>0</v>
      </c>
      <c r="M12" s="9"/>
      <c r="N12" s="52" t="s">
        <v>118</v>
      </c>
      <c r="O12" s="50">
        <f>SUM(O4:O11)</f>
        <v>0</v>
      </c>
      <c r="Q12"/>
      <c r="R12"/>
      <c r="S12"/>
      <c r="T12"/>
    </row>
    <row r="13" spans="1:20" ht="7.5" customHeight="1" thickBot="1" x14ac:dyDescent="0.3">
      <c r="A13" s="57"/>
      <c r="B13" s="8"/>
      <c r="C13" s="9"/>
      <c r="D13" s="9"/>
      <c r="E13" s="9"/>
      <c r="F13" s="9"/>
      <c r="G13" s="4"/>
      <c r="H13" s="9"/>
      <c r="I13" s="9"/>
      <c r="J13" s="5"/>
      <c r="K13" s="9"/>
      <c r="L13" s="9"/>
      <c r="M13" s="5"/>
      <c r="N13" s="9"/>
      <c r="O13" s="9"/>
    </row>
    <row r="14" spans="1:20" ht="30.75" thickBot="1" x14ac:dyDescent="0.3">
      <c r="A14" s="55" t="s">
        <v>181</v>
      </c>
      <c r="B14" s="12" t="s">
        <v>114</v>
      </c>
      <c r="C14" s="3" t="s">
        <v>8</v>
      </c>
      <c r="D14" s="3" t="s">
        <v>200</v>
      </c>
      <c r="E14" s="3"/>
      <c r="F14" s="44">
        <v>0</v>
      </c>
      <c r="G14" s="4"/>
      <c r="H14" s="14">
        <v>0</v>
      </c>
      <c r="I14" s="14">
        <v>0</v>
      </c>
      <c r="J14" s="5"/>
      <c r="K14" s="14">
        <v>0</v>
      </c>
      <c r="L14" s="14">
        <v>0</v>
      </c>
      <c r="M14" s="5"/>
      <c r="N14" s="14">
        <v>3</v>
      </c>
      <c r="O14" s="14">
        <v>0</v>
      </c>
    </row>
    <row r="15" spans="1:20" ht="45.75" thickBot="1" x14ac:dyDescent="0.3">
      <c r="A15" s="55" t="s">
        <v>182</v>
      </c>
      <c r="B15" s="12" t="s">
        <v>114</v>
      </c>
      <c r="C15" s="3" t="s">
        <v>9</v>
      </c>
      <c r="D15" s="3" t="s">
        <v>201</v>
      </c>
      <c r="E15" s="3"/>
      <c r="F15" s="44">
        <v>0</v>
      </c>
      <c r="G15" s="4"/>
      <c r="H15" s="14">
        <v>0</v>
      </c>
      <c r="I15" s="14">
        <v>0</v>
      </c>
      <c r="J15" s="5"/>
      <c r="K15" s="14">
        <v>0</v>
      </c>
      <c r="L15" s="14">
        <v>0</v>
      </c>
      <c r="M15" s="5"/>
      <c r="N15" s="14">
        <v>2</v>
      </c>
      <c r="O15" s="14">
        <v>2</v>
      </c>
    </row>
    <row r="16" spans="1:20" ht="75.75" thickBot="1" x14ac:dyDescent="0.3">
      <c r="A16" s="55" t="s">
        <v>183</v>
      </c>
      <c r="B16" s="12" t="s">
        <v>114</v>
      </c>
      <c r="C16" s="34" t="s">
        <v>185</v>
      </c>
      <c r="D16" s="35" t="s">
        <v>202</v>
      </c>
      <c r="E16" s="35"/>
      <c r="F16" s="45">
        <v>0</v>
      </c>
      <c r="G16" s="4"/>
      <c r="H16" s="14">
        <v>0</v>
      </c>
      <c r="I16" s="14">
        <v>0</v>
      </c>
      <c r="J16" s="5"/>
      <c r="K16" s="14">
        <v>0</v>
      </c>
      <c r="L16" s="14">
        <v>0</v>
      </c>
      <c r="M16" s="5"/>
      <c r="N16" s="14">
        <v>0</v>
      </c>
      <c r="O16" s="14">
        <v>0</v>
      </c>
    </row>
    <row r="17" spans="2:15" x14ac:dyDescent="0.25">
      <c r="B17" s="4"/>
      <c r="C17" s="5"/>
      <c r="D17" s="5"/>
      <c r="E17" s="5"/>
      <c r="F17" s="5"/>
      <c r="G17" s="4"/>
      <c r="H17" s="4"/>
      <c r="I17" s="4"/>
      <c r="J17" s="5"/>
      <c r="K17" s="4"/>
      <c r="L17" s="4"/>
      <c r="M17" s="5"/>
      <c r="N17" s="4"/>
      <c r="O17" s="4"/>
    </row>
    <row r="18" spans="2:15" ht="30" x14ac:dyDescent="0.25">
      <c r="B18" s="6" t="s">
        <v>10</v>
      </c>
      <c r="C18" s="39" t="s">
        <v>18</v>
      </c>
      <c r="D18" s="47" t="s">
        <v>191</v>
      </c>
      <c r="E18" s="47" t="s">
        <v>240</v>
      </c>
      <c r="F18" s="47" t="s">
        <v>239</v>
      </c>
      <c r="G18" s="4"/>
      <c r="H18" s="46" t="s">
        <v>238</v>
      </c>
      <c r="I18" s="46" t="s">
        <v>118</v>
      </c>
      <c r="J18" s="5"/>
      <c r="K18" s="46" t="s">
        <v>238</v>
      </c>
      <c r="L18" s="46" t="s">
        <v>118</v>
      </c>
      <c r="M18" s="5"/>
      <c r="N18" s="46" t="s">
        <v>238</v>
      </c>
      <c r="O18" s="46" t="s">
        <v>118</v>
      </c>
    </row>
    <row r="19" spans="2:15" ht="60" x14ac:dyDescent="0.25">
      <c r="B19" s="13" t="s">
        <v>113</v>
      </c>
      <c r="C19" s="3" t="s">
        <v>123</v>
      </c>
      <c r="D19" s="3"/>
      <c r="E19" s="3"/>
      <c r="F19" s="43">
        <v>0</v>
      </c>
      <c r="G19" s="4"/>
      <c r="H19" s="14">
        <v>0</v>
      </c>
      <c r="I19" s="14">
        <v>0</v>
      </c>
      <c r="J19" s="5"/>
      <c r="K19" s="14">
        <v>0</v>
      </c>
      <c r="L19" s="14">
        <v>0</v>
      </c>
      <c r="M19" s="5"/>
      <c r="N19" s="14">
        <v>0</v>
      </c>
      <c r="O19" s="14">
        <v>0</v>
      </c>
    </row>
    <row r="20" spans="2:15" x14ac:dyDescent="0.25">
      <c r="B20" s="13" t="s">
        <v>113</v>
      </c>
      <c r="C20" s="3" t="s">
        <v>135</v>
      </c>
      <c r="D20" s="3"/>
      <c r="E20" s="3"/>
      <c r="F20" s="43">
        <v>0</v>
      </c>
      <c r="G20" s="4"/>
      <c r="H20" s="14">
        <v>0</v>
      </c>
      <c r="I20" s="14">
        <v>0</v>
      </c>
      <c r="J20" s="5"/>
      <c r="K20" s="14">
        <v>0</v>
      </c>
      <c r="L20" s="14">
        <v>0</v>
      </c>
      <c r="M20" s="5"/>
      <c r="N20" s="14">
        <v>0</v>
      </c>
      <c r="O20" s="14">
        <v>0</v>
      </c>
    </row>
    <row r="21" spans="2:15" ht="45" x14ac:dyDescent="0.25">
      <c r="B21" s="13" t="s">
        <v>113</v>
      </c>
      <c r="C21" s="3" t="s">
        <v>11</v>
      </c>
      <c r="D21" s="3"/>
      <c r="E21" s="3"/>
      <c r="F21" s="43">
        <v>0</v>
      </c>
      <c r="G21" s="4"/>
      <c r="H21" s="14">
        <v>0</v>
      </c>
      <c r="I21" s="14">
        <v>0</v>
      </c>
      <c r="J21" s="5"/>
      <c r="K21" s="14">
        <v>0</v>
      </c>
      <c r="L21" s="14">
        <v>0</v>
      </c>
      <c r="M21" s="5"/>
      <c r="N21" s="14">
        <v>0</v>
      </c>
      <c r="O21" s="14">
        <v>0</v>
      </c>
    </row>
    <row r="22" spans="2:15" ht="30" x14ac:dyDescent="0.25">
      <c r="B22" s="13" t="s">
        <v>113</v>
      </c>
      <c r="C22" s="3" t="s">
        <v>12</v>
      </c>
      <c r="D22" s="3"/>
      <c r="E22" s="3"/>
      <c r="F22" s="43">
        <v>0</v>
      </c>
      <c r="G22" s="4"/>
      <c r="H22" s="14">
        <v>0</v>
      </c>
      <c r="I22" s="14">
        <v>0</v>
      </c>
      <c r="J22" s="5"/>
      <c r="K22" s="14">
        <v>0</v>
      </c>
      <c r="L22" s="14">
        <v>0</v>
      </c>
      <c r="M22" s="5"/>
      <c r="N22" s="14">
        <v>0</v>
      </c>
      <c r="O22" s="14">
        <v>0</v>
      </c>
    </row>
    <row r="23" spans="2:15" ht="45" x14ac:dyDescent="0.25">
      <c r="B23" s="13" t="s">
        <v>113</v>
      </c>
      <c r="C23" s="3" t="s">
        <v>13</v>
      </c>
      <c r="D23" s="3"/>
      <c r="E23" s="3"/>
      <c r="F23" s="43">
        <v>0</v>
      </c>
      <c r="G23" s="4"/>
      <c r="H23" s="14">
        <v>0</v>
      </c>
      <c r="I23" s="14">
        <v>0</v>
      </c>
      <c r="J23" s="5"/>
      <c r="K23" s="14">
        <v>0</v>
      </c>
      <c r="L23" s="14">
        <v>0</v>
      </c>
      <c r="M23" s="5"/>
      <c r="N23" s="14">
        <v>0</v>
      </c>
      <c r="O23" s="14">
        <v>0</v>
      </c>
    </row>
    <row r="24" spans="2:15" ht="45" x14ac:dyDescent="0.25">
      <c r="B24" s="13" t="s">
        <v>113</v>
      </c>
      <c r="C24" s="3" t="s">
        <v>14</v>
      </c>
      <c r="D24" s="3"/>
      <c r="E24" s="3"/>
      <c r="F24" s="43">
        <v>0</v>
      </c>
      <c r="G24" s="4"/>
      <c r="H24" s="14">
        <v>0</v>
      </c>
      <c r="I24" s="14">
        <v>0</v>
      </c>
      <c r="J24" s="5"/>
      <c r="K24" s="14">
        <v>0</v>
      </c>
      <c r="L24" s="14">
        <v>0</v>
      </c>
      <c r="M24" s="5"/>
      <c r="N24" s="14">
        <v>0</v>
      </c>
      <c r="O24" s="14">
        <v>0</v>
      </c>
    </row>
    <row r="25" spans="2:15" ht="75" x14ac:dyDescent="0.25">
      <c r="B25" s="13" t="s">
        <v>113</v>
      </c>
      <c r="C25" s="3" t="s">
        <v>15</v>
      </c>
      <c r="D25" s="3"/>
      <c r="E25" s="3"/>
      <c r="F25" s="43">
        <v>0</v>
      </c>
      <c r="G25" s="4"/>
      <c r="H25" s="14">
        <v>0</v>
      </c>
      <c r="I25" s="14">
        <v>0</v>
      </c>
      <c r="J25" s="5"/>
      <c r="K25" s="14">
        <v>0</v>
      </c>
      <c r="L25" s="14">
        <v>0</v>
      </c>
      <c r="M25" s="5"/>
      <c r="N25" s="14">
        <v>0</v>
      </c>
      <c r="O25" s="14">
        <v>0</v>
      </c>
    </row>
    <row r="26" spans="2:15" ht="45" x14ac:dyDescent="0.25">
      <c r="B26" s="13" t="s">
        <v>113</v>
      </c>
      <c r="C26" s="3" t="s">
        <v>133</v>
      </c>
      <c r="D26" s="3"/>
      <c r="E26" s="3"/>
      <c r="F26" s="43">
        <v>0</v>
      </c>
      <c r="G26" s="4"/>
      <c r="H26" s="14">
        <v>0</v>
      </c>
      <c r="I26" s="14">
        <v>0</v>
      </c>
      <c r="J26" s="5"/>
      <c r="K26" s="14">
        <v>0</v>
      </c>
      <c r="L26" s="14">
        <v>0</v>
      </c>
      <c r="M26" s="5"/>
      <c r="N26" s="14">
        <v>0</v>
      </c>
      <c r="O26" s="14">
        <v>0</v>
      </c>
    </row>
    <row r="27" spans="2:15" ht="45" x14ac:dyDescent="0.25">
      <c r="B27" s="13" t="s">
        <v>113</v>
      </c>
      <c r="C27" s="3" t="s">
        <v>126</v>
      </c>
      <c r="D27" s="3"/>
      <c r="E27" s="3"/>
      <c r="F27" s="43">
        <v>0</v>
      </c>
      <c r="G27" s="4"/>
      <c r="H27" s="14">
        <v>0</v>
      </c>
      <c r="I27" s="14">
        <v>0</v>
      </c>
      <c r="J27" s="5"/>
      <c r="K27" s="14">
        <v>0</v>
      </c>
      <c r="L27" s="14">
        <v>0</v>
      </c>
      <c r="M27" s="5"/>
      <c r="N27" s="14">
        <v>0</v>
      </c>
      <c r="O27" s="14">
        <v>0</v>
      </c>
    </row>
    <row r="28" spans="2:15" ht="7.5" customHeight="1" x14ac:dyDescent="0.25">
      <c r="B28" s="8"/>
      <c r="C28" s="9"/>
      <c r="D28" s="9"/>
      <c r="E28" s="9"/>
      <c r="F28" s="9"/>
      <c r="G28" s="4"/>
      <c r="H28" s="8"/>
      <c r="I28" s="8"/>
      <c r="J28" s="5"/>
      <c r="K28" s="8"/>
      <c r="L28" s="8"/>
      <c r="M28" s="5"/>
      <c r="N28" s="8"/>
      <c r="O28" s="8"/>
    </row>
    <row r="29" spans="2:15" ht="90" x14ac:dyDescent="0.25">
      <c r="B29" s="12" t="s">
        <v>114</v>
      </c>
      <c r="C29" s="3" t="s">
        <v>127</v>
      </c>
      <c r="D29" s="3"/>
      <c r="E29" s="3"/>
      <c r="F29" s="3"/>
      <c r="G29" s="4"/>
      <c r="H29" s="14"/>
      <c r="I29" s="14"/>
      <c r="J29" s="5"/>
      <c r="K29" s="14"/>
      <c r="L29" s="14"/>
      <c r="M29" s="5"/>
      <c r="N29" s="14"/>
      <c r="O29" s="14"/>
    </row>
    <row r="30" spans="2:15" ht="45" x14ac:dyDescent="0.25">
      <c r="B30" s="12" t="s">
        <v>114</v>
      </c>
      <c r="C30" s="3" t="s">
        <v>16</v>
      </c>
      <c r="D30" s="3"/>
      <c r="E30" s="3"/>
      <c r="F30" s="3"/>
      <c r="G30" s="4"/>
      <c r="H30" s="14"/>
      <c r="I30" s="14"/>
      <c r="J30" s="5"/>
      <c r="K30" s="14"/>
      <c r="L30" s="14"/>
      <c r="M30" s="5"/>
      <c r="N30" s="14"/>
      <c r="O30" s="14"/>
    </row>
    <row r="31" spans="2:15" ht="30" x14ac:dyDescent="0.25">
      <c r="B31" s="12" t="s">
        <v>114</v>
      </c>
      <c r="C31" s="3" t="s">
        <v>17</v>
      </c>
      <c r="D31" s="3"/>
      <c r="E31" s="3"/>
      <c r="F31" s="3"/>
      <c r="G31" s="4"/>
      <c r="H31" s="14"/>
      <c r="I31" s="14"/>
      <c r="J31" s="5"/>
      <c r="K31" s="14"/>
      <c r="L31" s="14"/>
      <c r="M31" s="5"/>
      <c r="N31" s="14"/>
      <c r="O31" s="14">
        <v>3</v>
      </c>
    </row>
    <row r="32" spans="2:15" ht="30" x14ac:dyDescent="0.25">
      <c r="B32" s="12" t="s">
        <v>114</v>
      </c>
      <c r="C32" s="36" t="s">
        <v>165</v>
      </c>
      <c r="D32" s="3"/>
      <c r="E32" s="3"/>
      <c r="F32" s="3"/>
      <c r="G32" s="14"/>
      <c r="H32" s="14"/>
      <c r="I32" s="14"/>
      <c r="J32" s="3"/>
      <c r="K32" s="14"/>
      <c r="L32" s="14"/>
      <c r="M32" s="3"/>
      <c r="N32" s="14"/>
      <c r="O32" s="14"/>
    </row>
    <row r="33" spans="2:15" ht="45" x14ac:dyDescent="0.25">
      <c r="B33" s="12" t="s">
        <v>114</v>
      </c>
      <c r="C33" s="36" t="s">
        <v>164</v>
      </c>
      <c r="D33" s="3"/>
      <c r="E33" s="3"/>
      <c r="F33" s="3"/>
      <c r="G33" s="14"/>
      <c r="H33" s="14"/>
      <c r="I33" s="14"/>
      <c r="J33" s="3"/>
      <c r="K33" s="14"/>
      <c r="L33" s="14"/>
      <c r="M33" s="3"/>
      <c r="N33" s="14"/>
      <c r="O33" s="14"/>
    </row>
    <row r="34" spans="2:15" x14ac:dyDescent="0.25">
      <c r="B34" s="4"/>
      <c r="C34" s="5"/>
      <c r="D34" s="5"/>
      <c r="E34" s="5"/>
      <c r="F34" s="5"/>
      <c r="G34" s="4"/>
      <c r="H34" s="4"/>
      <c r="I34" s="4"/>
      <c r="J34" s="5"/>
      <c r="K34" s="4"/>
      <c r="L34" s="4"/>
      <c r="M34" s="5"/>
      <c r="N34" s="4"/>
      <c r="O34" s="4"/>
    </row>
    <row r="35" spans="2:15" ht="30" x14ac:dyDescent="0.25">
      <c r="B35" s="6" t="s">
        <v>10</v>
      </c>
      <c r="C35" s="39" t="s">
        <v>171</v>
      </c>
      <c r="D35" s="47" t="s">
        <v>191</v>
      </c>
      <c r="E35" s="47" t="s">
        <v>240</v>
      </c>
      <c r="F35" s="47" t="s">
        <v>239</v>
      </c>
      <c r="G35" s="4"/>
      <c r="H35" s="46" t="s">
        <v>238</v>
      </c>
      <c r="I35" s="46" t="s">
        <v>118</v>
      </c>
      <c r="J35" s="5"/>
      <c r="K35" s="46" t="s">
        <v>238</v>
      </c>
      <c r="L35" s="46" t="s">
        <v>118</v>
      </c>
      <c r="M35" s="5"/>
      <c r="N35" s="46" t="s">
        <v>238</v>
      </c>
      <c r="O35" s="46" t="s">
        <v>118</v>
      </c>
    </row>
    <row r="36" spans="2:15" ht="45" x14ac:dyDescent="0.25">
      <c r="B36" s="13" t="s">
        <v>113</v>
      </c>
      <c r="C36" s="3" t="s">
        <v>20</v>
      </c>
      <c r="D36" s="3"/>
      <c r="E36" s="3"/>
      <c r="F36" s="3"/>
      <c r="G36" s="4"/>
      <c r="H36" s="14">
        <v>3</v>
      </c>
      <c r="I36" s="14">
        <v>3</v>
      </c>
      <c r="J36" s="5"/>
      <c r="K36" s="14">
        <v>3</v>
      </c>
      <c r="L36" s="14">
        <v>3</v>
      </c>
      <c r="M36" s="5"/>
      <c r="N36" s="14">
        <v>3</v>
      </c>
      <c r="O36" s="14">
        <v>3</v>
      </c>
    </row>
    <row r="37" spans="2:15" ht="45" x14ac:dyDescent="0.25">
      <c r="B37" s="13" t="s">
        <v>113</v>
      </c>
      <c r="C37" s="3" t="s">
        <v>21</v>
      </c>
      <c r="D37" s="3"/>
      <c r="E37" s="3"/>
      <c r="F37" s="3"/>
      <c r="G37" s="4"/>
      <c r="H37" s="14">
        <v>5</v>
      </c>
      <c r="I37" s="14">
        <v>5</v>
      </c>
      <c r="J37" s="5"/>
      <c r="K37" s="14">
        <v>5</v>
      </c>
      <c r="L37" s="14">
        <v>5</v>
      </c>
      <c r="M37" s="5"/>
      <c r="N37" s="14">
        <v>5</v>
      </c>
      <c r="O37" s="14">
        <v>5</v>
      </c>
    </row>
    <row r="38" spans="2:15" ht="45" x14ac:dyDescent="0.25">
      <c r="B38" s="13" t="s">
        <v>113</v>
      </c>
      <c r="C38" s="3" t="s">
        <v>22</v>
      </c>
      <c r="D38" s="3"/>
      <c r="E38" s="3"/>
      <c r="F38" s="3"/>
      <c r="G38" s="4"/>
      <c r="H38" s="14">
        <v>2</v>
      </c>
      <c r="I38" s="14">
        <v>2</v>
      </c>
      <c r="J38" s="5"/>
      <c r="K38" s="14">
        <v>2</v>
      </c>
      <c r="L38" s="14">
        <v>2</v>
      </c>
      <c r="M38" s="5"/>
      <c r="N38" s="14">
        <v>2</v>
      </c>
      <c r="O38" s="14">
        <v>2</v>
      </c>
    </row>
    <row r="39" spans="2:15" ht="60" x14ac:dyDescent="0.25">
      <c r="B39" s="13" t="s">
        <v>113</v>
      </c>
      <c r="C39" s="3" t="s">
        <v>23</v>
      </c>
      <c r="D39" s="3"/>
      <c r="E39" s="3"/>
      <c r="F39" s="3"/>
      <c r="G39" s="4"/>
      <c r="H39" s="14">
        <v>5</v>
      </c>
      <c r="I39" s="14">
        <v>5</v>
      </c>
      <c r="J39" s="5"/>
      <c r="K39" s="14">
        <v>5</v>
      </c>
      <c r="L39" s="14">
        <v>5</v>
      </c>
      <c r="M39" s="5"/>
      <c r="N39" s="14">
        <v>5</v>
      </c>
      <c r="O39" s="14">
        <v>5</v>
      </c>
    </row>
    <row r="40" spans="2:15" x14ac:dyDescent="0.25">
      <c r="B40" s="13" t="s">
        <v>113</v>
      </c>
      <c r="C40" s="32" t="s">
        <v>24</v>
      </c>
      <c r="D40" s="3"/>
      <c r="E40" s="3"/>
      <c r="F40" s="3"/>
      <c r="G40" s="4"/>
      <c r="H40" s="14">
        <v>4</v>
      </c>
      <c r="I40" s="14">
        <v>4</v>
      </c>
      <c r="J40" s="5"/>
      <c r="K40" s="14">
        <v>4</v>
      </c>
      <c r="L40" s="14">
        <v>4</v>
      </c>
      <c r="M40" s="5"/>
      <c r="N40" s="14">
        <v>4</v>
      </c>
      <c r="O40" s="14">
        <v>4</v>
      </c>
    </row>
    <row r="41" spans="2:15" ht="30" x14ac:dyDescent="0.25">
      <c r="B41" s="13" t="s">
        <v>113</v>
      </c>
      <c r="C41" s="32" t="s">
        <v>25</v>
      </c>
      <c r="D41" s="3"/>
      <c r="E41" s="3"/>
      <c r="F41" s="3"/>
      <c r="G41" s="4"/>
      <c r="H41" s="14">
        <v>5</v>
      </c>
      <c r="I41" s="14">
        <v>5</v>
      </c>
      <c r="J41" s="5"/>
      <c r="K41" s="14">
        <v>5</v>
      </c>
      <c r="L41" s="14">
        <v>5</v>
      </c>
      <c r="M41" s="5"/>
      <c r="N41" s="14">
        <v>5</v>
      </c>
      <c r="O41" s="14">
        <v>5</v>
      </c>
    </row>
    <row r="42" spans="2:15" ht="120" x14ac:dyDescent="0.25">
      <c r="B42" s="13" t="s">
        <v>113</v>
      </c>
      <c r="C42" s="38" t="s">
        <v>128</v>
      </c>
      <c r="D42" s="3"/>
      <c r="E42" s="3"/>
      <c r="F42" s="3"/>
      <c r="G42" s="14"/>
      <c r="H42" s="14">
        <v>2</v>
      </c>
      <c r="I42" s="14">
        <v>2</v>
      </c>
      <c r="J42" s="3"/>
      <c r="K42" s="14">
        <v>2</v>
      </c>
      <c r="L42" s="14">
        <v>2</v>
      </c>
      <c r="M42" s="3"/>
      <c r="N42" s="14">
        <v>2</v>
      </c>
      <c r="O42" s="14">
        <v>2</v>
      </c>
    </row>
    <row r="43" spans="2:15" ht="45" x14ac:dyDescent="0.25">
      <c r="B43" s="13" t="s">
        <v>113</v>
      </c>
      <c r="C43" s="3" t="s">
        <v>26</v>
      </c>
      <c r="D43" s="3"/>
      <c r="E43" s="3"/>
      <c r="F43" s="3"/>
      <c r="G43" s="4"/>
      <c r="H43" s="14">
        <v>5</v>
      </c>
      <c r="I43" s="14">
        <v>5</v>
      </c>
      <c r="J43" s="5"/>
      <c r="K43" s="14">
        <v>5</v>
      </c>
      <c r="L43" s="14">
        <v>5</v>
      </c>
      <c r="M43" s="5"/>
      <c r="N43" s="14">
        <v>5</v>
      </c>
      <c r="O43" s="14">
        <v>5</v>
      </c>
    </row>
    <row r="44" spans="2:15" ht="60" x14ac:dyDescent="0.25">
      <c r="B44" s="13" t="s">
        <v>113</v>
      </c>
      <c r="C44" s="3" t="s">
        <v>27</v>
      </c>
      <c r="D44" s="3"/>
      <c r="E44" s="3"/>
      <c r="F44" s="3"/>
      <c r="G44" s="4"/>
      <c r="H44" s="14">
        <v>3</v>
      </c>
      <c r="I44" s="14">
        <v>3</v>
      </c>
      <c r="J44" s="5"/>
      <c r="K44" s="14">
        <v>3</v>
      </c>
      <c r="L44" s="14">
        <v>3</v>
      </c>
      <c r="M44" s="5"/>
      <c r="N44" s="14">
        <v>3</v>
      </c>
      <c r="O44" s="14">
        <v>3</v>
      </c>
    </row>
    <row r="45" spans="2:15" ht="60" x14ac:dyDescent="0.25">
      <c r="B45" s="13" t="s">
        <v>113</v>
      </c>
      <c r="C45" s="3" t="s">
        <v>28</v>
      </c>
      <c r="D45" s="3"/>
      <c r="E45" s="3"/>
      <c r="F45" s="3"/>
      <c r="G45" s="4"/>
      <c r="H45" s="14">
        <v>5</v>
      </c>
      <c r="I45" s="14">
        <v>5</v>
      </c>
      <c r="J45" s="5"/>
      <c r="K45" s="14">
        <v>5</v>
      </c>
      <c r="L45" s="14">
        <v>5</v>
      </c>
      <c r="M45" s="5"/>
      <c r="N45" s="14">
        <v>5</v>
      </c>
      <c r="O45" s="14">
        <v>5</v>
      </c>
    </row>
    <row r="46" spans="2:15" ht="30" x14ac:dyDescent="0.25">
      <c r="B46" s="13" t="s">
        <v>113</v>
      </c>
      <c r="C46" s="3" t="s">
        <v>29</v>
      </c>
      <c r="D46" s="3"/>
      <c r="E46" s="3"/>
      <c r="F46" s="3"/>
      <c r="G46" s="4"/>
      <c r="H46" s="14">
        <v>3</v>
      </c>
      <c r="I46" s="14">
        <v>3</v>
      </c>
      <c r="J46" s="5"/>
      <c r="K46" s="14">
        <v>3</v>
      </c>
      <c r="L46" s="14">
        <v>3</v>
      </c>
      <c r="M46" s="5"/>
      <c r="N46" s="14">
        <v>3</v>
      </c>
      <c r="O46" s="14">
        <v>3</v>
      </c>
    </row>
    <row r="47" spans="2:15" ht="7.5" customHeight="1" x14ac:dyDescent="0.25">
      <c r="B47" s="8"/>
      <c r="C47" s="9"/>
      <c r="D47" s="9"/>
      <c r="E47" s="9"/>
      <c r="F47" s="9"/>
      <c r="G47" s="4"/>
      <c r="H47" s="8"/>
      <c r="I47" s="8"/>
      <c r="J47" s="5"/>
      <c r="K47" s="8"/>
      <c r="L47" s="8"/>
      <c r="M47" s="5"/>
      <c r="N47" s="8"/>
      <c r="O47" s="8"/>
    </row>
    <row r="48" spans="2:15" ht="30" x14ac:dyDescent="0.25">
      <c r="B48" s="12" t="s">
        <v>114</v>
      </c>
      <c r="C48" s="3" t="s">
        <v>30</v>
      </c>
      <c r="D48" s="3"/>
      <c r="E48" s="3"/>
      <c r="F48" s="3"/>
      <c r="G48" s="4"/>
      <c r="H48" s="14">
        <v>5</v>
      </c>
      <c r="I48" s="14">
        <v>5</v>
      </c>
      <c r="J48" s="5"/>
      <c r="K48" s="14">
        <v>5</v>
      </c>
      <c r="L48" s="14">
        <v>5</v>
      </c>
      <c r="M48" s="5"/>
      <c r="N48" s="14">
        <v>5</v>
      </c>
      <c r="O48" s="14">
        <v>5</v>
      </c>
    </row>
    <row r="49" spans="2:15" ht="45" x14ac:dyDescent="0.25">
      <c r="B49" s="12" t="s">
        <v>114</v>
      </c>
      <c r="C49" s="3" t="s">
        <v>31</v>
      </c>
      <c r="D49" s="3"/>
      <c r="E49" s="3"/>
      <c r="F49" s="3"/>
      <c r="G49" s="4"/>
      <c r="H49" s="14">
        <v>5</v>
      </c>
      <c r="I49" s="14">
        <v>5</v>
      </c>
      <c r="J49" s="5"/>
      <c r="K49" s="14">
        <v>5</v>
      </c>
      <c r="L49" s="14">
        <v>5</v>
      </c>
      <c r="M49" s="5"/>
      <c r="N49" s="14">
        <v>5</v>
      </c>
      <c r="O49" s="14">
        <v>5</v>
      </c>
    </row>
    <row r="50" spans="2:15" ht="60" x14ac:dyDescent="0.25">
      <c r="B50" s="12" t="s">
        <v>114</v>
      </c>
      <c r="C50" s="3" t="s">
        <v>32</v>
      </c>
      <c r="D50" s="3"/>
      <c r="E50" s="3"/>
      <c r="F50" s="3"/>
      <c r="G50" s="4"/>
      <c r="H50" s="14">
        <v>2</v>
      </c>
      <c r="I50" s="14">
        <v>2</v>
      </c>
      <c r="J50" s="5"/>
      <c r="K50" s="14">
        <v>2</v>
      </c>
      <c r="L50" s="14">
        <v>2</v>
      </c>
      <c r="M50" s="5"/>
      <c r="N50" s="14">
        <v>2</v>
      </c>
      <c r="O50" s="14">
        <v>2</v>
      </c>
    </row>
    <row r="51" spans="2:15" ht="45" x14ac:dyDescent="0.25">
      <c r="B51" s="12" t="s">
        <v>114</v>
      </c>
      <c r="C51" s="3" t="s">
        <v>33</v>
      </c>
      <c r="D51" s="3"/>
      <c r="E51" s="3"/>
      <c r="F51" s="3"/>
      <c r="G51" s="4"/>
      <c r="H51" s="14">
        <v>5</v>
      </c>
      <c r="I51" s="14">
        <v>5</v>
      </c>
      <c r="J51" s="5"/>
      <c r="K51" s="14">
        <v>5</v>
      </c>
      <c r="L51" s="14">
        <v>5</v>
      </c>
      <c r="M51" s="5"/>
      <c r="N51" s="14">
        <v>5</v>
      </c>
      <c r="O51" s="14">
        <v>5</v>
      </c>
    </row>
    <row r="52" spans="2:15" ht="30" x14ac:dyDescent="0.25">
      <c r="B52" s="12" t="s">
        <v>114</v>
      </c>
      <c r="C52" s="36" t="s">
        <v>167</v>
      </c>
      <c r="D52" s="3"/>
      <c r="E52" s="3"/>
      <c r="F52" s="3"/>
      <c r="G52" s="14"/>
      <c r="H52" s="14"/>
      <c r="I52" s="14"/>
      <c r="J52" s="3"/>
      <c r="K52" s="14"/>
      <c r="L52" s="14"/>
      <c r="M52" s="3"/>
      <c r="N52" s="14"/>
      <c r="O52" s="14"/>
    </row>
    <row r="53" spans="2:15" ht="30" x14ac:dyDescent="0.25">
      <c r="B53" s="12" t="s">
        <v>114</v>
      </c>
      <c r="C53" s="36" t="s">
        <v>168</v>
      </c>
      <c r="D53" s="3"/>
      <c r="E53" s="3"/>
      <c r="F53" s="3"/>
      <c r="G53" s="14"/>
      <c r="H53" s="14"/>
      <c r="I53" s="14"/>
      <c r="J53" s="3"/>
      <c r="K53" s="14"/>
      <c r="L53" s="14"/>
      <c r="M53" s="3"/>
      <c r="N53" s="14"/>
      <c r="O53" s="14"/>
    </row>
    <row r="54" spans="2:15" x14ac:dyDescent="0.25">
      <c r="B54" s="12" t="s">
        <v>114</v>
      </c>
      <c r="C54" s="36" t="s">
        <v>169</v>
      </c>
      <c r="D54" s="3"/>
      <c r="E54" s="3"/>
      <c r="F54" s="3"/>
      <c r="G54" s="4"/>
      <c r="H54" s="14"/>
      <c r="I54" s="14"/>
      <c r="J54" s="5"/>
      <c r="K54" s="14"/>
      <c r="L54" s="14"/>
      <c r="M54" s="5"/>
      <c r="N54" s="14"/>
      <c r="O54" s="14"/>
    </row>
    <row r="55" spans="2:15" x14ac:dyDescent="0.25">
      <c r="B55" s="12" t="s">
        <v>114</v>
      </c>
      <c r="C55" s="37" t="s">
        <v>172</v>
      </c>
      <c r="G55" s="4"/>
      <c r="H55" s="14"/>
      <c r="I55" s="14"/>
      <c r="J55" s="5"/>
      <c r="K55" s="14"/>
      <c r="L55" s="14"/>
      <c r="M55" s="5"/>
      <c r="N55" s="14"/>
      <c r="O55" s="14"/>
    </row>
    <row r="56" spans="2:15" ht="30" x14ac:dyDescent="0.25">
      <c r="B56" s="12" t="s">
        <v>114</v>
      </c>
      <c r="C56" s="36" t="s">
        <v>170</v>
      </c>
      <c r="D56" s="3"/>
      <c r="E56" s="3"/>
      <c r="F56" s="3"/>
      <c r="G56" s="4"/>
      <c r="H56" s="14"/>
      <c r="I56" s="14"/>
      <c r="J56" s="5"/>
      <c r="K56" s="14"/>
      <c r="L56" s="14"/>
      <c r="M56" s="5"/>
      <c r="N56" s="14"/>
      <c r="O56" s="14"/>
    </row>
    <row r="57" spans="2:15" x14ac:dyDescent="0.25">
      <c r="B57" s="4"/>
      <c r="C57" s="5"/>
      <c r="D57" s="5"/>
      <c r="E57" s="5"/>
      <c r="F57" s="5"/>
      <c r="G57" s="4"/>
      <c r="H57" s="4"/>
      <c r="I57" s="4"/>
      <c r="J57" s="5"/>
      <c r="K57" s="4"/>
      <c r="L57" s="4"/>
      <c r="M57" s="5"/>
      <c r="N57" s="4"/>
      <c r="O57" s="4"/>
    </row>
    <row r="58" spans="2:15" ht="30" x14ac:dyDescent="0.25">
      <c r="B58" s="6" t="s">
        <v>10</v>
      </c>
      <c r="C58" s="7" t="s">
        <v>34</v>
      </c>
      <c r="D58" s="47" t="s">
        <v>191</v>
      </c>
      <c r="E58" s="47" t="s">
        <v>240</v>
      </c>
      <c r="F58" s="47" t="s">
        <v>239</v>
      </c>
      <c r="G58" s="4"/>
      <c r="H58" s="46" t="s">
        <v>238</v>
      </c>
      <c r="I58" s="46" t="s">
        <v>118</v>
      </c>
      <c r="J58" s="5"/>
      <c r="K58" s="46" t="s">
        <v>238</v>
      </c>
      <c r="L58" s="46" t="s">
        <v>118</v>
      </c>
      <c r="M58" s="5"/>
      <c r="N58" s="46" t="s">
        <v>238</v>
      </c>
      <c r="O58" s="46" t="s">
        <v>118</v>
      </c>
    </row>
    <row r="59" spans="2:15" ht="45" x14ac:dyDescent="0.25">
      <c r="B59" s="13"/>
      <c r="C59" s="11" t="s">
        <v>136</v>
      </c>
      <c r="D59" s="11"/>
      <c r="E59" s="11"/>
      <c r="F59" s="11"/>
      <c r="G59" s="4"/>
      <c r="H59" s="4"/>
      <c r="I59" s="4"/>
      <c r="J59" s="5"/>
      <c r="K59" s="4"/>
      <c r="L59" s="4"/>
      <c r="M59" s="5"/>
      <c r="N59" s="4"/>
      <c r="O59" s="4"/>
    </row>
    <row r="60" spans="2:15" x14ac:dyDescent="0.25">
      <c r="B60" s="13" t="s">
        <v>113</v>
      </c>
      <c r="C60" s="10" t="s">
        <v>137</v>
      </c>
      <c r="D60" s="10"/>
      <c r="E60" s="10"/>
      <c r="F60" s="10"/>
      <c r="G60" s="4"/>
      <c r="H60" s="14">
        <v>5</v>
      </c>
      <c r="I60" s="14">
        <v>5</v>
      </c>
      <c r="J60" s="5"/>
      <c r="K60" s="14">
        <v>5</v>
      </c>
      <c r="L60" s="14">
        <v>5</v>
      </c>
      <c r="M60" s="5"/>
      <c r="N60" s="14">
        <v>5</v>
      </c>
      <c r="O60" s="14">
        <v>5</v>
      </c>
    </row>
    <row r="61" spans="2:15" x14ac:dyDescent="0.25">
      <c r="B61" s="13" t="s">
        <v>113</v>
      </c>
      <c r="C61" s="10" t="s">
        <v>35</v>
      </c>
      <c r="D61" s="10"/>
      <c r="E61" s="10"/>
      <c r="F61" s="10"/>
      <c r="G61" s="4"/>
      <c r="H61" s="14">
        <v>3</v>
      </c>
      <c r="I61" s="14">
        <v>3</v>
      </c>
      <c r="J61" s="5"/>
      <c r="K61" s="14">
        <v>3</v>
      </c>
      <c r="L61" s="14">
        <v>3</v>
      </c>
      <c r="M61" s="5"/>
      <c r="N61" s="14">
        <v>3</v>
      </c>
      <c r="O61" s="14">
        <v>3</v>
      </c>
    </row>
    <row r="62" spans="2:15" x14ac:dyDescent="0.25">
      <c r="B62" s="13" t="s">
        <v>113</v>
      </c>
      <c r="C62" s="10" t="s">
        <v>36</v>
      </c>
      <c r="D62" s="10"/>
      <c r="E62" s="10"/>
      <c r="F62" s="10"/>
      <c r="G62" s="4"/>
      <c r="H62" s="14">
        <v>5</v>
      </c>
      <c r="I62" s="14">
        <v>5</v>
      </c>
      <c r="J62" s="5"/>
      <c r="K62" s="14">
        <v>5</v>
      </c>
      <c r="L62" s="14">
        <v>5</v>
      </c>
      <c r="M62" s="5"/>
      <c r="N62" s="14">
        <v>5</v>
      </c>
      <c r="O62" s="14">
        <v>5</v>
      </c>
    </row>
    <row r="63" spans="2:15" x14ac:dyDescent="0.25">
      <c r="B63" s="13" t="s">
        <v>113</v>
      </c>
      <c r="C63" s="10" t="s">
        <v>37</v>
      </c>
      <c r="D63" s="10"/>
      <c r="E63" s="10"/>
      <c r="F63" s="10"/>
      <c r="G63" s="4"/>
      <c r="H63" s="14">
        <v>4</v>
      </c>
      <c r="I63" s="14">
        <v>4</v>
      </c>
      <c r="J63" s="5"/>
      <c r="K63" s="14">
        <v>4</v>
      </c>
      <c r="L63" s="14">
        <v>4</v>
      </c>
      <c r="M63" s="5"/>
      <c r="N63" s="14">
        <v>4</v>
      </c>
      <c r="O63" s="14">
        <v>4</v>
      </c>
    </row>
    <row r="64" spans="2:15" x14ac:dyDescent="0.25">
      <c r="B64" s="13" t="s">
        <v>113</v>
      </c>
      <c r="C64" s="10" t="s">
        <v>38</v>
      </c>
      <c r="D64" s="10"/>
      <c r="E64" s="10"/>
      <c r="F64" s="10"/>
      <c r="G64" s="4"/>
      <c r="H64" s="14">
        <v>5</v>
      </c>
      <c r="I64" s="14">
        <v>5</v>
      </c>
      <c r="J64" s="5"/>
      <c r="K64" s="14">
        <v>5</v>
      </c>
      <c r="L64" s="14">
        <v>5</v>
      </c>
      <c r="M64" s="5"/>
      <c r="N64" s="14">
        <v>5</v>
      </c>
      <c r="O64" s="14">
        <v>5</v>
      </c>
    </row>
    <row r="65" spans="1:19" x14ac:dyDescent="0.25">
      <c r="B65" s="13" t="s">
        <v>113</v>
      </c>
      <c r="C65" s="10" t="s">
        <v>39</v>
      </c>
      <c r="D65" s="10"/>
      <c r="E65" s="10"/>
      <c r="F65" s="10"/>
      <c r="G65" s="4"/>
      <c r="H65" s="14">
        <v>2</v>
      </c>
      <c r="I65" s="14">
        <v>2</v>
      </c>
      <c r="J65" s="5"/>
      <c r="K65" s="14">
        <v>2</v>
      </c>
      <c r="L65" s="14">
        <v>2</v>
      </c>
      <c r="M65" s="5"/>
      <c r="N65" s="14">
        <v>2</v>
      </c>
      <c r="O65" s="14">
        <v>2</v>
      </c>
    </row>
    <row r="66" spans="1:19" x14ac:dyDescent="0.25">
      <c r="B66" s="13" t="s">
        <v>113</v>
      </c>
      <c r="C66" s="10" t="s">
        <v>40</v>
      </c>
      <c r="D66" s="10"/>
      <c r="E66" s="10"/>
      <c r="F66" s="10"/>
      <c r="G66" s="4"/>
      <c r="H66" s="14">
        <v>5</v>
      </c>
      <c r="I66" s="14">
        <v>5</v>
      </c>
      <c r="J66" s="5"/>
      <c r="K66" s="14">
        <v>5</v>
      </c>
      <c r="L66" s="14">
        <v>5</v>
      </c>
      <c r="M66" s="5"/>
      <c r="N66" s="14">
        <v>5</v>
      </c>
      <c r="O66" s="14">
        <v>5</v>
      </c>
    </row>
    <row r="67" spans="1:19" ht="45" x14ac:dyDescent="0.25">
      <c r="B67" s="13" t="s">
        <v>113</v>
      </c>
      <c r="C67" s="3" t="s">
        <v>41</v>
      </c>
      <c r="D67" s="3"/>
      <c r="E67" s="3"/>
      <c r="F67" s="3"/>
      <c r="G67" s="4"/>
      <c r="H67" s="14">
        <v>5</v>
      </c>
      <c r="I67" s="14">
        <v>5</v>
      </c>
      <c r="J67" s="5"/>
      <c r="K67" s="14">
        <v>5</v>
      </c>
      <c r="L67" s="14">
        <v>5</v>
      </c>
      <c r="M67" s="5"/>
      <c r="N67" s="14">
        <v>5</v>
      </c>
      <c r="O67" s="14">
        <v>5</v>
      </c>
    </row>
    <row r="68" spans="1:19" ht="45" x14ac:dyDescent="0.25">
      <c r="B68" s="13" t="s">
        <v>113</v>
      </c>
      <c r="C68" s="3" t="s">
        <v>42</v>
      </c>
      <c r="D68" s="3"/>
      <c r="E68" s="3"/>
      <c r="F68" s="3"/>
      <c r="G68" s="4"/>
      <c r="H68" s="14">
        <v>5</v>
      </c>
      <c r="I68" s="14">
        <v>5</v>
      </c>
      <c r="J68" s="5"/>
      <c r="K68" s="14">
        <v>5</v>
      </c>
      <c r="L68" s="14">
        <v>5</v>
      </c>
      <c r="M68" s="5"/>
      <c r="N68" s="14">
        <v>5</v>
      </c>
      <c r="O68" s="14">
        <v>5</v>
      </c>
      <c r="R68" s="29"/>
      <c r="S68" s="29"/>
    </row>
    <row r="69" spans="1:19" ht="7.5" customHeight="1" x14ac:dyDescent="0.25">
      <c r="B69" s="8"/>
      <c r="C69" s="9"/>
      <c r="D69" s="9"/>
      <c r="E69" s="9"/>
      <c r="F69" s="9"/>
      <c r="G69" s="4"/>
      <c r="H69" s="8"/>
      <c r="I69" s="8"/>
      <c r="J69" s="5"/>
      <c r="K69" s="8"/>
      <c r="L69" s="8"/>
      <c r="M69" s="5"/>
      <c r="N69" s="8"/>
      <c r="O69" s="8"/>
    </row>
    <row r="70" spans="1:19" x14ac:dyDescent="0.25">
      <c r="B70" s="12" t="s">
        <v>114</v>
      </c>
      <c r="C70" s="3" t="s">
        <v>43</v>
      </c>
      <c r="D70" s="3"/>
      <c r="E70" s="3"/>
      <c r="F70" s="3"/>
      <c r="G70" s="4"/>
      <c r="H70" s="14">
        <v>5</v>
      </c>
      <c r="I70" s="14">
        <v>5</v>
      </c>
      <c r="J70" s="5"/>
      <c r="K70" s="14">
        <v>5</v>
      </c>
      <c r="L70" s="14">
        <v>5</v>
      </c>
      <c r="M70" s="5"/>
      <c r="N70" s="14">
        <v>5</v>
      </c>
      <c r="O70" s="14">
        <v>5</v>
      </c>
    </row>
    <row r="71" spans="1:19" ht="30" x14ac:dyDescent="0.25">
      <c r="B71" s="12" t="s">
        <v>114</v>
      </c>
      <c r="C71" s="3" t="s">
        <v>44</v>
      </c>
      <c r="D71" s="3"/>
      <c r="E71" s="3"/>
      <c r="F71" s="3"/>
      <c r="G71" s="4"/>
      <c r="H71" s="14">
        <v>3</v>
      </c>
      <c r="I71" s="14">
        <v>3</v>
      </c>
      <c r="J71" s="5"/>
      <c r="K71" s="14">
        <v>3</v>
      </c>
      <c r="L71" s="14">
        <v>3</v>
      </c>
      <c r="M71" s="5"/>
      <c r="N71" s="14">
        <v>3</v>
      </c>
      <c r="O71" s="14">
        <v>3</v>
      </c>
    </row>
    <row r="72" spans="1:19" ht="30" x14ac:dyDescent="0.25">
      <c r="B72" s="12" t="s">
        <v>114</v>
      </c>
      <c r="C72" s="3" t="s">
        <v>45</v>
      </c>
      <c r="D72" s="3"/>
      <c r="E72" s="3"/>
      <c r="F72" s="3"/>
      <c r="G72" s="4"/>
      <c r="H72" s="14">
        <v>5</v>
      </c>
      <c r="I72" s="14">
        <v>5</v>
      </c>
      <c r="J72" s="5"/>
      <c r="K72" s="14">
        <v>5</v>
      </c>
      <c r="L72" s="14">
        <v>5</v>
      </c>
      <c r="M72" s="5"/>
      <c r="N72" s="14">
        <v>5</v>
      </c>
      <c r="O72" s="14">
        <v>5</v>
      </c>
    </row>
    <row r="73" spans="1:19" ht="30" x14ac:dyDescent="0.25">
      <c r="B73" s="12" t="s">
        <v>114</v>
      </c>
      <c r="C73" s="3" t="s">
        <v>46</v>
      </c>
      <c r="D73" s="3"/>
      <c r="E73" s="3"/>
      <c r="F73" s="3"/>
      <c r="G73" s="4"/>
      <c r="H73" s="14">
        <v>5</v>
      </c>
      <c r="I73" s="14">
        <v>5</v>
      </c>
      <c r="J73" s="5"/>
      <c r="K73" s="14">
        <v>5</v>
      </c>
      <c r="L73" s="14">
        <v>5</v>
      </c>
      <c r="M73" s="5"/>
      <c r="N73" s="14">
        <v>5</v>
      </c>
      <c r="O73" s="14">
        <v>5</v>
      </c>
    </row>
    <row r="74" spans="1:19" x14ac:dyDescent="0.25">
      <c r="B74" s="4"/>
      <c r="C74" s="5"/>
      <c r="D74" s="5"/>
      <c r="E74" s="5"/>
      <c r="F74" s="5"/>
      <c r="G74" s="4"/>
      <c r="H74" s="4"/>
      <c r="I74" s="4"/>
      <c r="J74" s="5"/>
      <c r="K74" s="4"/>
      <c r="L74" s="4"/>
      <c r="M74" s="5"/>
      <c r="N74" s="4"/>
      <c r="O74" s="4"/>
    </row>
    <row r="75" spans="1:19" ht="30" x14ac:dyDescent="0.25">
      <c r="B75" s="6" t="s">
        <v>10</v>
      </c>
      <c r="C75" s="7" t="s">
        <v>47</v>
      </c>
      <c r="D75" s="47" t="s">
        <v>191</v>
      </c>
      <c r="E75" s="47" t="s">
        <v>240</v>
      </c>
      <c r="F75" s="47" t="s">
        <v>239</v>
      </c>
      <c r="G75" s="4"/>
      <c r="H75" s="46" t="s">
        <v>238</v>
      </c>
      <c r="I75" s="46" t="s">
        <v>118</v>
      </c>
      <c r="J75" s="5"/>
      <c r="K75" s="46" t="s">
        <v>238</v>
      </c>
      <c r="L75" s="46" t="s">
        <v>118</v>
      </c>
      <c r="M75" s="5"/>
      <c r="N75" s="46" t="s">
        <v>238</v>
      </c>
      <c r="O75" s="46" t="s">
        <v>118</v>
      </c>
    </row>
    <row r="76" spans="1:19" ht="45" x14ac:dyDescent="0.25">
      <c r="B76" s="13" t="s">
        <v>113</v>
      </c>
      <c r="C76" s="3" t="s">
        <v>124</v>
      </c>
      <c r="D76" s="3"/>
      <c r="E76" s="3"/>
      <c r="F76" s="3"/>
      <c r="G76" s="4"/>
      <c r="H76" s="14">
        <v>4</v>
      </c>
      <c r="I76" s="14">
        <v>4</v>
      </c>
      <c r="J76" s="5"/>
      <c r="K76" s="14">
        <v>4</v>
      </c>
      <c r="L76" s="14">
        <v>4</v>
      </c>
      <c r="M76" s="5"/>
      <c r="N76" s="14">
        <v>4</v>
      </c>
      <c r="O76" s="14">
        <v>4</v>
      </c>
    </row>
    <row r="77" spans="1:19" s="29" customFormat="1" ht="60" x14ac:dyDescent="0.25">
      <c r="A77" s="58"/>
      <c r="B77" s="26" t="s">
        <v>113</v>
      </c>
      <c r="C77" s="27" t="s">
        <v>129</v>
      </c>
      <c r="D77" s="27"/>
      <c r="E77" s="27"/>
      <c r="F77" s="27"/>
      <c r="G77" s="28"/>
      <c r="H77" s="28">
        <v>5</v>
      </c>
      <c r="I77" s="28">
        <v>5</v>
      </c>
      <c r="J77" s="27"/>
      <c r="K77" s="28">
        <v>5</v>
      </c>
      <c r="L77" s="28">
        <v>5</v>
      </c>
      <c r="M77" s="27"/>
      <c r="N77" s="28">
        <v>5</v>
      </c>
      <c r="O77" s="28">
        <v>5</v>
      </c>
      <c r="R77"/>
      <c r="S77"/>
    </row>
    <row r="78" spans="1:19" ht="45" x14ac:dyDescent="0.25">
      <c r="B78" s="13" t="s">
        <v>113</v>
      </c>
      <c r="C78" s="3" t="s">
        <v>48</v>
      </c>
      <c r="D78" s="3"/>
      <c r="E78" s="3"/>
      <c r="F78" s="3"/>
      <c r="G78" s="4"/>
      <c r="H78" s="14">
        <v>5</v>
      </c>
      <c r="I78" s="14">
        <v>5</v>
      </c>
      <c r="J78" s="5"/>
      <c r="K78" s="14">
        <v>5</v>
      </c>
      <c r="L78" s="14">
        <v>5</v>
      </c>
      <c r="M78" s="5"/>
      <c r="N78" s="14">
        <v>5</v>
      </c>
      <c r="O78" s="14">
        <v>5</v>
      </c>
    </row>
    <row r="79" spans="1:19" ht="30" x14ac:dyDescent="0.25">
      <c r="B79" s="13" t="s">
        <v>113</v>
      </c>
      <c r="C79" s="3" t="s">
        <v>49</v>
      </c>
      <c r="D79" s="3"/>
      <c r="E79" s="3"/>
      <c r="F79" s="3"/>
      <c r="G79" s="4"/>
      <c r="H79" s="14">
        <v>2</v>
      </c>
      <c r="I79" s="14">
        <v>2</v>
      </c>
      <c r="J79" s="5"/>
      <c r="K79" s="14">
        <v>2</v>
      </c>
      <c r="L79" s="14">
        <v>2</v>
      </c>
      <c r="M79" s="5"/>
      <c r="N79" s="14">
        <v>2</v>
      </c>
      <c r="O79" s="14">
        <v>2</v>
      </c>
    </row>
    <row r="80" spans="1:19" ht="30" x14ac:dyDescent="0.25">
      <c r="B80" s="13" t="s">
        <v>113</v>
      </c>
      <c r="C80" s="32" t="s">
        <v>50</v>
      </c>
      <c r="D80" s="3"/>
      <c r="E80" s="3"/>
      <c r="F80" s="3"/>
      <c r="G80" s="4"/>
      <c r="H80" s="14">
        <v>5</v>
      </c>
      <c r="I80" s="14">
        <v>5</v>
      </c>
      <c r="J80" s="5"/>
      <c r="K80" s="14">
        <v>5</v>
      </c>
      <c r="L80" s="14">
        <v>5</v>
      </c>
      <c r="M80" s="5"/>
      <c r="N80" s="14">
        <v>5</v>
      </c>
      <c r="O80" s="14">
        <v>5</v>
      </c>
    </row>
    <row r="81" spans="2:15" ht="45" x14ac:dyDescent="0.25">
      <c r="B81" s="13" t="s">
        <v>113</v>
      </c>
      <c r="C81" s="3" t="s">
        <v>51</v>
      </c>
      <c r="D81" s="3"/>
      <c r="E81" s="3"/>
      <c r="F81" s="3"/>
      <c r="G81" s="4"/>
      <c r="H81" s="14">
        <v>5</v>
      </c>
      <c r="I81" s="14">
        <v>5</v>
      </c>
      <c r="J81" s="5"/>
      <c r="K81" s="14">
        <v>5</v>
      </c>
      <c r="L81" s="14">
        <v>5</v>
      </c>
      <c r="M81" s="5"/>
      <c r="N81" s="14">
        <v>5</v>
      </c>
      <c r="O81" s="14">
        <v>5</v>
      </c>
    </row>
    <row r="82" spans="2:15" ht="30" x14ac:dyDescent="0.25">
      <c r="B82" s="13" t="s">
        <v>113</v>
      </c>
      <c r="C82" s="3" t="s">
        <v>52</v>
      </c>
      <c r="D82" s="3"/>
      <c r="E82" s="3"/>
      <c r="F82" s="3"/>
      <c r="G82" s="4"/>
      <c r="H82" s="14">
        <v>1</v>
      </c>
      <c r="I82" s="14">
        <v>1</v>
      </c>
      <c r="J82" s="5"/>
      <c r="K82" s="14">
        <v>1</v>
      </c>
      <c r="L82" s="14">
        <v>1</v>
      </c>
      <c r="M82" s="5"/>
      <c r="N82" s="14">
        <v>1</v>
      </c>
      <c r="O82" s="14">
        <v>1</v>
      </c>
    </row>
    <row r="83" spans="2:15" ht="45" x14ac:dyDescent="0.25">
      <c r="B83" s="13" t="s">
        <v>113</v>
      </c>
      <c r="C83" s="3" t="s">
        <v>53</v>
      </c>
      <c r="D83" s="3"/>
      <c r="E83" s="3"/>
      <c r="F83" s="3"/>
      <c r="G83" s="4"/>
      <c r="H83" s="14">
        <v>5</v>
      </c>
      <c r="I83" s="14">
        <v>5</v>
      </c>
      <c r="J83" s="5"/>
      <c r="K83" s="14">
        <v>5</v>
      </c>
      <c r="L83" s="14">
        <v>5</v>
      </c>
      <c r="M83" s="5"/>
      <c r="N83" s="14">
        <v>5</v>
      </c>
      <c r="O83" s="14">
        <v>5</v>
      </c>
    </row>
    <row r="84" spans="2:15" ht="45" x14ac:dyDescent="0.25">
      <c r="B84" s="13" t="s">
        <v>113</v>
      </c>
      <c r="C84" s="32" t="s">
        <v>54</v>
      </c>
      <c r="D84" s="3"/>
      <c r="E84" s="3"/>
      <c r="F84" s="3"/>
      <c r="G84" s="4"/>
      <c r="H84" s="14">
        <v>2</v>
      </c>
      <c r="I84" s="14">
        <v>2</v>
      </c>
      <c r="J84" s="5"/>
      <c r="K84" s="14">
        <v>2</v>
      </c>
      <c r="L84" s="14">
        <v>2</v>
      </c>
      <c r="M84" s="5"/>
      <c r="N84" s="14">
        <v>2</v>
      </c>
      <c r="O84" s="14">
        <v>2</v>
      </c>
    </row>
    <row r="85" spans="2:15" ht="60" x14ac:dyDescent="0.25">
      <c r="B85" s="13" t="s">
        <v>113</v>
      </c>
      <c r="C85" s="3" t="s">
        <v>55</v>
      </c>
      <c r="D85" s="3"/>
      <c r="E85" s="3"/>
      <c r="F85" s="3"/>
      <c r="G85" s="4"/>
      <c r="H85" s="14">
        <v>3</v>
      </c>
      <c r="I85" s="14">
        <v>3</v>
      </c>
      <c r="J85" s="5"/>
      <c r="K85" s="14">
        <v>3</v>
      </c>
      <c r="L85" s="14">
        <v>3</v>
      </c>
      <c r="M85" s="5"/>
      <c r="N85" s="14">
        <v>3</v>
      </c>
      <c r="O85" s="14">
        <v>3</v>
      </c>
    </row>
    <row r="86" spans="2:15" ht="60" x14ac:dyDescent="0.25">
      <c r="B86" s="13" t="s">
        <v>113</v>
      </c>
      <c r="C86" s="3" t="s">
        <v>56</v>
      </c>
      <c r="D86" s="3"/>
      <c r="E86" s="3"/>
      <c r="F86" s="3"/>
      <c r="G86" s="4"/>
      <c r="H86" s="14">
        <v>5</v>
      </c>
      <c r="I86" s="14">
        <v>5</v>
      </c>
      <c r="J86" s="5"/>
      <c r="K86" s="14">
        <v>5</v>
      </c>
      <c r="L86" s="14">
        <v>5</v>
      </c>
      <c r="M86" s="5"/>
      <c r="N86" s="14">
        <v>5</v>
      </c>
      <c r="O86" s="14">
        <v>5</v>
      </c>
    </row>
    <row r="87" spans="2:15" ht="45" x14ac:dyDescent="0.25">
      <c r="B87" s="13" t="s">
        <v>113</v>
      </c>
      <c r="C87" s="3" t="s">
        <v>57</v>
      </c>
      <c r="D87" s="3"/>
      <c r="E87" s="3"/>
      <c r="F87" s="3"/>
      <c r="G87" s="4"/>
      <c r="H87" s="14">
        <v>1</v>
      </c>
      <c r="I87" s="14">
        <v>1</v>
      </c>
      <c r="J87" s="5"/>
      <c r="K87" s="14">
        <v>1</v>
      </c>
      <c r="L87" s="14">
        <v>1</v>
      </c>
      <c r="M87" s="5"/>
      <c r="N87" s="14">
        <v>1</v>
      </c>
      <c r="O87" s="14">
        <v>1</v>
      </c>
    </row>
    <row r="88" spans="2:15" ht="90" x14ac:dyDescent="0.25">
      <c r="B88" s="13" t="s">
        <v>113</v>
      </c>
      <c r="C88" s="3" t="s">
        <v>158</v>
      </c>
      <c r="D88" s="3"/>
      <c r="E88" s="3"/>
      <c r="F88" s="3"/>
      <c r="G88" s="4"/>
      <c r="H88" s="14">
        <v>5</v>
      </c>
      <c r="I88" s="14">
        <v>5</v>
      </c>
      <c r="J88" s="5"/>
      <c r="K88" s="14">
        <v>5</v>
      </c>
      <c r="L88" s="14">
        <v>5</v>
      </c>
      <c r="M88" s="5"/>
      <c r="N88" s="14">
        <v>5</v>
      </c>
      <c r="O88" s="14">
        <v>5</v>
      </c>
    </row>
    <row r="89" spans="2:15" ht="75" x14ac:dyDescent="0.25">
      <c r="B89" s="13" t="s">
        <v>113</v>
      </c>
      <c r="C89" s="3" t="s">
        <v>125</v>
      </c>
      <c r="D89" s="3"/>
      <c r="E89" s="3"/>
      <c r="F89" s="3"/>
      <c r="G89" s="4"/>
      <c r="H89" s="14">
        <v>3</v>
      </c>
      <c r="I89" s="14">
        <v>3</v>
      </c>
      <c r="J89" s="5"/>
      <c r="K89" s="14">
        <v>3</v>
      </c>
      <c r="L89" s="14">
        <v>3</v>
      </c>
      <c r="M89" s="5"/>
      <c r="N89" s="14">
        <v>3</v>
      </c>
      <c r="O89" s="14">
        <v>3</v>
      </c>
    </row>
    <row r="90" spans="2:15" ht="30" x14ac:dyDescent="0.25">
      <c r="B90" s="13" t="s">
        <v>113</v>
      </c>
      <c r="C90" s="3" t="s">
        <v>117</v>
      </c>
      <c r="D90" s="3"/>
      <c r="E90" s="3"/>
      <c r="F90" s="3"/>
      <c r="G90" s="4"/>
      <c r="H90" s="14">
        <v>5</v>
      </c>
      <c r="I90" s="14">
        <v>5</v>
      </c>
      <c r="J90" s="5"/>
      <c r="K90" s="14">
        <v>5</v>
      </c>
      <c r="L90" s="14">
        <v>5</v>
      </c>
      <c r="M90" s="5"/>
      <c r="N90" s="14">
        <v>5</v>
      </c>
      <c r="O90" s="14">
        <v>5</v>
      </c>
    </row>
    <row r="91" spans="2:15" ht="30" x14ac:dyDescent="0.25">
      <c r="B91" s="13" t="s">
        <v>113</v>
      </c>
      <c r="C91" s="3" t="s">
        <v>58</v>
      </c>
      <c r="D91" s="3"/>
      <c r="E91" s="3"/>
      <c r="F91" s="3"/>
      <c r="G91" s="4"/>
      <c r="H91" s="14">
        <v>4</v>
      </c>
      <c r="I91" s="14">
        <v>4</v>
      </c>
      <c r="J91" s="5"/>
      <c r="K91" s="14">
        <v>4</v>
      </c>
      <c r="L91" s="14">
        <v>4</v>
      </c>
      <c r="M91" s="5"/>
      <c r="N91" s="14">
        <v>4</v>
      </c>
      <c r="O91" s="14">
        <v>4</v>
      </c>
    </row>
    <row r="92" spans="2:15" ht="7.5" customHeight="1" x14ac:dyDescent="0.25">
      <c r="B92" s="8"/>
      <c r="C92" s="9"/>
      <c r="D92" s="9"/>
      <c r="E92" s="9"/>
      <c r="F92" s="9"/>
      <c r="G92" s="4"/>
      <c r="H92" s="8"/>
      <c r="I92" s="8"/>
      <c r="J92" s="5"/>
      <c r="K92" s="8"/>
      <c r="L92" s="8"/>
      <c r="M92" s="5"/>
      <c r="N92" s="8"/>
      <c r="O92" s="8"/>
    </row>
    <row r="93" spans="2:15" ht="60" x14ac:dyDescent="0.25">
      <c r="B93" s="12" t="s">
        <v>114</v>
      </c>
      <c r="C93" s="3" t="s">
        <v>59</v>
      </c>
      <c r="D93" s="3"/>
      <c r="E93" s="3"/>
      <c r="F93" s="3"/>
      <c r="G93" s="4"/>
      <c r="H93" s="14">
        <v>2</v>
      </c>
      <c r="I93" s="14">
        <v>2</v>
      </c>
      <c r="J93" s="5"/>
      <c r="K93" s="14">
        <v>2</v>
      </c>
      <c r="L93" s="14">
        <v>2</v>
      </c>
      <c r="M93" s="5"/>
      <c r="N93" s="14">
        <v>2</v>
      </c>
      <c r="O93" s="14">
        <v>2</v>
      </c>
    </row>
    <row r="94" spans="2:15" ht="30" x14ac:dyDescent="0.25">
      <c r="B94" s="12" t="s">
        <v>114</v>
      </c>
      <c r="C94" s="3" t="s">
        <v>60</v>
      </c>
      <c r="D94" s="3"/>
      <c r="E94" s="3"/>
      <c r="F94" s="3"/>
      <c r="G94" s="4"/>
      <c r="H94" s="14">
        <v>5</v>
      </c>
      <c r="I94" s="14">
        <v>5</v>
      </c>
      <c r="J94" s="5"/>
      <c r="K94" s="14">
        <v>5</v>
      </c>
      <c r="L94" s="14">
        <v>5</v>
      </c>
      <c r="M94" s="5"/>
      <c r="N94" s="14">
        <v>5</v>
      </c>
      <c r="O94" s="14">
        <v>5</v>
      </c>
    </row>
    <row r="95" spans="2:15" x14ac:dyDescent="0.25">
      <c r="B95" s="4"/>
      <c r="C95" s="5"/>
      <c r="D95" s="5"/>
      <c r="E95" s="5"/>
      <c r="F95" s="5"/>
      <c r="G95" s="4"/>
      <c r="H95" s="4"/>
      <c r="I95" s="4"/>
      <c r="J95" s="5"/>
      <c r="K95" s="4"/>
      <c r="L95" s="4"/>
      <c r="M95" s="5"/>
      <c r="N95" s="4"/>
      <c r="O95" s="4"/>
    </row>
    <row r="96" spans="2:15" ht="30" x14ac:dyDescent="0.25">
      <c r="B96" s="6" t="s">
        <v>10</v>
      </c>
      <c r="C96" s="7" t="s">
        <v>61</v>
      </c>
      <c r="D96" s="47" t="s">
        <v>191</v>
      </c>
      <c r="E96" s="47" t="s">
        <v>240</v>
      </c>
      <c r="F96" s="47" t="s">
        <v>239</v>
      </c>
      <c r="G96" s="4"/>
      <c r="H96" s="46" t="s">
        <v>238</v>
      </c>
      <c r="I96" s="46" t="s">
        <v>118</v>
      </c>
      <c r="J96" s="5"/>
      <c r="K96" s="46" t="s">
        <v>238</v>
      </c>
      <c r="L96" s="46" t="s">
        <v>118</v>
      </c>
      <c r="M96" s="5"/>
      <c r="N96" s="46" t="s">
        <v>238</v>
      </c>
      <c r="O96" s="46" t="s">
        <v>118</v>
      </c>
    </row>
    <row r="97" spans="2:15" ht="30" x14ac:dyDescent="0.25">
      <c r="B97" s="13" t="s">
        <v>113</v>
      </c>
      <c r="C97" s="3" t="s">
        <v>62</v>
      </c>
      <c r="D97" s="3"/>
      <c r="E97" s="3"/>
      <c r="F97" s="3"/>
      <c r="G97" s="4"/>
      <c r="H97" s="14">
        <v>2</v>
      </c>
      <c r="I97" s="14">
        <v>2</v>
      </c>
      <c r="J97" s="5"/>
      <c r="K97" s="14">
        <v>2</v>
      </c>
      <c r="L97" s="14">
        <v>2</v>
      </c>
      <c r="M97" s="5"/>
      <c r="N97" s="14">
        <v>2</v>
      </c>
      <c r="O97" s="14">
        <v>2</v>
      </c>
    </row>
    <row r="98" spans="2:15" ht="60" x14ac:dyDescent="0.25">
      <c r="B98" s="13" t="s">
        <v>113</v>
      </c>
      <c r="C98" s="3" t="s">
        <v>63</v>
      </c>
      <c r="D98" s="3"/>
      <c r="E98" s="3"/>
      <c r="F98" s="3"/>
      <c r="G98" s="4"/>
      <c r="H98" s="14">
        <v>5</v>
      </c>
      <c r="I98" s="14">
        <v>5</v>
      </c>
      <c r="J98" s="5"/>
      <c r="K98" s="14">
        <v>5</v>
      </c>
      <c r="L98" s="14">
        <v>5</v>
      </c>
      <c r="M98" s="5"/>
      <c r="N98" s="14">
        <v>5</v>
      </c>
      <c r="O98" s="14">
        <v>5</v>
      </c>
    </row>
    <row r="99" spans="2:15" ht="45" x14ac:dyDescent="0.25">
      <c r="B99" s="13" t="s">
        <v>113</v>
      </c>
      <c r="C99" s="3" t="s">
        <v>64</v>
      </c>
      <c r="D99" s="3"/>
      <c r="E99" s="3"/>
      <c r="F99" s="3"/>
      <c r="G99" s="4"/>
      <c r="H99" s="14">
        <v>1</v>
      </c>
      <c r="I99" s="14">
        <v>1</v>
      </c>
      <c r="J99" s="5"/>
      <c r="K99" s="14">
        <v>1</v>
      </c>
      <c r="L99" s="14">
        <v>1</v>
      </c>
      <c r="M99" s="5"/>
      <c r="N99" s="14">
        <v>1</v>
      </c>
      <c r="O99" s="14">
        <v>1</v>
      </c>
    </row>
    <row r="100" spans="2:15" ht="45" x14ac:dyDescent="0.25">
      <c r="B100" s="13" t="s">
        <v>113</v>
      </c>
      <c r="C100" s="3" t="s">
        <v>65</v>
      </c>
      <c r="D100" s="3"/>
      <c r="E100" s="3"/>
      <c r="F100" s="3"/>
      <c r="G100" s="4"/>
      <c r="H100" s="14">
        <v>5</v>
      </c>
      <c r="I100" s="14">
        <v>5</v>
      </c>
      <c r="J100" s="5"/>
      <c r="K100" s="14">
        <v>5</v>
      </c>
      <c r="L100" s="14">
        <v>5</v>
      </c>
      <c r="M100" s="5"/>
      <c r="N100" s="14">
        <v>5</v>
      </c>
      <c r="O100" s="14">
        <v>5</v>
      </c>
    </row>
    <row r="101" spans="2:15" ht="45" x14ac:dyDescent="0.25">
      <c r="B101" s="13" t="s">
        <v>113</v>
      </c>
      <c r="C101" s="3" t="s">
        <v>66</v>
      </c>
      <c r="D101" s="3"/>
      <c r="E101" s="3"/>
      <c r="F101" s="3"/>
      <c r="G101" s="4"/>
      <c r="H101" s="14">
        <v>3</v>
      </c>
      <c r="I101" s="14">
        <v>3</v>
      </c>
      <c r="J101" s="5"/>
      <c r="K101" s="14">
        <v>3</v>
      </c>
      <c r="L101" s="14">
        <v>3</v>
      </c>
      <c r="M101" s="5"/>
      <c r="N101" s="14">
        <v>3</v>
      </c>
      <c r="O101" s="14">
        <v>3</v>
      </c>
    </row>
    <row r="102" spans="2:15" ht="30" x14ac:dyDescent="0.25">
      <c r="B102" s="13" t="s">
        <v>113</v>
      </c>
      <c r="C102" s="3" t="s">
        <v>67</v>
      </c>
      <c r="D102" s="3"/>
      <c r="E102" s="3"/>
      <c r="F102" s="3"/>
      <c r="G102" s="4"/>
      <c r="H102" s="14">
        <v>5</v>
      </c>
      <c r="I102" s="14">
        <v>5</v>
      </c>
      <c r="J102" s="5"/>
      <c r="K102" s="14">
        <v>5</v>
      </c>
      <c r="L102" s="14">
        <v>5</v>
      </c>
      <c r="M102" s="5"/>
      <c r="N102" s="14">
        <v>5</v>
      </c>
      <c r="O102" s="14">
        <v>5</v>
      </c>
    </row>
    <row r="103" spans="2:15" ht="60" x14ac:dyDescent="0.25">
      <c r="B103" s="13" t="s">
        <v>113</v>
      </c>
      <c r="C103" s="3" t="s">
        <v>138</v>
      </c>
      <c r="D103" s="3"/>
      <c r="E103" s="3"/>
      <c r="F103" s="3"/>
      <c r="G103" s="4"/>
      <c r="H103" s="14">
        <v>5</v>
      </c>
      <c r="I103" s="14">
        <v>5</v>
      </c>
      <c r="J103" s="5"/>
      <c r="K103" s="14">
        <v>5</v>
      </c>
      <c r="L103" s="14">
        <v>5</v>
      </c>
      <c r="M103" s="5"/>
      <c r="N103" s="14">
        <v>5</v>
      </c>
      <c r="O103" s="14">
        <v>5</v>
      </c>
    </row>
    <row r="104" spans="2:15" ht="30" x14ac:dyDescent="0.25">
      <c r="B104" s="13" t="s">
        <v>113</v>
      </c>
      <c r="C104" s="3" t="s">
        <v>68</v>
      </c>
      <c r="D104" s="3"/>
      <c r="E104" s="3"/>
      <c r="F104" s="3"/>
      <c r="G104" s="4"/>
      <c r="H104" s="14">
        <v>5</v>
      </c>
      <c r="I104" s="14">
        <v>5</v>
      </c>
      <c r="J104" s="5"/>
      <c r="K104" s="14">
        <v>5</v>
      </c>
      <c r="L104" s="14">
        <v>5</v>
      </c>
      <c r="M104" s="5"/>
      <c r="N104" s="14">
        <v>5</v>
      </c>
      <c r="O104" s="14">
        <v>5</v>
      </c>
    </row>
    <row r="105" spans="2:15" ht="45" x14ac:dyDescent="0.25">
      <c r="B105" s="13" t="s">
        <v>113</v>
      </c>
      <c r="C105" s="3" t="s">
        <v>69</v>
      </c>
      <c r="D105" s="3"/>
      <c r="E105" s="3"/>
      <c r="F105" s="3"/>
      <c r="G105" s="4"/>
      <c r="H105" s="14">
        <v>3</v>
      </c>
      <c r="I105" s="14">
        <v>3</v>
      </c>
      <c r="J105" s="5"/>
      <c r="K105" s="14">
        <v>3</v>
      </c>
      <c r="L105" s="14">
        <v>3</v>
      </c>
      <c r="M105" s="5"/>
      <c r="N105" s="14">
        <v>3</v>
      </c>
      <c r="O105" s="14">
        <v>3</v>
      </c>
    </row>
    <row r="106" spans="2:15" ht="30" x14ac:dyDescent="0.25">
      <c r="B106" s="13" t="s">
        <v>113</v>
      </c>
      <c r="C106" s="3" t="s">
        <v>70</v>
      </c>
      <c r="D106" s="3"/>
      <c r="E106" s="3"/>
      <c r="F106" s="3"/>
      <c r="G106" s="4"/>
      <c r="H106" s="14">
        <v>5</v>
      </c>
      <c r="I106" s="14">
        <v>5</v>
      </c>
      <c r="J106" s="5"/>
      <c r="K106" s="14">
        <v>5</v>
      </c>
      <c r="L106" s="14">
        <v>5</v>
      </c>
      <c r="M106" s="5"/>
      <c r="N106" s="14">
        <v>5</v>
      </c>
      <c r="O106" s="14">
        <v>5</v>
      </c>
    </row>
    <row r="107" spans="2:15" ht="30" x14ac:dyDescent="0.25">
      <c r="B107" s="13" t="s">
        <v>113</v>
      </c>
      <c r="C107" s="3" t="s">
        <v>71</v>
      </c>
      <c r="D107" s="3"/>
      <c r="E107" s="3"/>
      <c r="F107" s="3"/>
      <c r="G107" s="4"/>
      <c r="H107" s="14">
        <v>3</v>
      </c>
      <c r="I107" s="14">
        <v>3</v>
      </c>
      <c r="J107" s="5"/>
      <c r="K107" s="14">
        <v>3</v>
      </c>
      <c r="L107" s="14">
        <v>3</v>
      </c>
      <c r="M107" s="5"/>
      <c r="N107" s="14">
        <v>3</v>
      </c>
      <c r="O107" s="14">
        <v>3</v>
      </c>
    </row>
    <row r="108" spans="2:15" ht="45" x14ac:dyDescent="0.25">
      <c r="B108" s="13" t="s">
        <v>113</v>
      </c>
      <c r="C108" s="3" t="s">
        <v>72</v>
      </c>
      <c r="D108" s="3"/>
      <c r="E108" s="3"/>
      <c r="F108" s="3"/>
      <c r="G108" s="4"/>
      <c r="H108" s="14">
        <v>5</v>
      </c>
      <c r="I108" s="14">
        <v>5</v>
      </c>
      <c r="J108" s="5"/>
      <c r="K108" s="14">
        <v>5</v>
      </c>
      <c r="L108" s="14">
        <v>5</v>
      </c>
      <c r="M108" s="5"/>
      <c r="N108" s="14">
        <v>5</v>
      </c>
      <c r="O108" s="14">
        <v>5</v>
      </c>
    </row>
    <row r="109" spans="2:15" ht="60" x14ac:dyDescent="0.25">
      <c r="B109" s="13" t="s">
        <v>113</v>
      </c>
      <c r="C109" s="3" t="s">
        <v>73</v>
      </c>
      <c r="D109" s="3"/>
      <c r="E109" s="3"/>
      <c r="F109" s="3"/>
      <c r="G109" s="4"/>
      <c r="H109" s="14">
        <v>4</v>
      </c>
      <c r="I109" s="14">
        <v>4</v>
      </c>
      <c r="J109" s="5"/>
      <c r="K109" s="14">
        <v>4</v>
      </c>
      <c r="L109" s="14">
        <v>4</v>
      </c>
      <c r="M109" s="5"/>
      <c r="N109" s="14">
        <v>4</v>
      </c>
      <c r="O109" s="14">
        <v>4</v>
      </c>
    </row>
    <row r="110" spans="2:15" ht="7.5" customHeight="1" x14ac:dyDescent="0.25">
      <c r="B110" s="8"/>
      <c r="C110" s="9"/>
      <c r="D110" s="9"/>
      <c r="E110" s="9"/>
      <c r="F110" s="9"/>
      <c r="G110" s="4"/>
      <c r="H110" s="8"/>
      <c r="I110" s="8"/>
      <c r="J110" s="5"/>
      <c r="K110" s="8"/>
      <c r="L110" s="8"/>
      <c r="M110" s="5"/>
      <c r="N110" s="8"/>
      <c r="O110" s="8"/>
    </row>
    <row r="111" spans="2:15" ht="30" x14ac:dyDescent="0.25">
      <c r="B111" s="12" t="s">
        <v>114</v>
      </c>
      <c r="C111" s="3" t="s">
        <v>130</v>
      </c>
      <c r="D111" s="3"/>
      <c r="E111" s="3"/>
      <c r="F111" s="3"/>
      <c r="G111" s="4"/>
      <c r="H111" s="14">
        <v>5</v>
      </c>
      <c r="I111" s="14">
        <v>5</v>
      </c>
      <c r="J111" s="5"/>
      <c r="K111" s="14">
        <v>5</v>
      </c>
      <c r="L111" s="14">
        <v>5</v>
      </c>
      <c r="M111" s="5"/>
      <c r="N111" s="14">
        <v>5</v>
      </c>
      <c r="O111" s="14">
        <v>5</v>
      </c>
    </row>
    <row r="112" spans="2:15" x14ac:dyDescent="0.25">
      <c r="B112" s="4"/>
      <c r="C112" s="5"/>
      <c r="D112" s="5"/>
      <c r="E112" s="5"/>
      <c r="F112" s="5"/>
      <c r="G112" s="4"/>
      <c r="H112" s="4"/>
      <c r="I112" s="4"/>
      <c r="J112" s="5"/>
      <c r="K112" s="4"/>
      <c r="L112" s="4"/>
      <c r="M112" s="5"/>
      <c r="N112" s="4"/>
      <c r="O112" s="4"/>
    </row>
    <row r="113" spans="2:15" ht="30" x14ac:dyDescent="0.25">
      <c r="B113" s="6" t="s">
        <v>10</v>
      </c>
      <c r="C113" s="7" t="s">
        <v>74</v>
      </c>
      <c r="D113" s="47" t="s">
        <v>191</v>
      </c>
      <c r="E113" s="47" t="s">
        <v>240</v>
      </c>
      <c r="F113" s="47" t="s">
        <v>239</v>
      </c>
      <c r="G113" s="4"/>
      <c r="H113" s="46" t="s">
        <v>238</v>
      </c>
      <c r="I113" s="46" t="s">
        <v>118</v>
      </c>
      <c r="J113" s="5"/>
      <c r="K113" s="46" t="s">
        <v>238</v>
      </c>
      <c r="L113" s="46" t="s">
        <v>118</v>
      </c>
      <c r="M113" s="5"/>
      <c r="N113" s="46" t="s">
        <v>238</v>
      </c>
      <c r="O113" s="46" t="s">
        <v>118</v>
      </c>
    </row>
    <row r="114" spans="2:15" ht="45" x14ac:dyDescent="0.25">
      <c r="B114" s="13" t="s">
        <v>113</v>
      </c>
      <c r="C114" s="3" t="s">
        <v>75</v>
      </c>
      <c r="D114" s="3"/>
      <c r="E114" s="3"/>
      <c r="F114" s="3"/>
      <c r="G114" s="4"/>
      <c r="H114" s="14">
        <v>5</v>
      </c>
      <c r="I114" s="14">
        <v>5</v>
      </c>
      <c r="J114" s="5"/>
      <c r="K114" s="14">
        <v>5</v>
      </c>
      <c r="L114" s="14">
        <v>5</v>
      </c>
      <c r="M114" s="5"/>
      <c r="N114" s="14">
        <v>5</v>
      </c>
      <c r="O114" s="14">
        <v>5</v>
      </c>
    </row>
    <row r="115" spans="2:15" ht="45" x14ac:dyDescent="0.25">
      <c r="B115" s="13" t="s">
        <v>113</v>
      </c>
      <c r="C115" s="3" t="s">
        <v>131</v>
      </c>
      <c r="D115" s="3"/>
      <c r="E115" s="3"/>
      <c r="F115" s="3"/>
      <c r="G115" s="4"/>
      <c r="H115" s="14">
        <v>2</v>
      </c>
      <c r="I115" s="14">
        <v>2</v>
      </c>
      <c r="J115" s="5"/>
      <c r="K115" s="14">
        <v>2</v>
      </c>
      <c r="L115" s="14">
        <v>2</v>
      </c>
      <c r="M115" s="5"/>
      <c r="N115" s="14">
        <v>2</v>
      </c>
      <c r="O115" s="14">
        <v>2</v>
      </c>
    </row>
    <row r="116" spans="2:15" ht="45" x14ac:dyDescent="0.25">
      <c r="B116" s="13" t="s">
        <v>113</v>
      </c>
      <c r="C116" s="3" t="s">
        <v>76</v>
      </c>
      <c r="D116" s="3"/>
      <c r="E116" s="3"/>
      <c r="F116" s="3"/>
      <c r="G116" s="4"/>
      <c r="H116" s="14">
        <v>5</v>
      </c>
      <c r="I116" s="14">
        <v>5</v>
      </c>
      <c r="J116" s="5"/>
      <c r="K116" s="14">
        <v>5</v>
      </c>
      <c r="L116" s="14">
        <v>5</v>
      </c>
      <c r="M116" s="5"/>
      <c r="N116" s="14">
        <v>5</v>
      </c>
      <c r="O116" s="14">
        <v>5</v>
      </c>
    </row>
    <row r="117" spans="2:15" ht="60" x14ac:dyDescent="0.25">
      <c r="B117" s="13" t="s">
        <v>113</v>
      </c>
      <c r="C117" s="3" t="s">
        <v>77</v>
      </c>
      <c r="D117" s="3"/>
      <c r="E117" s="3"/>
      <c r="F117" s="3"/>
      <c r="G117" s="4"/>
      <c r="H117" s="14">
        <v>5</v>
      </c>
      <c r="I117" s="14">
        <v>5</v>
      </c>
      <c r="J117" s="5"/>
      <c r="K117" s="14">
        <v>5</v>
      </c>
      <c r="L117" s="14">
        <v>5</v>
      </c>
      <c r="M117" s="5"/>
      <c r="N117" s="14">
        <v>5</v>
      </c>
      <c r="O117" s="14">
        <v>5</v>
      </c>
    </row>
    <row r="118" spans="2:15" ht="60" x14ac:dyDescent="0.25">
      <c r="B118" s="13" t="s">
        <v>113</v>
      </c>
      <c r="C118" s="3" t="s">
        <v>78</v>
      </c>
      <c r="D118" s="3"/>
      <c r="E118" s="3"/>
      <c r="F118" s="3"/>
      <c r="G118" s="4"/>
      <c r="H118" s="14">
        <v>5</v>
      </c>
      <c r="I118" s="14">
        <v>5</v>
      </c>
      <c r="J118" s="5"/>
      <c r="K118" s="14">
        <v>5</v>
      </c>
      <c r="L118" s="14">
        <v>5</v>
      </c>
      <c r="M118" s="5"/>
      <c r="N118" s="14">
        <v>5</v>
      </c>
      <c r="O118" s="14">
        <v>5</v>
      </c>
    </row>
    <row r="119" spans="2:15" ht="90" x14ac:dyDescent="0.25">
      <c r="B119" s="13" t="s">
        <v>113</v>
      </c>
      <c r="C119" s="3" t="s">
        <v>134</v>
      </c>
      <c r="D119" s="3"/>
      <c r="E119" s="3"/>
      <c r="F119" s="3"/>
      <c r="G119" s="4"/>
      <c r="H119" s="14">
        <v>3</v>
      </c>
      <c r="I119" s="14">
        <v>3</v>
      </c>
      <c r="J119" s="5"/>
      <c r="K119" s="14">
        <v>3</v>
      </c>
      <c r="L119" s="14">
        <v>3</v>
      </c>
      <c r="M119" s="5"/>
      <c r="N119" s="14">
        <v>3</v>
      </c>
      <c r="O119" s="14">
        <v>3</v>
      </c>
    </row>
    <row r="120" spans="2:15" ht="45" x14ac:dyDescent="0.25">
      <c r="B120" s="13" t="s">
        <v>113</v>
      </c>
      <c r="C120" s="3" t="s">
        <v>79</v>
      </c>
      <c r="D120" s="3"/>
      <c r="E120" s="3"/>
      <c r="F120" s="3"/>
      <c r="G120" s="4"/>
      <c r="H120" s="14">
        <v>5</v>
      </c>
      <c r="I120" s="14">
        <v>5</v>
      </c>
      <c r="J120" s="5"/>
      <c r="K120" s="14">
        <v>5</v>
      </c>
      <c r="L120" s="14">
        <v>5</v>
      </c>
      <c r="M120" s="5"/>
      <c r="N120" s="14">
        <v>5</v>
      </c>
      <c r="O120" s="14">
        <v>5</v>
      </c>
    </row>
    <row r="121" spans="2:15" ht="30" x14ac:dyDescent="0.25">
      <c r="B121" s="13" t="s">
        <v>113</v>
      </c>
      <c r="C121" s="3" t="s">
        <v>80</v>
      </c>
      <c r="D121" s="3"/>
      <c r="E121" s="3"/>
      <c r="F121" s="3"/>
      <c r="G121" s="4"/>
      <c r="H121" s="14">
        <v>5</v>
      </c>
      <c r="I121" s="14">
        <v>5</v>
      </c>
      <c r="J121" s="5"/>
      <c r="K121" s="14">
        <v>5</v>
      </c>
      <c r="L121" s="14">
        <v>5</v>
      </c>
      <c r="M121" s="5"/>
      <c r="N121" s="14">
        <v>5</v>
      </c>
      <c r="O121" s="14">
        <v>5</v>
      </c>
    </row>
    <row r="122" spans="2:15" ht="7.5" customHeight="1" x14ac:dyDescent="0.25">
      <c r="B122" s="8"/>
      <c r="C122" s="9"/>
      <c r="D122" s="9"/>
      <c r="E122" s="9"/>
      <c r="F122" s="9"/>
      <c r="G122" s="4"/>
      <c r="H122" s="8"/>
      <c r="I122" s="8"/>
      <c r="J122" s="5"/>
      <c r="K122" s="8"/>
      <c r="L122" s="8"/>
      <c r="M122" s="5"/>
      <c r="N122" s="8"/>
      <c r="O122" s="8"/>
    </row>
    <row r="123" spans="2:15" ht="30" x14ac:dyDescent="0.25">
      <c r="B123" s="12" t="s">
        <v>114</v>
      </c>
      <c r="C123" s="3" t="s">
        <v>81</v>
      </c>
      <c r="D123" s="3"/>
      <c r="E123" s="3"/>
      <c r="F123" s="3"/>
      <c r="G123" s="4"/>
      <c r="H123" s="14">
        <v>5</v>
      </c>
      <c r="I123" s="14">
        <v>5</v>
      </c>
      <c r="J123" s="5"/>
      <c r="K123" s="14">
        <v>5</v>
      </c>
      <c r="L123" s="14">
        <v>5</v>
      </c>
      <c r="M123" s="5"/>
      <c r="N123" s="14">
        <v>5</v>
      </c>
      <c r="O123" s="14">
        <v>5</v>
      </c>
    </row>
    <row r="124" spans="2:15" ht="75" x14ac:dyDescent="0.25">
      <c r="B124" s="12" t="s">
        <v>114</v>
      </c>
      <c r="C124" s="3" t="s">
        <v>203</v>
      </c>
      <c r="D124" s="3"/>
      <c r="E124" s="3"/>
      <c r="F124" s="3"/>
      <c r="G124" s="4"/>
      <c r="H124" s="14">
        <v>5</v>
      </c>
      <c r="I124" s="14">
        <v>5</v>
      </c>
      <c r="J124" s="5"/>
      <c r="K124" s="14">
        <v>5</v>
      </c>
      <c r="L124" s="14">
        <v>5</v>
      </c>
      <c r="M124" s="5"/>
      <c r="N124" s="14">
        <v>5</v>
      </c>
      <c r="O124" s="14">
        <v>5</v>
      </c>
    </row>
    <row r="125" spans="2:15" ht="30" x14ac:dyDescent="0.25">
      <c r="B125" s="12" t="s">
        <v>114</v>
      </c>
      <c r="C125" s="3" t="s">
        <v>82</v>
      </c>
      <c r="D125" s="3"/>
      <c r="E125" s="3"/>
      <c r="F125" s="3"/>
      <c r="G125" s="4"/>
      <c r="H125" s="14">
        <v>2</v>
      </c>
      <c r="I125" s="14">
        <v>2</v>
      </c>
      <c r="J125" s="5"/>
      <c r="K125" s="14">
        <v>2</v>
      </c>
      <c r="L125" s="14">
        <v>2</v>
      </c>
      <c r="M125" s="5"/>
      <c r="N125" s="14">
        <v>2</v>
      </c>
      <c r="O125" s="14">
        <v>2</v>
      </c>
    </row>
    <row r="126" spans="2:15" ht="30" x14ac:dyDescent="0.25">
      <c r="B126" s="12" t="s">
        <v>114</v>
      </c>
      <c r="C126" s="3" t="s">
        <v>83</v>
      </c>
      <c r="D126" s="3"/>
      <c r="E126" s="3"/>
      <c r="F126" s="3"/>
      <c r="G126" s="4"/>
      <c r="H126" s="14">
        <v>5</v>
      </c>
      <c r="I126" s="14">
        <v>5</v>
      </c>
      <c r="J126" s="5"/>
      <c r="K126" s="14">
        <v>5</v>
      </c>
      <c r="L126" s="14">
        <v>5</v>
      </c>
      <c r="M126" s="5"/>
      <c r="N126" s="14">
        <v>5</v>
      </c>
      <c r="O126" s="14">
        <v>5</v>
      </c>
    </row>
    <row r="127" spans="2:15" x14ac:dyDescent="0.25">
      <c r="B127" s="4"/>
      <c r="C127" s="5"/>
      <c r="D127" s="5"/>
      <c r="E127" s="5"/>
      <c r="F127" s="5"/>
      <c r="G127" s="4"/>
      <c r="H127" s="4"/>
      <c r="I127" s="4"/>
      <c r="J127" s="5"/>
      <c r="K127" s="4"/>
      <c r="L127" s="4"/>
      <c r="M127" s="5"/>
      <c r="N127" s="4"/>
      <c r="O127" s="4"/>
    </row>
    <row r="128" spans="2:15" ht="30" x14ac:dyDescent="0.25">
      <c r="B128" s="6" t="s">
        <v>10</v>
      </c>
      <c r="C128" s="7" t="s">
        <v>84</v>
      </c>
      <c r="D128" s="47" t="s">
        <v>191</v>
      </c>
      <c r="E128" s="47" t="s">
        <v>240</v>
      </c>
      <c r="F128" s="47" t="s">
        <v>239</v>
      </c>
      <c r="G128" s="4"/>
      <c r="H128" s="46" t="s">
        <v>238</v>
      </c>
      <c r="I128" s="46" t="s">
        <v>118</v>
      </c>
      <c r="J128" s="5"/>
      <c r="K128" s="46" t="s">
        <v>238</v>
      </c>
      <c r="L128" s="46" t="s">
        <v>118</v>
      </c>
      <c r="M128" s="5"/>
      <c r="N128" s="46" t="s">
        <v>238</v>
      </c>
      <c r="O128" s="46" t="s">
        <v>118</v>
      </c>
    </row>
    <row r="129" spans="2:15" ht="75" x14ac:dyDescent="0.25">
      <c r="B129" s="13" t="s">
        <v>113</v>
      </c>
      <c r="C129" s="3" t="s">
        <v>132</v>
      </c>
      <c r="D129" s="3"/>
      <c r="E129" s="3"/>
      <c r="F129" s="3"/>
      <c r="G129" s="4"/>
      <c r="H129" s="14">
        <v>1</v>
      </c>
      <c r="I129" s="14">
        <v>1</v>
      </c>
      <c r="J129" s="5"/>
      <c r="K129" s="14">
        <v>1</v>
      </c>
      <c r="L129" s="14">
        <v>1</v>
      </c>
      <c r="M129" s="5"/>
      <c r="N129" s="14">
        <v>1</v>
      </c>
      <c r="O129" s="14">
        <v>1</v>
      </c>
    </row>
    <row r="130" spans="2:15" ht="30" x14ac:dyDescent="0.25">
      <c r="B130" s="4"/>
      <c r="C130" s="11" t="s">
        <v>140</v>
      </c>
      <c r="D130" s="11"/>
      <c r="E130" s="11"/>
      <c r="F130" s="11"/>
      <c r="G130" s="4"/>
      <c r="H130" s="4"/>
      <c r="I130" s="4"/>
      <c r="J130" s="5"/>
      <c r="K130" s="4"/>
      <c r="L130" s="4"/>
      <c r="M130" s="5"/>
      <c r="N130" s="4"/>
      <c r="O130" s="4"/>
    </row>
    <row r="131" spans="2:15" x14ac:dyDescent="0.25">
      <c r="B131" s="13" t="s">
        <v>113</v>
      </c>
      <c r="C131" s="10" t="s">
        <v>85</v>
      </c>
      <c r="D131" s="10"/>
      <c r="E131" s="10"/>
      <c r="F131" s="10"/>
      <c r="G131" s="4"/>
      <c r="H131" s="14">
        <v>5</v>
      </c>
      <c r="I131" s="14">
        <v>5</v>
      </c>
      <c r="J131" s="5"/>
      <c r="K131" s="14">
        <v>5</v>
      </c>
      <c r="L131" s="14">
        <v>5</v>
      </c>
      <c r="M131" s="5"/>
      <c r="N131" s="14">
        <v>5</v>
      </c>
      <c r="O131" s="14">
        <v>5</v>
      </c>
    </row>
    <row r="132" spans="2:15" x14ac:dyDescent="0.25">
      <c r="B132" s="13" t="s">
        <v>113</v>
      </c>
      <c r="C132" s="10" t="s">
        <v>86</v>
      </c>
      <c r="D132" s="10"/>
      <c r="E132" s="10"/>
      <c r="F132" s="10"/>
      <c r="G132" s="4"/>
      <c r="H132" s="14">
        <v>2</v>
      </c>
      <c r="I132" s="14">
        <v>2</v>
      </c>
      <c r="J132" s="5"/>
      <c r="K132" s="14">
        <v>2</v>
      </c>
      <c r="L132" s="14">
        <v>2</v>
      </c>
      <c r="M132" s="5"/>
      <c r="N132" s="14">
        <v>2</v>
      </c>
      <c r="O132" s="14">
        <v>2</v>
      </c>
    </row>
    <row r="133" spans="2:15" x14ac:dyDescent="0.25">
      <c r="B133" s="13" t="s">
        <v>113</v>
      </c>
      <c r="C133" s="31" t="s">
        <v>87</v>
      </c>
      <c r="D133" s="31"/>
      <c r="E133" s="31"/>
      <c r="F133" s="31"/>
      <c r="G133" s="4"/>
      <c r="H133" s="14">
        <v>5</v>
      </c>
      <c r="I133" s="14">
        <v>5</v>
      </c>
      <c r="J133" s="5"/>
      <c r="K133" s="14">
        <v>5</v>
      </c>
      <c r="L133" s="14">
        <v>5</v>
      </c>
      <c r="M133" s="5"/>
      <c r="N133" s="14">
        <v>5</v>
      </c>
      <c r="O133" s="14">
        <v>5</v>
      </c>
    </row>
    <row r="134" spans="2:15" ht="30" x14ac:dyDescent="0.25">
      <c r="B134" s="4"/>
      <c r="C134" s="11" t="s">
        <v>141</v>
      </c>
      <c r="D134" s="11"/>
      <c r="E134" s="11"/>
      <c r="F134" s="11"/>
      <c r="G134" s="4"/>
      <c r="H134" s="4"/>
      <c r="I134" s="4"/>
      <c r="J134" s="5"/>
      <c r="K134" s="4"/>
      <c r="L134" s="4"/>
      <c r="M134" s="5"/>
      <c r="N134" s="4"/>
      <c r="O134" s="4"/>
    </row>
    <row r="135" spans="2:15" x14ac:dyDescent="0.25">
      <c r="B135" s="13" t="s">
        <v>113</v>
      </c>
      <c r="C135" s="31" t="s">
        <v>88</v>
      </c>
      <c r="D135" s="31"/>
      <c r="E135" s="31"/>
      <c r="F135" s="31"/>
      <c r="G135" s="4"/>
      <c r="H135" s="14">
        <v>5</v>
      </c>
      <c r="I135" s="14">
        <v>5</v>
      </c>
      <c r="J135" s="5"/>
      <c r="K135" s="14">
        <v>5</v>
      </c>
      <c r="L135" s="14">
        <v>5</v>
      </c>
      <c r="M135" s="5"/>
      <c r="N135" s="14">
        <v>5</v>
      </c>
      <c r="O135" s="14">
        <v>5</v>
      </c>
    </row>
    <row r="136" spans="2:15" x14ac:dyDescent="0.25">
      <c r="B136" s="13" t="s">
        <v>113</v>
      </c>
      <c r="C136" s="10" t="s">
        <v>89</v>
      </c>
      <c r="D136" s="10"/>
      <c r="E136" s="10"/>
      <c r="F136" s="10"/>
      <c r="G136" s="4"/>
      <c r="H136" s="14">
        <v>1</v>
      </c>
      <c r="I136" s="14">
        <v>1</v>
      </c>
      <c r="J136" s="5"/>
      <c r="K136" s="14">
        <v>1</v>
      </c>
      <c r="L136" s="14">
        <v>1</v>
      </c>
      <c r="M136" s="5"/>
      <c r="N136" s="14">
        <v>1</v>
      </c>
      <c r="O136" s="14">
        <v>1</v>
      </c>
    </row>
    <row r="137" spans="2:15" x14ac:dyDescent="0.25">
      <c r="B137" s="13" t="s">
        <v>113</v>
      </c>
      <c r="C137" s="31" t="s">
        <v>90</v>
      </c>
      <c r="D137" s="31"/>
      <c r="E137" s="31"/>
      <c r="F137" s="31"/>
      <c r="G137" s="4"/>
      <c r="H137" s="14">
        <v>5</v>
      </c>
      <c r="I137" s="14">
        <v>5</v>
      </c>
      <c r="J137" s="5"/>
      <c r="K137" s="14">
        <v>5</v>
      </c>
      <c r="L137" s="14">
        <v>5</v>
      </c>
      <c r="M137" s="5"/>
      <c r="N137" s="14">
        <v>5</v>
      </c>
      <c r="O137" s="14">
        <v>5</v>
      </c>
    </row>
    <row r="138" spans="2:15" ht="30" x14ac:dyDescent="0.25">
      <c r="B138" s="4"/>
      <c r="C138" s="11" t="s">
        <v>91</v>
      </c>
      <c r="D138" s="11"/>
      <c r="E138" s="11"/>
      <c r="F138" s="11"/>
      <c r="G138" s="4"/>
      <c r="H138" s="4"/>
      <c r="I138" s="4"/>
      <c r="J138" s="5"/>
      <c r="K138" s="4"/>
      <c r="L138" s="4"/>
      <c r="M138" s="5"/>
      <c r="N138" s="4"/>
      <c r="O138" s="4"/>
    </row>
    <row r="139" spans="2:15" x14ac:dyDescent="0.25">
      <c r="B139" s="13" t="s">
        <v>113</v>
      </c>
      <c r="C139" s="10" t="s">
        <v>92</v>
      </c>
      <c r="D139" s="10"/>
      <c r="E139" s="10"/>
      <c r="F139" s="10"/>
      <c r="G139" s="4"/>
      <c r="H139" s="14">
        <v>5</v>
      </c>
      <c r="I139" s="14">
        <v>5</v>
      </c>
      <c r="J139" s="5"/>
      <c r="K139" s="14">
        <v>5</v>
      </c>
      <c r="L139" s="14">
        <v>5</v>
      </c>
      <c r="M139" s="5"/>
      <c r="N139" s="14">
        <v>5</v>
      </c>
      <c r="O139" s="14">
        <v>5</v>
      </c>
    </row>
    <row r="140" spans="2:15" x14ac:dyDescent="0.25">
      <c r="B140" s="13" t="s">
        <v>113</v>
      </c>
      <c r="C140" s="10" t="s">
        <v>93</v>
      </c>
      <c r="D140" s="10"/>
      <c r="E140" s="10"/>
      <c r="F140" s="10"/>
      <c r="G140" s="4"/>
      <c r="H140" s="14">
        <v>5</v>
      </c>
      <c r="I140" s="14">
        <v>5</v>
      </c>
      <c r="J140" s="5"/>
      <c r="K140" s="14">
        <v>5</v>
      </c>
      <c r="L140" s="14">
        <v>5</v>
      </c>
      <c r="M140" s="5"/>
      <c r="N140" s="14">
        <v>5</v>
      </c>
      <c r="O140" s="14">
        <v>5</v>
      </c>
    </row>
    <row r="141" spans="2:15" x14ac:dyDescent="0.25">
      <c r="B141" s="13" t="s">
        <v>113</v>
      </c>
      <c r="C141" s="31" t="s">
        <v>94</v>
      </c>
      <c r="D141" s="31"/>
      <c r="E141" s="31"/>
      <c r="F141" s="31"/>
      <c r="G141" s="4"/>
      <c r="H141" s="14">
        <v>5</v>
      </c>
      <c r="I141" s="14">
        <v>5</v>
      </c>
      <c r="J141" s="5"/>
      <c r="K141" s="14">
        <v>5</v>
      </c>
      <c r="L141" s="14">
        <v>5</v>
      </c>
      <c r="M141" s="5"/>
      <c r="N141" s="14">
        <v>5</v>
      </c>
      <c r="O141" s="14">
        <v>5</v>
      </c>
    </row>
    <row r="142" spans="2:15" x14ac:dyDescent="0.25">
      <c r="B142" s="13" t="s">
        <v>113</v>
      </c>
      <c r="C142" s="10" t="s">
        <v>95</v>
      </c>
      <c r="D142" s="10"/>
      <c r="E142" s="10"/>
      <c r="F142" s="10"/>
      <c r="G142" s="4"/>
      <c r="H142" s="14">
        <v>4</v>
      </c>
      <c r="I142" s="14">
        <v>4</v>
      </c>
      <c r="J142" s="5"/>
      <c r="K142" s="14">
        <v>4</v>
      </c>
      <c r="L142" s="14">
        <v>4</v>
      </c>
      <c r="M142" s="5"/>
      <c r="N142" s="14">
        <v>4</v>
      </c>
      <c r="O142" s="14">
        <v>4</v>
      </c>
    </row>
    <row r="143" spans="2:15" x14ac:dyDescent="0.25">
      <c r="B143" s="13" t="s">
        <v>113</v>
      </c>
      <c r="C143" s="31" t="s">
        <v>96</v>
      </c>
      <c r="D143" s="31"/>
      <c r="E143" s="31"/>
      <c r="F143" s="31"/>
      <c r="G143" s="4"/>
      <c r="H143" s="14">
        <v>5</v>
      </c>
      <c r="I143" s="14">
        <v>5</v>
      </c>
      <c r="J143" s="5"/>
      <c r="K143" s="14">
        <v>5</v>
      </c>
      <c r="L143" s="14">
        <v>5</v>
      </c>
      <c r="M143" s="5"/>
      <c r="N143" s="14">
        <v>5</v>
      </c>
      <c r="O143" s="14">
        <v>5</v>
      </c>
    </row>
    <row r="144" spans="2:15" ht="30" x14ac:dyDescent="0.25">
      <c r="B144" s="4"/>
      <c r="C144" s="11" t="s">
        <v>97</v>
      </c>
      <c r="D144" s="11"/>
      <c r="E144" s="11"/>
      <c r="F144" s="11"/>
      <c r="G144" s="4"/>
      <c r="H144" s="4"/>
      <c r="I144" s="4"/>
      <c r="J144" s="5"/>
      <c r="K144" s="4"/>
      <c r="L144" s="4"/>
      <c r="M144" s="5"/>
      <c r="N144" s="4"/>
      <c r="O144" s="4"/>
    </row>
    <row r="145" spans="2:15" ht="30" x14ac:dyDescent="0.25">
      <c r="B145" s="13" t="s">
        <v>113</v>
      </c>
      <c r="C145" s="10" t="s">
        <v>98</v>
      </c>
      <c r="D145" s="10"/>
      <c r="E145" s="10"/>
      <c r="F145" s="10"/>
      <c r="G145" s="4"/>
      <c r="H145" s="14">
        <v>5</v>
      </c>
      <c r="I145" s="14">
        <v>5</v>
      </c>
      <c r="J145" s="5"/>
      <c r="K145" s="14">
        <v>5</v>
      </c>
      <c r="L145" s="14">
        <v>5</v>
      </c>
      <c r="M145" s="5"/>
      <c r="N145" s="14">
        <v>5</v>
      </c>
      <c r="O145" s="14">
        <v>5</v>
      </c>
    </row>
    <row r="146" spans="2:15" x14ac:dyDescent="0.25">
      <c r="B146" s="13" t="s">
        <v>113</v>
      </c>
      <c r="C146" s="31" t="s">
        <v>99</v>
      </c>
      <c r="D146" s="31"/>
      <c r="E146" s="31"/>
      <c r="F146" s="31"/>
      <c r="G146" s="4"/>
      <c r="H146" s="14">
        <v>5</v>
      </c>
      <c r="I146" s="14">
        <v>5</v>
      </c>
      <c r="J146" s="5"/>
      <c r="K146" s="14">
        <v>5</v>
      </c>
      <c r="L146" s="14">
        <v>5</v>
      </c>
      <c r="M146" s="5"/>
      <c r="N146" s="14">
        <v>5</v>
      </c>
      <c r="O146" s="14">
        <v>5</v>
      </c>
    </row>
    <row r="147" spans="2:15" x14ac:dyDescent="0.25">
      <c r="B147" s="13" t="s">
        <v>113</v>
      </c>
      <c r="C147" s="10" t="s">
        <v>100</v>
      </c>
      <c r="D147" s="10"/>
      <c r="E147" s="10"/>
      <c r="F147" s="10"/>
      <c r="G147" s="4"/>
      <c r="H147" s="14">
        <v>3</v>
      </c>
      <c r="I147" s="14">
        <v>3</v>
      </c>
      <c r="J147" s="5"/>
      <c r="K147" s="14">
        <v>3</v>
      </c>
      <c r="L147" s="14">
        <v>3</v>
      </c>
      <c r="M147" s="5"/>
      <c r="N147" s="14">
        <v>3</v>
      </c>
      <c r="O147" s="14">
        <v>3</v>
      </c>
    </row>
    <row r="148" spans="2:15" x14ac:dyDescent="0.25">
      <c r="B148" s="13" t="s">
        <v>113</v>
      </c>
      <c r="C148" s="10" t="s">
        <v>101</v>
      </c>
      <c r="D148" s="10"/>
      <c r="E148" s="10"/>
      <c r="F148" s="10"/>
      <c r="G148" s="4"/>
      <c r="H148" s="14">
        <v>5</v>
      </c>
      <c r="I148" s="14">
        <v>5</v>
      </c>
      <c r="J148" s="5"/>
      <c r="K148" s="14">
        <v>5</v>
      </c>
      <c r="L148" s="14">
        <v>5</v>
      </c>
      <c r="M148" s="5"/>
      <c r="N148" s="14">
        <v>5</v>
      </c>
      <c r="O148" s="14">
        <v>5</v>
      </c>
    </row>
    <row r="149" spans="2:15" x14ac:dyDescent="0.25">
      <c r="B149" s="13" t="s">
        <v>113</v>
      </c>
      <c r="C149" s="31" t="s">
        <v>102</v>
      </c>
      <c r="D149" s="31"/>
      <c r="E149" s="31"/>
      <c r="F149" s="31"/>
      <c r="G149" s="4"/>
      <c r="H149" s="14">
        <v>5</v>
      </c>
      <c r="I149" s="14">
        <v>5</v>
      </c>
      <c r="J149" s="5"/>
      <c r="K149" s="14">
        <v>5</v>
      </c>
      <c r="L149" s="14">
        <v>5</v>
      </c>
      <c r="M149" s="5"/>
      <c r="N149" s="14">
        <v>5</v>
      </c>
      <c r="O149" s="14">
        <v>5</v>
      </c>
    </row>
    <row r="150" spans="2:15" x14ac:dyDescent="0.25">
      <c r="B150" s="13" t="s">
        <v>113</v>
      </c>
      <c r="C150" s="31" t="s">
        <v>103</v>
      </c>
      <c r="D150" s="31"/>
      <c r="E150" s="31"/>
      <c r="F150" s="31"/>
      <c r="G150" s="4"/>
      <c r="H150" s="14">
        <v>2</v>
      </c>
      <c r="I150" s="14">
        <v>2</v>
      </c>
      <c r="J150" s="5"/>
      <c r="K150" s="14">
        <v>2</v>
      </c>
      <c r="L150" s="14">
        <v>2</v>
      </c>
      <c r="M150" s="5"/>
      <c r="N150" s="14">
        <v>2</v>
      </c>
      <c r="O150" s="14">
        <v>2</v>
      </c>
    </row>
    <row r="151" spans="2:15" x14ac:dyDescent="0.25">
      <c r="B151" s="13" t="s">
        <v>113</v>
      </c>
      <c r="C151" s="31" t="s">
        <v>104</v>
      </c>
      <c r="D151" s="31"/>
      <c r="E151" s="31"/>
      <c r="F151" s="31"/>
      <c r="G151" s="4"/>
      <c r="H151" s="14">
        <v>5</v>
      </c>
      <c r="I151" s="14">
        <v>5</v>
      </c>
      <c r="J151" s="5"/>
      <c r="K151" s="14">
        <v>5</v>
      </c>
      <c r="L151" s="14">
        <v>5</v>
      </c>
      <c r="M151" s="5"/>
      <c r="N151" s="14">
        <v>5</v>
      </c>
      <c r="O151" s="14">
        <v>5</v>
      </c>
    </row>
    <row r="152" spans="2:15" x14ac:dyDescent="0.25">
      <c r="B152" s="13" t="s">
        <v>113</v>
      </c>
      <c r="C152" s="31" t="s">
        <v>105</v>
      </c>
      <c r="D152" s="31"/>
      <c r="E152" s="31"/>
      <c r="F152" s="31"/>
      <c r="G152" s="4"/>
      <c r="H152" s="14">
        <v>5</v>
      </c>
      <c r="I152" s="14">
        <v>5</v>
      </c>
      <c r="J152" s="5"/>
      <c r="K152" s="14">
        <v>5</v>
      </c>
      <c r="L152" s="14">
        <v>5</v>
      </c>
      <c r="M152" s="5"/>
      <c r="N152" s="14">
        <v>5</v>
      </c>
      <c r="O152" s="14">
        <v>5</v>
      </c>
    </row>
    <row r="153" spans="2:15" ht="30" x14ac:dyDescent="0.25">
      <c r="B153" s="4"/>
      <c r="C153" s="11" t="s">
        <v>139</v>
      </c>
      <c r="D153" s="11"/>
      <c r="E153" s="11"/>
      <c r="F153" s="11"/>
      <c r="G153" s="4"/>
      <c r="H153" s="4"/>
      <c r="I153" s="4"/>
      <c r="J153" s="5"/>
      <c r="K153" s="4"/>
      <c r="L153" s="4"/>
      <c r="M153" s="5"/>
      <c r="N153" s="4"/>
      <c r="O153" s="4"/>
    </row>
    <row r="154" spans="2:15" x14ac:dyDescent="0.25">
      <c r="B154" s="13" t="s">
        <v>113</v>
      </c>
      <c r="C154" s="31" t="s">
        <v>106</v>
      </c>
      <c r="D154" s="31"/>
      <c r="E154" s="31"/>
      <c r="F154" s="31"/>
      <c r="G154" s="4"/>
      <c r="H154" s="14">
        <v>5</v>
      </c>
      <c r="I154" s="14">
        <v>5</v>
      </c>
      <c r="J154" s="5"/>
      <c r="K154" s="14">
        <v>5</v>
      </c>
      <c r="L154" s="14">
        <v>5</v>
      </c>
      <c r="M154" s="5"/>
      <c r="N154" s="14">
        <v>5</v>
      </c>
      <c r="O154" s="14">
        <v>5</v>
      </c>
    </row>
    <row r="155" spans="2:15" x14ac:dyDescent="0.25">
      <c r="B155" s="13" t="s">
        <v>113</v>
      </c>
      <c r="C155" s="10" t="s">
        <v>107</v>
      </c>
      <c r="D155" s="10"/>
      <c r="E155" s="10"/>
      <c r="F155" s="10"/>
      <c r="G155" s="4"/>
      <c r="H155" s="14">
        <v>5</v>
      </c>
      <c r="I155" s="14">
        <v>5</v>
      </c>
      <c r="J155" s="5"/>
      <c r="K155" s="14">
        <v>5</v>
      </c>
      <c r="L155" s="14">
        <v>5</v>
      </c>
      <c r="M155" s="5"/>
      <c r="N155" s="14">
        <v>5</v>
      </c>
      <c r="O155" s="14">
        <v>5</v>
      </c>
    </row>
    <row r="156" spans="2:15" x14ac:dyDescent="0.25">
      <c r="B156" s="13" t="s">
        <v>113</v>
      </c>
      <c r="C156" s="10" t="s">
        <v>159</v>
      </c>
      <c r="D156" s="10"/>
      <c r="E156" s="10"/>
      <c r="F156" s="10"/>
      <c r="G156" s="4"/>
      <c r="H156" s="14"/>
      <c r="I156" s="14"/>
      <c r="J156" s="5"/>
      <c r="K156" s="14"/>
      <c r="L156" s="14"/>
      <c r="M156" s="5"/>
      <c r="N156" s="14"/>
      <c r="O156" s="14"/>
    </row>
    <row r="157" spans="2:15" x14ac:dyDescent="0.25">
      <c r="B157" s="13" t="s">
        <v>113</v>
      </c>
      <c r="C157" s="10" t="s">
        <v>189</v>
      </c>
      <c r="D157" s="10"/>
      <c r="E157" s="10"/>
      <c r="F157" s="10"/>
      <c r="G157" s="4"/>
      <c r="H157" s="14"/>
      <c r="I157" s="14"/>
      <c r="J157" s="5"/>
      <c r="K157" s="14"/>
      <c r="L157" s="14"/>
      <c r="M157" s="5"/>
      <c r="N157" s="14"/>
      <c r="O157" s="14"/>
    </row>
    <row r="158" spans="2:15" ht="45" x14ac:dyDescent="0.25">
      <c r="B158" s="13"/>
      <c r="C158" s="3" t="s">
        <v>216</v>
      </c>
      <c r="D158" s="3"/>
      <c r="E158" s="3"/>
      <c r="F158" s="3"/>
      <c r="G158" s="4"/>
      <c r="H158" s="14">
        <v>3</v>
      </c>
      <c r="I158" s="14">
        <v>3</v>
      </c>
      <c r="J158" s="5"/>
      <c r="K158" s="14">
        <v>3</v>
      </c>
      <c r="L158" s="14">
        <v>3</v>
      </c>
      <c r="M158" s="5"/>
      <c r="N158" s="14">
        <v>3</v>
      </c>
      <c r="O158" s="14">
        <v>3</v>
      </c>
    </row>
    <row r="159" spans="2:15" x14ac:dyDescent="0.25">
      <c r="B159" s="13" t="s">
        <v>113</v>
      </c>
      <c r="C159" s="3" t="s">
        <v>210</v>
      </c>
      <c r="D159" s="3"/>
      <c r="E159" s="3"/>
      <c r="F159" s="3"/>
      <c r="G159" s="4"/>
      <c r="H159" s="14">
        <v>5</v>
      </c>
      <c r="I159" s="14">
        <v>5</v>
      </c>
      <c r="J159" s="5"/>
      <c r="K159" s="14">
        <v>5</v>
      </c>
      <c r="L159" s="14">
        <v>5</v>
      </c>
      <c r="M159" s="5"/>
      <c r="N159" s="14">
        <v>5</v>
      </c>
      <c r="O159" s="14">
        <v>5</v>
      </c>
    </row>
    <row r="160" spans="2:15" x14ac:dyDescent="0.25">
      <c r="B160" s="13" t="s">
        <v>113</v>
      </c>
      <c r="C160" s="3" t="s">
        <v>211</v>
      </c>
      <c r="D160" s="9"/>
      <c r="E160" s="9"/>
      <c r="F160" s="9"/>
      <c r="G160" s="4"/>
      <c r="H160" s="8"/>
      <c r="I160" s="8"/>
      <c r="J160" s="5"/>
      <c r="K160" s="8"/>
      <c r="L160" s="8"/>
      <c r="M160" s="5"/>
      <c r="N160" s="8"/>
      <c r="O160" s="8"/>
    </row>
    <row r="161" spans="1:15" x14ac:dyDescent="0.25">
      <c r="B161" s="13" t="s">
        <v>113</v>
      </c>
      <c r="C161" s="3" t="s">
        <v>212</v>
      </c>
      <c r="D161" s="3"/>
      <c r="E161" s="3"/>
      <c r="F161" s="3"/>
      <c r="G161" s="4"/>
      <c r="H161" s="14">
        <v>5</v>
      </c>
      <c r="I161" s="14">
        <v>5</v>
      </c>
      <c r="J161" s="5"/>
      <c r="K161" s="14">
        <v>5</v>
      </c>
      <c r="L161" s="14">
        <v>5</v>
      </c>
      <c r="M161" s="5"/>
      <c r="N161" s="14">
        <v>5</v>
      </c>
      <c r="O161" s="14">
        <v>5</v>
      </c>
    </row>
    <row r="162" spans="1:15" x14ac:dyDescent="0.25">
      <c r="B162" s="13" t="s">
        <v>113</v>
      </c>
      <c r="C162" s="3" t="s">
        <v>214</v>
      </c>
      <c r="D162" s="30"/>
      <c r="E162" s="30"/>
      <c r="F162" s="30"/>
      <c r="G162" s="4"/>
      <c r="H162" s="14">
        <v>4</v>
      </c>
      <c r="I162" s="14">
        <v>4</v>
      </c>
      <c r="J162" s="5"/>
      <c r="K162" s="14">
        <v>4</v>
      </c>
      <c r="L162" s="14">
        <v>4</v>
      </c>
      <c r="M162" s="5"/>
      <c r="N162" s="14">
        <v>4</v>
      </c>
      <c r="O162" s="14">
        <v>4</v>
      </c>
    </row>
    <row r="163" spans="1:15" x14ac:dyDescent="0.25">
      <c r="B163" s="13" t="s">
        <v>113</v>
      </c>
      <c r="C163" s="3" t="s">
        <v>215</v>
      </c>
      <c r="D163" s="32"/>
      <c r="E163" s="32"/>
      <c r="F163" s="32"/>
      <c r="G163" s="4"/>
      <c r="H163" s="14"/>
      <c r="I163" s="14"/>
      <c r="J163" s="5"/>
      <c r="K163" s="14"/>
      <c r="L163" s="14"/>
      <c r="M163" s="5"/>
      <c r="N163" s="14"/>
      <c r="O163" s="14"/>
    </row>
    <row r="164" spans="1:15" x14ac:dyDescent="0.25">
      <c r="B164" s="13" t="s">
        <v>113</v>
      </c>
      <c r="C164" s="3" t="s">
        <v>213</v>
      </c>
      <c r="D164" s="3"/>
      <c r="E164" s="3"/>
      <c r="F164" s="3"/>
      <c r="G164" s="4"/>
      <c r="H164" s="14">
        <v>5</v>
      </c>
      <c r="I164" s="14">
        <v>5</v>
      </c>
      <c r="J164" s="5"/>
      <c r="K164" s="14">
        <v>5</v>
      </c>
      <c r="L164" s="14">
        <v>5</v>
      </c>
      <c r="M164" s="5"/>
      <c r="N164" s="14">
        <v>5</v>
      </c>
      <c r="O164" s="14">
        <v>5</v>
      </c>
    </row>
    <row r="165" spans="1:15" ht="30" x14ac:dyDescent="0.25">
      <c r="B165" s="13" t="s">
        <v>113</v>
      </c>
      <c r="C165" s="3" t="s">
        <v>108</v>
      </c>
      <c r="D165" s="5"/>
      <c r="E165" s="5"/>
      <c r="F165" s="5"/>
      <c r="G165" s="4"/>
      <c r="H165" s="14"/>
      <c r="I165" s="14"/>
      <c r="J165" s="5"/>
      <c r="K165" s="14"/>
      <c r="L165" s="14"/>
      <c r="M165" s="5"/>
      <c r="N165" s="14"/>
      <c r="O165" s="14"/>
    </row>
    <row r="166" spans="1:15" x14ac:dyDescent="0.25">
      <c r="B166" s="9"/>
      <c r="C166" s="9"/>
      <c r="D166" s="7"/>
      <c r="E166" s="7"/>
      <c r="F166" s="7"/>
      <c r="G166" s="4"/>
      <c r="H166" s="14"/>
      <c r="I166" s="14"/>
      <c r="J166" s="5"/>
      <c r="K166" s="14"/>
      <c r="L166" s="14"/>
      <c r="M166" s="5"/>
      <c r="N166" s="14"/>
      <c r="O166" s="14"/>
    </row>
    <row r="167" spans="1:15" ht="30" x14ac:dyDescent="0.25">
      <c r="B167" s="12" t="s">
        <v>114</v>
      </c>
      <c r="C167" s="3" t="s">
        <v>209</v>
      </c>
      <c r="D167" s="33"/>
      <c r="E167" s="33"/>
      <c r="F167" s="33"/>
      <c r="G167" s="4"/>
      <c r="H167" s="14"/>
      <c r="I167" s="14"/>
      <c r="J167" s="5"/>
      <c r="K167" s="14"/>
      <c r="L167" s="14"/>
      <c r="M167" s="5"/>
      <c r="N167" s="14"/>
      <c r="O167" s="14"/>
    </row>
    <row r="168" spans="1:15" x14ac:dyDescent="0.25">
      <c r="B168" s="12" t="s">
        <v>114</v>
      </c>
      <c r="C168" s="3" t="s">
        <v>205</v>
      </c>
      <c r="D168" s="11"/>
      <c r="E168" s="11"/>
      <c r="F168" s="11"/>
      <c r="G168" s="4"/>
      <c r="H168" s="14"/>
      <c r="I168" s="14"/>
      <c r="J168" s="5"/>
      <c r="K168" s="14"/>
      <c r="L168" s="14"/>
      <c r="M168" s="5"/>
      <c r="N168" s="14"/>
      <c r="O168" s="14"/>
    </row>
    <row r="169" spans="1:15" x14ac:dyDescent="0.25">
      <c r="B169" s="12" t="s">
        <v>114</v>
      </c>
      <c r="C169" s="3" t="s">
        <v>206</v>
      </c>
      <c r="D169" s="11"/>
      <c r="E169" s="11"/>
      <c r="F169" s="11"/>
      <c r="G169" s="4"/>
      <c r="H169" s="14"/>
      <c r="I169" s="14"/>
      <c r="J169" s="5"/>
      <c r="K169" s="14"/>
      <c r="L169" s="14"/>
      <c r="M169" s="5"/>
      <c r="N169" s="14"/>
      <c r="O169" s="14"/>
    </row>
    <row r="170" spans="1:15" x14ac:dyDescent="0.25">
      <c r="B170" s="12" t="s">
        <v>114</v>
      </c>
      <c r="C170" s="3" t="s">
        <v>207</v>
      </c>
      <c r="D170" s="11"/>
      <c r="E170" s="11"/>
      <c r="F170" s="11"/>
      <c r="G170" s="4"/>
      <c r="H170" s="14"/>
      <c r="I170" s="14"/>
      <c r="J170" s="5"/>
      <c r="K170" s="14"/>
      <c r="L170" s="14"/>
      <c r="M170" s="5"/>
      <c r="N170" s="14"/>
      <c r="O170" s="14"/>
    </row>
    <row r="171" spans="1:15" x14ac:dyDescent="0.25">
      <c r="B171" s="12" t="s">
        <v>114</v>
      </c>
      <c r="C171" s="3" t="s">
        <v>208</v>
      </c>
      <c r="D171" s="11"/>
      <c r="E171" s="11"/>
      <c r="F171" s="11"/>
      <c r="G171" s="4"/>
      <c r="H171" s="14"/>
      <c r="I171" s="14"/>
      <c r="J171" s="5"/>
      <c r="K171" s="14"/>
      <c r="L171" s="14"/>
      <c r="M171" s="5"/>
      <c r="N171" s="14"/>
      <c r="O171" s="14"/>
    </row>
    <row r="172" spans="1:15" x14ac:dyDescent="0.25">
      <c r="B172" s="12" t="s">
        <v>114</v>
      </c>
      <c r="C172" s="3" t="s">
        <v>109</v>
      </c>
      <c r="D172" s="3"/>
      <c r="E172" s="3"/>
      <c r="F172" s="3"/>
      <c r="G172" s="4"/>
      <c r="H172" s="14"/>
      <c r="I172" s="14"/>
      <c r="J172" s="5"/>
      <c r="K172" s="14"/>
      <c r="L172" s="14"/>
      <c r="M172" s="5"/>
      <c r="N172" s="14"/>
      <c r="O172" s="14"/>
    </row>
    <row r="173" spans="1:15" ht="30" x14ac:dyDescent="0.25">
      <c r="B173" s="12" t="s">
        <v>114</v>
      </c>
      <c r="C173" s="3" t="s">
        <v>110</v>
      </c>
      <c r="D173" s="10"/>
      <c r="E173" s="10"/>
      <c r="F173" s="10"/>
      <c r="G173" s="4"/>
      <c r="H173" s="14"/>
      <c r="I173" s="14"/>
      <c r="J173" s="5"/>
      <c r="K173" s="14"/>
      <c r="L173" s="14"/>
      <c r="M173" s="5"/>
      <c r="N173" s="14"/>
      <c r="O173" s="14"/>
    </row>
    <row r="174" spans="1:15" ht="22.5" customHeight="1" x14ac:dyDescent="0.25">
      <c r="B174" s="12" t="s">
        <v>114</v>
      </c>
      <c r="C174" s="32" t="s">
        <v>166</v>
      </c>
      <c r="D174" s="9"/>
      <c r="E174" s="9"/>
      <c r="F174" s="9"/>
      <c r="G174" s="4"/>
      <c r="H174" s="14"/>
      <c r="I174" s="14"/>
      <c r="J174" s="5"/>
      <c r="K174" s="14"/>
      <c r="L174" s="14"/>
      <c r="M174" s="5"/>
      <c r="N174" s="14"/>
      <c r="O174" s="14"/>
    </row>
    <row r="175" spans="1:15" ht="30" x14ac:dyDescent="0.25">
      <c r="B175" s="12" t="s">
        <v>114</v>
      </c>
      <c r="C175" s="3" t="s">
        <v>204</v>
      </c>
      <c r="D175" s="3"/>
      <c r="E175" s="3"/>
      <c r="F175" s="3"/>
      <c r="G175" s="4"/>
      <c r="H175" s="14"/>
      <c r="I175" s="14"/>
      <c r="J175" s="5"/>
      <c r="K175" s="14"/>
      <c r="L175" s="14"/>
      <c r="M175" s="5"/>
      <c r="N175" s="14"/>
      <c r="O175" s="14"/>
    </row>
    <row r="176" spans="1:15" s="59" customFormat="1" ht="6.75" customHeight="1" x14ac:dyDescent="0.25">
      <c r="A176" s="60"/>
      <c r="B176" s="20"/>
      <c r="C176" s="5"/>
      <c r="D176" s="5"/>
      <c r="E176" s="5"/>
      <c r="F176" s="5"/>
      <c r="G176" s="4"/>
      <c r="H176" s="4"/>
      <c r="I176" s="4"/>
      <c r="J176" s="5"/>
      <c r="K176" s="4"/>
      <c r="L176" s="4"/>
      <c r="M176" s="5"/>
      <c r="N176" s="4"/>
      <c r="O176" s="4"/>
    </row>
    <row r="177" spans="2:15" ht="30" x14ac:dyDescent="0.25">
      <c r="B177" s="7" t="s">
        <v>188</v>
      </c>
      <c r="C177" s="7" t="s">
        <v>161</v>
      </c>
      <c r="D177" s="47" t="s">
        <v>191</v>
      </c>
      <c r="E177" s="47" t="s">
        <v>240</v>
      </c>
      <c r="F177" s="47" t="s">
        <v>239</v>
      </c>
      <c r="G177" s="4"/>
      <c r="H177" s="46" t="s">
        <v>238</v>
      </c>
      <c r="I177" s="46" t="s">
        <v>118</v>
      </c>
      <c r="J177" s="5"/>
      <c r="K177" s="46" t="s">
        <v>238</v>
      </c>
      <c r="L177" s="46" t="s">
        <v>118</v>
      </c>
      <c r="M177" s="5"/>
      <c r="N177" s="46" t="s">
        <v>238</v>
      </c>
      <c r="O177" s="46" t="s">
        <v>118</v>
      </c>
    </row>
    <row r="178" spans="2:15" ht="39.75" customHeight="1" x14ac:dyDescent="0.25">
      <c r="B178" s="12" t="s">
        <v>114</v>
      </c>
      <c r="C178" s="3" t="s">
        <v>217</v>
      </c>
      <c r="D178" s="61"/>
      <c r="E178" s="3" t="s">
        <v>250</v>
      </c>
      <c r="F178" s="61">
        <f>1/COUNTA($C$178:$C$193)</f>
        <v>6.25E-2</v>
      </c>
      <c r="G178" s="4"/>
      <c r="H178" s="14"/>
      <c r="I178" s="14">
        <f>H178*F178</f>
        <v>0</v>
      </c>
      <c r="J178" s="5"/>
      <c r="K178" s="14"/>
      <c r="L178" s="14"/>
      <c r="M178" s="5"/>
      <c r="N178" s="14"/>
      <c r="O178" s="14"/>
    </row>
    <row r="179" spans="2:15" ht="37.5" customHeight="1" x14ac:dyDescent="0.25">
      <c r="B179" s="12" t="s">
        <v>114</v>
      </c>
      <c r="C179" s="11" t="s">
        <v>218</v>
      </c>
      <c r="D179" s="61"/>
      <c r="E179" s="3" t="s">
        <v>245</v>
      </c>
      <c r="F179" s="61">
        <f t="shared" ref="F179:F193" si="4">1/COUNTA($C$178:$C$193)</f>
        <v>6.25E-2</v>
      </c>
      <c r="G179" s="4"/>
      <c r="H179" s="14"/>
      <c r="I179" s="14">
        <f t="shared" ref="I179:I193" si="5">H179*F179</f>
        <v>0</v>
      </c>
      <c r="J179" s="5"/>
      <c r="K179" s="14"/>
      <c r="L179" s="14"/>
      <c r="M179" s="5"/>
      <c r="N179" s="14"/>
      <c r="O179" s="14"/>
    </row>
    <row r="180" spans="2:15" ht="108.75" customHeight="1" x14ac:dyDescent="0.25">
      <c r="B180" s="12" t="s">
        <v>114</v>
      </c>
      <c r="C180" s="11" t="s">
        <v>219</v>
      </c>
      <c r="D180" s="61"/>
      <c r="E180" s="61" t="s">
        <v>246</v>
      </c>
      <c r="F180" s="61">
        <f t="shared" si="4"/>
        <v>6.25E-2</v>
      </c>
      <c r="G180" s="4"/>
      <c r="H180" s="14"/>
      <c r="I180" s="14">
        <f t="shared" si="5"/>
        <v>0</v>
      </c>
      <c r="J180" s="5"/>
      <c r="K180" s="14"/>
      <c r="L180" s="14"/>
      <c r="M180" s="5"/>
      <c r="N180" s="14"/>
      <c r="O180" s="14"/>
    </row>
    <row r="181" spans="2:15" ht="56.25" customHeight="1" x14ac:dyDescent="0.25">
      <c r="B181" s="12" t="s">
        <v>114</v>
      </c>
      <c r="C181" s="11" t="s">
        <v>220</v>
      </c>
      <c r="D181" s="61"/>
      <c r="E181" s="61" t="s">
        <v>247</v>
      </c>
      <c r="F181" s="61">
        <f t="shared" si="4"/>
        <v>6.25E-2</v>
      </c>
      <c r="G181" s="4"/>
      <c r="H181" s="14"/>
      <c r="I181" s="14">
        <f t="shared" si="5"/>
        <v>0</v>
      </c>
      <c r="J181" s="5"/>
      <c r="K181" s="14"/>
      <c r="L181" s="14"/>
      <c r="M181" s="5"/>
      <c r="N181" s="14"/>
      <c r="O181" s="14"/>
    </row>
    <row r="182" spans="2:15" ht="45" x14ac:dyDescent="0.25">
      <c r="B182" s="12" t="s">
        <v>114</v>
      </c>
      <c r="C182" s="11" t="s">
        <v>221</v>
      </c>
      <c r="D182" s="61"/>
      <c r="E182" s="3" t="s">
        <v>242</v>
      </c>
      <c r="F182" s="61">
        <f t="shared" si="4"/>
        <v>6.25E-2</v>
      </c>
      <c r="G182" s="4"/>
      <c r="H182" s="14"/>
      <c r="I182" s="14">
        <f t="shared" si="5"/>
        <v>0</v>
      </c>
      <c r="J182" s="5"/>
      <c r="K182" s="14"/>
      <c r="L182" s="14"/>
      <c r="M182" s="5"/>
      <c r="N182" s="14"/>
      <c r="O182" s="14"/>
    </row>
    <row r="183" spans="2:15" x14ac:dyDescent="0.25">
      <c r="B183" s="12" t="s">
        <v>114</v>
      </c>
      <c r="C183" s="3" t="s">
        <v>222</v>
      </c>
      <c r="D183" s="62" t="s">
        <v>248</v>
      </c>
      <c r="E183" s="62"/>
      <c r="F183" s="61">
        <f t="shared" si="4"/>
        <v>6.25E-2</v>
      </c>
      <c r="G183" s="4"/>
      <c r="H183" s="14"/>
      <c r="I183" s="14">
        <f t="shared" si="5"/>
        <v>0</v>
      </c>
      <c r="J183" s="5"/>
      <c r="K183" s="14"/>
      <c r="L183" s="14"/>
      <c r="M183" s="5"/>
      <c r="N183" s="14"/>
      <c r="O183" s="14"/>
    </row>
    <row r="184" spans="2:15" ht="30" x14ac:dyDescent="0.25">
      <c r="B184" s="12" t="s">
        <v>114</v>
      </c>
      <c r="C184" s="3" t="s">
        <v>223</v>
      </c>
      <c r="D184" s="61"/>
      <c r="E184" s="61"/>
      <c r="F184" s="61">
        <f t="shared" si="4"/>
        <v>6.25E-2</v>
      </c>
      <c r="G184" s="4"/>
      <c r="H184" s="14"/>
      <c r="I184" s="14">
        <f t="shared" si="5"/>
        <v>0</v>
      </c>
      <c r="J184" s="5"/>
      <c r="K184" s="14"/>
      <c r="L184" s="14"/>
      <c r="M184" s="5"/>
      <c r="N184" s="14"/>
      <c r="O184" s="14"/>
    </row>
    <row r="185" spans="2:15" ht="102" customHeight="1" x14ac:dyDescent="0.25">
      <c r="B185" s="12" t="s">
        <v>114</v>
      </c>
      <c r="C185" s="3" t="s">
        <v>224</v>
      </c>
      <c r="D185" s="63"/>
      <c r="E185" s="63" t="s">
        <v>249</v>
      </c>
      <c r="F185" s="61">
        <f t="shared" si="4"/>
        <v>6.25E-2</v>
      </c>
      <c r="G185" s="4"/>
      <c r="H185" s="14"/>
      <c r="I185" s="14">
        <f t="shared" si="5"/>
        <v>0</v>
      </c>
      <c r="J185" s="5"/>
      <c r="K185" s="14"/>
      <c r="L185" s="14"/>
      <c r="M185" s="5"/>
      <c r="N185" s="14"/>
      <c r="O185" s="14"/>
    </row>
    <row r="186" spans="2:15" ht="45" x14ac:dyDescent="0.25">
      <c r="B186" s="12" t="s">
        <v>114</v>
      </c>
      <c r="C186" s="3" t="s">
        <v>225</v>
      </c>
      <c r="D186" s="64"/>
      <c r="E186" s="64"/>
      <c r="F186" s="61">
        <f t="shared" si="4"/>
        <v>6.25E-2</v>
      </c>
      <c r="G186" s="4"/>
      <c r="H186" s="14"/>
      <c r="I186" s="14">
        <f t="shared" si="5"/>
        <v>0</v>
      </c>
      <c r="J186" s="5"/>
      <c r="K186" s="14"/>
      <c r="L186" s="14"/>
      <c r="M186" s="5"/>
      <c r="N186" s="14"/>
      <c r="O186" s="14"/>
    </row>
    <row r="187" spans="2:15" ht="30" x14ac:dyDescent="0.25">
      <c r="B187" s="12" t="s">
        <v>114</v>
      </c>
      <c r="C187" s="3" t="s">
        <v>226</v>
      </c>
      <c r="D187" s="61"/>
      <c r="E187" s="61"/>
      <c r="F187" s="61">
        <f t="shared" si="4"/>
        <v>6.25E-2</v>
      </c>
      <c r="G187" s="4"/>
      <c r="H187" s="14"/>
      <c r="I187" s="14">
        <f t="shared" si="5"/>
        <v>0</v>
      </c>
      <c r="J187" s="5"/>
      <c r="K187" s="14"/>
      <c r="L187" s="14"/>
      <c r="M187" s="5"/>
      <c r="N187" s="14"/>
      <c r="O187" s="14"/>
    </row>
    <row r="188" spans="2:15" ht="30" x14ac:dyDescent="0.25">
      <c r="B188" s="12" t="s">
        <v>114</v>
      </c>
      <c r="C188" s="3" t="s">
        <v>227</v>
      </c>
      <c r="D188" s="61"/>
      <c r="E188" s="61"/>
      <c r="F188" s="61">
        <f t="shared" si="4"/>
        <v>6.25E-2</v>
      </c>
      <c r="G188" s="4"/>
      <c r="H188" s="14"/>
      <c r="I188" s="14">
        <f t="shared" si="5"/>
        <v>0</v>
      </c>
      <c r="J188" s="5"/>
      <c r="K188" s="14"/>
      <c r="L188" s="14"/>
      <c r="M188" s="5"/>
      <c r="N188" s="14"/>
      <c r="O188" s="14"/>
    </row>
    <row r="189" spans="2:15" ht="45" x14ac:dyDescent="0.25">
      <c r="B189" s="12" t="s">
        <v>114</v>
      </c>
      <c r="C189" s="3" t="s">
        <v>228</v>
      </c>
      <c r="D189" s="65"/>
      <c r="E189" s="65"/>
      <c r="F189" s="61">
        <f t="shared" si="4"/>
        <v>6.25E-2</v>
      </c>
      <c r="G189" s="4"/>
      <c r="H189" s="14"/>
      <c r="I189" s="14">
        <f t="shared" si="5"/>
        <v>0</v>
      </c>
      <c r="J189" s="5"/>
      <c r="K189" s="14"/>
      <c r="L189" s="14"/>
      <c r="M189" s="5"/>
      <c r="N189" s="14"/>
      <c r="O189" s="14"/>
    </row>
    <row r="190" spans="2:15" ht="45" x14ac:dyDescent="0.25">
      <c r="B190" s="12" t="s">
        <v>114</v>
      </c>
      <c r="C190" s="3" t="s">
        <v>229</v>
      </c>
      <c r="D190" s="61"/>
      <c r="E190" s="61"/>
      <c r="F190" s="61">
        <f t="shared" si="4"/>
        <v>6.25E-2</v>
      </c>
      <c r="G190" s="4"/>
      <c r="H190" s="14"/>
      <c r="I190" s="14">
        <f t="shared" si="5"/>
        <v>0</v>
      </c>
      <c r="J190" s="5"/>
      <c r="K190" s="14"/>
      <c r="L190" s="14"/>
      <c r="M190" s="5"/>
      <c r="N190" s="14"/>
      <c r="O190" s="14"/>
    </row>
    <row r="191" spans="2:15" x14ac:dyDescent="0.25">
      <c r="B191" s="12" t="s">
        <v>114</v>
      </c>
      <c r="C191" s="3" t="s">
        <v>230</v>
      </c>
      <c r="D191" s="61"/>
      <c r="E191" s="61"/>
      <c r="F191" s="61">
        <f t="shared" si="4"/>
        <v>6.25E-2</v>
      </c>
      <c r="G191" s="4"/>
      <c r="H191" s="14"/>
      <c r="I191" s="14">
        <f t="shared" si="5"/>
        <v>0</v>
      </c>
      <c r="J191" s="5"/>
      <c r="K191" s="14"/>
      <c r="L191" s="14"/>
      <c r="M191" s="5"/>
      <c r="N191" s="14"/>
      <c r="O191" s="14"/>
    </row>
    <row r="192" spans="2:15" ht="30" x14ac:dyDescent="0.25">
      <c r="B192" s="12" t="s">
        <v>114</v>
      </c>
      <c r="C192" s="1" t="s">
        <v>231</v>
      </c>
      <c r="D192" s="62"/>
      <c r="E192" s="62"/>
      <c r="F192" s="61">
        <f t="shared" si="4"/>
        <v>6.25E-2</v>
      </c>
      <c r="G192" s="4"/>
      <c r="H192" s="14"/>
      <c r="I192" s="14">
        <f t="shared" si="5"/>
        <v>0</v>
      </c>
      <c r="J192" s="5"/>
      <c r="K192" s="14"/>
      <c r="L192" s="14"/>
      <c r="M192" s="5"/>
      <c r="N192" s="14"/>
      <c r="O192" s="14"/>
    </row>
    <row r="193" spans="1:15" ht="30" x14ac:dyDescent="0.25">
      <c r="B193" s="13" t="s">
        <v>113</v>
      </c>
      <c r="C193" s="1" t="s">
        <v>232</v>
      </c>
      <c r="D193" s="62"/>
      <c r="E193" s="62"/>
      <c r="F193" s="61">
        <f t="shared" si="4"/>
        <v>6.25E-2</v>
      </c>
      <c r="G193" s="4"/>
      <c r="H193" s="14"/>
      <c r="I193" s="14">
        <f t="shared" si="5"/>
        <v>0</v>
      </c>
      <c r="J193" s="5"/>
      <c r="K193" s="14"/>
      <c r="L193" s="14"/>
      <c r="M193" s="5"/>
      <c r="N193" s="14"/>
      <c r="O193" s="14"/>
    </row>
    <row r="194" spans="1:15" x14ac:dyDescent="0.25">
      <c r="B194" s="48"/>
      <c r="C194" s="53"/>
      <c r="D194" s="69"/>
      <c r="E194" s="69"/>
      <c r="F194" s="53"/>
      <c r="G194" s="4"/>
      <c r="H194" s="70" t="s">
        <v>118</v>
      </c>
      <c r="I194" s="8"/>
      <c r="J194" s="5"/>
      <c r="K194" s="14"/>
      <c r="L194" s="14"/>
      <c r="M194" s="5"/>
      <c r="N194" s="14"/>
      <c r="O194" s="14"/>
    </row>
    <row r="195" spans="1:15" s="59" customFormat="1" ht="8.25" customHeight="1" x14ac:dyDescent="0.25">
      <c r="A195" s="60"/>
      <c r="B195" s="66"/>
      <c r="C195" s="67"/>
      <c r="D195" s="68"/>
      <c r="E195" s="68"/>
      <c r="F195" s="67"/>
      <c r="G195" s="4"/>
      <c r="H195" s="4"/>
      <c r="I195" s="4"/>
      <c r="J195" s="5"/>
      <c r="K195" s="4"/>
      <c r="L195" s="4"/>
      <c r="M195" s="5"/>
      <c r="N195" s="4"/>
      <c r="O195" s="4"/>
    </row>
    <row r="196" spans="1:15" ht="30" x14ac:dyDescent="0.25">
      <c r="B196" s="7" t="s">
        <v>188</v>
      </c>
      <c r="C196" s="7" t="s">
        <v>160</v>
      </c>
      <c r="D196" s="47" t="s">
        <v>191</v>
      </c>
      <c r="E196" s="47" t="s">
        <v>240</v>
      </c>
      <c r="F196" s="47" t="s">
        <v>239</v>
      </c>
      <c r="G196" s="4"/>
      <c r="H196" s="46" t="s">
        <v>238</v>
      </c>
      <c r="I196" s="46" t="s">
        <v>118</v>
      </c>
      <c r="J196" s="5"/>
      <c r="K196" s="46" t="s">
        <v>238</v>
      </c>
      <c r="L196" s="46" t="s">
        <v>118</v>
      </c>
      <c r="M196" s="5"/>
      <c r="N196" s="46" t="s">
        <v>238</v>
      </c>
      <c r="O196" s="46" t="s">
        <v>118</v>
      </c>
    </row>
    <row r="197" spans="1:15" x14ac:dyDescent="0.25">
      <c r="B197" s="12" t="s">
        <v>114</v>
      </c>
      <c r="C197" s="3" t="s">
        <v>162</v>
      </c>
      <c r="D197" s="61"/>
      <c r="E197" s="61"/>
      <c r="F197" s="61"/>
      <c r="G197" s="4"/>
      <c r="H197" s="14"/>
      <c r="I197" s="14"/>
      <c r="J197" s="5"/>
      <c r="K197" s="14"/>
      <c r="L197" s="14"/>
      <c r="M197" s="5"/>
      <c r="N197" s="14"/>
      <c r="O197" s="14"/>
    </row>
    <row r="198" spans="1:15" x14ac:dyDescent="0.25">
      <c r="B198" s="12" t="s">
        <v>114</v>
      </c>
      <c r="C198" s="11" t="s">
        <v>163</v>
      </c>
      <c r="D198" s="3"/>
      <c r="E198" s="3"/>
      <c r="F198" s="3"/>
      <c r="G198" s="4"/>
      <c r="H198" s="14"/>
      <c r="I198" s="14"/>
      <c r="J198" s="5"/>
      <c r="K198" s="14"/>
      <c r="L198" s="14"/>
      <c r="M198" s="5"/>
      <c r="N198" s="14"/>
      <c r="O198" s="14"/>
    </row>
    <row r="199" spans="1:15" x14ac:dyDescent="0.25">
      <c r="B199" s="12"/>
      <c r="C199" s="11"/>
      <c r="D199" s="3"/>
      <c r="E199" s="3"/>
      <c r="F199" s="3"/>
      <c r="G199" s="4"/>
      <c r="H199" s="14"/>
      <c r="I199" s="14"/>
      <c r="J199" s="5"/>
      <c r="K199" s="14"/>
      <c r="L199" s="14"/>
      <c r="M199" s="5"/>
      <c r="N199" s="14"/>
      <c r="O199" s="14"/>
    </row>
    <row r="200" spans="1:15" x14ac:dyDescent="0.25">
      <c r="B200" s="12"/>
      <c r="C200" s="11"/>
      <c r="D200" s="3"/>
      <c r="E200" s="3"/>
      <c r="F200" s="3"/>
      <c r="G200" s="4"/>
      <c r="H200" s="14"/>
      <c r="I200" s="14"/>
      <c r="J200" s="5"/>
      <c r="K200" s="14"/>
      <c r="L200" s="14"/>
      <c r="M200" s="5"/>
      <c r="N200" s="14"/>
      <c r="O200" s="14"/>
    </row>
    <row r="201" spans="1:15" x14ac:dyDescent="0.25">
      <c r="B201" s="12"/>
      <c r="C201" s="11"/>
      <c r="D201" s="3"/>
      <c r="E201" s="3"/>
      <c r="F201" s="3"/>
      <c r="G201" s="4"/>
      <c r="H201" s="14"/>
      <c r="I201" s="14"/>
      <c r="J201" s="5"/>
      <c r="K201" s="14"/>
      <c r="L201" s="14"/>
      <c r="M201" s="5"/>
      <c r="N201" s="14"/>
      <c r="O201" s="14"/>
    </row>
    <row r="202" spans="1:15" x14ac:dyDescent="0.25">
      <c r="B202" s="12"/>
      <c r="C202" s="11"/>
      <c r="D202" s="3"/>
      <c r="E202" s="3"/>
      <c r="F202" s="3"/>
      <c r="G202" s="4"/>
      <c r="H202" s="14"/>
      <c r="I202" s="14"/>
      <c r="J202" s="5"/>
      <c r="K202" s="14"/>
      <c r="L202" s="14"/>
      <c r="M202" s="5"/>
      <c r="N202" s="14"/>
      <c r="O202" s="14"/>
    </row>
    <row r="203" spans="1:15" x14ac:dyDescent="0.25">
      <c r="B203" s="12"/>
      <c r="C203" s="11"/>
      <c r="D203" s="3"/>
      <c r="E203" s="3"/>
      <c r="F203" s="3"/>
      <c r="G203" s="4"/>
      <c r="H203" s="14"/>
      <c r="I203" s="14"/>
      <c r="J203" s="5"/>
      <c r="K203" s="14"/>
      <c r="L203" s="14"/>
      <c r="M203" s="5"/>
      <c r="N203" s="14"/>
      <c r="O203" s="14"/>
    </row>
    <row r="204" spans="1:15" x14ac:dyDescent="0.25">
      <c r="B204" s="12"/>
      <c r="C204" s="11"/>
      <c r="D204" s="3"/>
      <c r="E204" s="3"/>
      <c r="F204" s="3"/>
      <c r="G204" s="4"/>
      <c r="H204" s="14"/>
      <c r="I204" s="14"/>
      <c r="J204" s="5"/>
      <c r="K204" s="14"/>
      <c r="L204" s="14"/>
      <c r="M204" s="5"/>
      <c r="N204" s="14"/>
      <c r="O204" s="14"/>
    </row>
    <row r="205" spans="1:15" x14ac:dyDescent="0.25">
      <c r="B205" s="12"/>
      <c r="C205" s="11"/>
      <c r="D205" s="3"/>
      <c r="E205" s="3"/>
      <c r="F205" s="3"/>
      <c r="G205" s="4"/>
      <c r="H205" s="14"/>
      <c r="I205" s="14"/>
      <c r="J205" s="5"/>
      <c r="K205" s="14"/>
      <c r="L205" s="14"/>
      <c r="M205" s="5"/>
      <c r="N205" s="14"/>
      <c r="O205" s="14"/>
    </row>
    <row r="206" spans="1:15" x14ac:dyDescent="0.25">
      <c r="B206" s="12" t="s">
        <v>114</v>
      </c>
      <c r="C206" s="64"/>
      <c r="D206" s="30"/>
      <c r="E206" s="30"/>
      <c r="F206" s="30"/>
      <c r="G206" s="4"/>
      <c r="H206" s="14"/>
      <c r="I206" s="14"/>
      <c r="J206" s="5"/>
      <c r="K206" s="14"/>
      <c r="L206" s="14"/>
      <c r="M206" s="5"/>
      <c r="N206" s="14"/>
      <c r="O206" s="14"/>
    </row>
    <row r="207" spans="1:15" x14ac:dyDescent="0.25">
      <c r="B207" s="12" t="s">
        <v>114</v>
      </c>
      <c r="C207" s="61"/>
      <c r="D207" s="3"/>
      <c r="E207" s="3"/>
      <c r="F207" s="3"/>
      <c r="G207" s="4"/>
      <c r="H207" s="14"/>
      <c r="I207" s="14"/>
      <c r="J207" s="5"/>
      <c r="K207" s="14"/>
      <c r="L207" s="14"/>
      <c r="M207" s="5"/>
      <c r="N207" s="14"/>
      <c r="O207" s="14"/>
    </row>
    <row r="208" spans="1:15" x14ac:dyDescent="0.25">
      <c r="B208" s="4"/>
      <c r="C208" s="5"/>
      <c r="D208" s="5"/>
      <c r="E208" s="5"/>
      <c r="F208" s="5"/>
      <c r="G208" s="4"/>
      <c r="H208" s="4"/>
      <c r="I208" s="4"/>
      <c r="J208" s="5"/>
      <c r="K208" s="4"/>
      <c r="L208" s="4"/>
      <c r="M208" s="5"/>
      <c r="N208" s="4"/>
      <c r="O208" s="4"/>
    </row>
    <row r="209" spans="3:15" x14ac:dyDescent="0.25">
      <c r="C209"/>
      <c r="D209" s="17"/>
      <c r="E209" s="17"/>
      <c r="F209" s="17"/>
      <c r="G209" s="4"/>
      <c r="H209" s="17" t="s">
        <v>7</v>
      </c>
      <c r="I209" s="14">
        <f>SUM(I178:I193)</f>
        <v>0</v>
      </c>
      <c r="J209" s="5"/>
      <c r="K209" s="17" t="s">
        <v>7</v>
      </c>
      <c r="L209" s="14">
        <f>SUM(L4:L164)</f>
        <v>406</v>
      </c>
      <c r="M209" s="5"/>
      <c r="N209" s="17" t="s">
        <v>7</v>
      </c>
      <c r="O209" s="14">
        <f>SUM(O4:O164)</f>
        <v>411</v>
      </c>
    </row>
    <row r="210" spans="3:15" x14ac:dyDescent="0.25">
      <c r="C210"/>
      <c r="D210" s="17"/>
      <c r="E210" s="17"/>
      <c r="F210" s="17"/>
      <c r="G210" s="4"/>
      <c r="H210" s="17" t="s">
        <v>112</v>
      </c>
      <c r="I210" s="14">
        <f>5*F178*COUNTA(C178:C193)</f>
        <v>5</v>
      </c>
      <c r="J210" s="5"/>
      <c r="K210" s="17" t="s">
        <v>112</v>
      </c>
      <c r="L210" s="14">
        <v>610</v>
      </c>
      <c r="M210" s="5"/>
      <c r="N210" s="17" t="s">
        <v>112</v>
      </c>
      <c r="O210" s="14">
        <v>610</v>
      </c>
    </row>
    <row r="211" spans="3:15" x14ac:dyDescent="0.25">
      <c r="C211"/>
      <c r="D211" s="17"/>
      <c r="E211" s="17"/>
      <c r="F211" s="17"/>
      <c r="G211" s="4"/>
      <c r="H211" s="17" t="s">
        <v>111</v>
      </c>
      <c r="I211" s="16">
        <f>I209/I210</f>
        <v>0</v>
      </c>
      <c r="J211" s="5"/>
      <c r="K211" s="17" t="s">
        <v>111</v>
      </c>
      <c r="L211" s="16">
        <f>L209/L210</f>
        <v>0.66557377049180333</v>
      </c>
      <c r="M211" s="5"/>
      <c r="N211" s="17" t="s">
        <v>111</v>
      </c>
      <c r="O211" s="16">
        <f>O209/O210</f>
        <v>0.67377049180327864</v>
      </c>
    </row>
    <row r="212" spans="3:15" x14ac:dyDescent="0.25">
      <c r="C212"/>
      <c r="G212" s="20"/>
      <c r="H212" s="12"/>
      <c r="I212" s="12"/>
      <c r="J212" s="5"/>
      <c r="K212" s="12" t="s">
        <v>119</v>
      </c>
      <c r="L212" s="12"/>
      <c r="M212" s="5"/>
      <c r="N212" s="12" t="s">
        <v>119</v>
      </c>
      <c r="O212" s="12"/>
    </row>
    <row r="213" spans="3:15" x14ac:dyDescent="0.25">
      <c r="C213"/>
      <c r="G213" s="4"/>
      <c r="H213" s="4"/>
      <c r="I213" s="4"/>
      <c r="J213" s="5"/>
      <c r="K213" s="4"/>
      <c r="L213" s="4"/>
      <c r="M213" s="5"/>
      <c r="N213" s="4"/>
      <c r="O213" s="4"/>
    </row>
    <row r="214" spans="3:15" x14ac:dyDescent="0.25">
      <c r="C214"/>
      <c r="G214" s="4"/>
      <c r="H214" s="15"/>
      <c r="I214" s="15"/>
      <c r="J214" s="5"/>
      <c r="K214" s="15" t="s">
        <v>120</v>
      </c>
      <c r="L214" s="15"/>
      <c r="M214" s="5"/>
      <c r="N214" s="15" t="s">
        <v>120</v>
      </c>
      <c r="O214" s="15"/>
    </row>
    <row r="215" spans="3:15" x14ac:dyDescent="0.25">
      <c r="C215"/>
      <c r="G215" s="4"/>
      <c r="H215" s="21"/>
      <c r="I215" s="21"/>
      <c r="J215" s="5"/>
      <c r="K215" s="21" t="s">
        <v>118</v>
      </c>
      <c r="L215" s="21"/>
      <c r="M215" s="5"/>
      <c r="N215" s="21" t="s">
        <v>118</v>
      </c>
      <c r="O215" s="21"/>
    </row>
    <row r="216" spans="3:15" x14ac:dyDescent="0.25">
      <c r="C216"/>
    </row>
    <row r="217" spans="3:15" x14ac:dyDescent="0.25">
      <c r="C217"/>
    </row>
    <row r="218" spans="3:15" x14ac:dyDescent="0.25">
      <c r="C218"/>
    </row>
    <row r="219" spans="3:15" x14ac:dyDescent="0.25">
      <c r="C219"/>
    </row>
    <row r="220" spans="3:15" x14ac:dyDescent="0.25">
      <c r="C220"/>
    </row>
    <row r="221" spans="3:15" x14ac:dyDescent="0.25">
      <c r="C221"/>
    </row>
    <row r="222" spans="3:15" x14ac:dyDescent="0.25">
      <c r="C222"/>
    </row>
    <row r="223" spans="3:15" x14ac:dyDescent="0.25">
      <c r="C223"/>
    </row>
  </sheetData>
  <mergeCells count="3">
    <mergeCell ref="H1:I1"/>
    <mergeCell ref="K1:L1"/>
    <mergeCell ref="N1:O1"/>
  </mergeCells>
  <pageMargins left="0.1" right="0.1" top="0.25" bottom="0.25" header="0.3" footer="0.3"/>
  <pageSetup paperSize="125" scale="5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2280-6686-4892-B4D5-03FE1C35B3C5}">
  <dimension ref="A1:E12"/>
  <sheetViews>
    <sheetView topLeftCell="B1" workbookViewId="0">
      <selection activeCell="E9" sqref="E9"/>
    </sheetView>
  </sheetViews>
  <sheetFormatPr defaultRowHeight="15" x14ac:dyDescent="0.25"/>
  <cols>
    <col min="1" max="1" width="9.5703125" bestFit="1" customWidth="1"/>
    <col min="2" max="2" width="95.5703125" style="1" bestFit="1" customWidth="1"/>
    <col min="3" max="5" width="15.7109375" style="1" customWidth="1"/>
  </cols>
  <sheetData>
    <row r="1" spans="1:5" x14ac:dyDescent="0.25">
      <c r="C1" s="41" t="s">
        <v>233</v>
      </c>
      <c r="D1" s="41" t="s">
        <v>234</v>
      </c>
      <c r="E1" s="41" t="s">
        <v>235</v>
      </c>
    </row>
    <row r="2" spans="1:5" x14ac:dyDescent="0.25">
      <c r="A2" s="6" t="s">
        <v>10</v>
      </c>
      <c r="B2" s="40" t="s">
        <v>0</v>
      </c>
      <c r="C2" s="40">
        <v>7.0000000000000007E-2</v>
      </c>
      <c r="D2" s="40">
        <v>7.0000000000000007E-2</v>
      </c>
      <c r="E2" s="40">
        <v>7.0000000000000007E-2</v>
      </c>
    </row>
    <row r="3" spans="1:5" ht="15.75" x14ac:dyDescent="0.25">
      <c r="A3" s="6" t="s">
        <v>10</v>
      </c>
      <c r="B3" s="40" t="s">
        <v>18</v>
      </c>
      <c r="C3" s="40">
        <v>7.0000000000000007E-2</v>
      </c>
      <c r="D3" s="40">
        <v>7.0000000000000007E-2</v>
      </c>
      <c r="E3" s="71">
        <v>0.22</v>
      </c>
    </row>
    <row r="4" spans="1:5" x14ac:dyDescent="0.25">
      <c r="A4" s="6" t="s">
        <v>10</v>
      </c>
      <c r="B4" s="40" t="s">
        <v>19</v>
      </c>
      <c r="C4" s="40">
        <v>7.0000000000000007E-2</v>
      </c>
      <c r="D4" s="40">
        <v>7.0000000000000007E-2</v>
      </c>
      <c r="E4" s="40">
        <v>7.0000000000000007E-2</v>
      </c>
    </row>
    <row r="5" spans="1:5" ht="15.75" x14ac:dyDescent="0.25">
      <c r="A5" s="6" t="s">
        <v>10</v>
      </c>
      <c r="B5" s="40" t="s">
        <v>34</v>
      </c>
      <c r="C5" s="40">
        <v>7.0000000000000007E-2</v>
      </c>
      <c r="D5" s="71">
        <v>0.22</v>
      </c>
      <c r="E5" s="40">
        <v>7.0000000000000007E-2</v>
      </c>
    </row>
    <row r="6" spans="1:5" x14ac:dyDescent="0.25">
      <c r="A6" s="6" t="s">
        <v>10</v>
      </c>
      <c r="B6" s="40" t="s">
        <v>47</v>
      </c>
      <c r="C6" s="40">
        <v>7.0000000000000007E-2</v>
      </c>
      <c r="D6" s="40">
        <v>7.0000000000000007E-2</v>
      </c>
      <c r="E6" s="40">
        <v>7.0000000000000007E-2</v>
      </c>
    </row>
    <row r="7" spans="1:5" ht="15.75" x14ac:dyDescent="0.25">
      <c r="A7" s="6" t="s">
        <v>10</v>
      </c>
      <c r="B7" s="40" t="s">
        <v>61</v>
      </c>
      <c r="C7" s="40">
        <v>7.0000000000000007E-2</v>
      </c>
      <c r="D7" s="71">
        <v>0.22</v>
      </c>
      <c r="E7" s="40">
        <v>7.0000000000000007E-2</v>
      </c>
    </row>
    <row r="8" spans="1:5" x14ac:dyDescent="0.25">
      <c r="A8" s="6" t="s">
        <v>10</v>
      </c>
      <c r="B8" s="40" t="s">
        <v>74</v>
      </c>
      <c r="C8" s="40">
        <v>7.0000000000000007E-2</v>
      </c>
      <c r="D8" s="40">
        <v>7.0000000000000007E-2</v>
      </c>
      <c r="E8" s="40">
        <v>7.0000000000000007E-2</v>
      </c>
    </row>
    <row r="9" spans="1:5" ht="15.75" x14ac:dyDescent="0.25">
      <c r="A9" s="6" t="s">
        <v>10</v>
      </c>
      <c r="B9" s="40" t="s">
        <v>84</v>
      </c>
      <c r="C9" s="40">
        <v>7.0000000000000007E-2</v>
      </c>
      <c r="D9" s="40">
        <v>7.0000000000000007E-2</v>
      </c>
      <c r="E9" s="71">
        <v>0.22</v>
      </c>
    </row>
    <row r="10" spans="1:5" ht="15.75" x14ac:dyDescent="0.25">
      <c r="A10" s="6" t="s">
        <v>10</v>
      </c>
      <c r="B10" s="7" t="s">
        <v>237</v>
      </c>
      <c r="C10" s="71">
        <v>0.22</v>
      </c>
      <c r="D10" s="40">
        <v>7.0000000000000007E-2</v>
      </c>
      <c r="E10" s="40">
        <v>7.0000000000000007E-2</v>
      </c>
    </row>
    <row r="11" spans="1:5" ht="15.75" x14ac:dyDescent="0.25">
      <c r="A11" s="6" t="s">
        <v>10</v>
      </c>
      <c r="B11" s="7" t="s">
        <v>236</v>
      </c>
      <c r="C11" s="71">
        <v>0.22</v>
      </c>
      <c r="D11" s="40">
        <v>7.0000000000000007E-2</v>
      </c>
      <c r="E11" s="40">
        <v>7.0000000000000007E-2</v>
      </c>
    </row>
    <row r="12" spans="1:5" x14ac:dyDescent="0.25">
      <c r="B12" s="17" t="s">
        <v>118</v>
      </c>
      <c r="C12" s="25">
        <f>SUM(C2:C11)</f>
        <v>1</v>
      </c>
      <c r="D12" s="25">
        <f t="shared" ref="D12:E12" si="0">SUM(D2:D11)</f>
        <v>1.0000000000000002</v>
      </c>
      <c r="E12" s="25">
        <f t="shared" si="0"/>
        <v>1.0000000000000002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4F1F6-8817-4A6D-9649-C4FFF9895F8B}">
  <dimension ref="A1:B8"/>
  <sheetViews>
    <sheetView workbookViewId="0">
      <selection activeCell="B7" sqref="B7"/>
    </sheetView>
  </sheetViews>
  <sheetFormatPr defaultRowHeight="15" x14ac:dyDescent="0.25"/>
  <cols>
    <col min="2" max="2" width="20.140625" bestFit="1" customWidth="1"/>
  </cols>
  <sheetData>
    <row r="1" spans="1:2" x14ac:dyDescent="0.25">
      <c r="A1" s="14">
        <v>5</v>
      </c>
      <c r="B1" s="14" t="s">
        <v>151</v>
      </c>
    </row>
    <row r="2" spans="1:2" x14ac:dyDescent="0.25">
      <c r="A2" s="14">
        <v>4</v>
      </c>
      <c r="B2" s="14" t="s">
        <v>152</v>
      </c>
    </row>
    <row r="3" spans="1:2" x14ac:dyDescent="0.25">
      <c r="A3" s="14">
        <v>3</v>
      </c>
      <c r="B3" s="14" t="s">
        <v>153</v>
      </c>
    </row>
    <row r="4" spans="1:2" x14ac:dyDescent="0.25">
      <c r="A4" s="14">
        <v>2</v>
      </c>
      <c r="B4" s="14" t="s">
        <v>154</v>
      </c>
    </row>
    <row r="5" spans="1:2" x14ac:dyDescent="0.25">
      <c r="A5" s="14">
        <v>1</v>
      </c>
      <c r="B5" s="14" t="s">
        <v>155</v>
      </c>
    </row>
    <row r="6" spans="1:2" x14ac:dyDescent="0.25">
      <c r="A6" s="4"/>
      <c r="B6" s="4"/>
    </row>
    <row r="7" spans="1:2" x14ac:dyDescent="0.25">
      <c r="A7" s="13" t="s">
        <v>113</v>
      </c>
      <c r="B7" s="14" t="s">
        <v>156</v>
      </c>
    </row>
    <row r="8" spans="1:2" x14ac:dyDescent="0.25">
      <c r="A8" s="12" t="s">
        <v>114</v>
      </c>
      <c r="B8" s="14" t="s">
        <v>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C90F2-A66A-4A94-933B-D0CB4216CF42}">
  <sheetPr>
    <pageSetUpPr fitToPage="1"/>
  </sheetPr>
  <dimension ref="A1:C35"/>
  <sheetViews>
    <sheetView workbookViewId="0"/>
  </sheetViews>
  <sheetFormatPr defaultRowHeight="15" x14ac:dyDescent="0.25"/>
  <cols>
    <col min="1" max="1" width="120.7109375" customWidth="1"/>
    <col min="2" max="2" width="14.5703125" style="23" bestFit="1" customWidth="1"/>
    <col min="3" max="3" width="16.7109375" style="23" customWidth="1"/>
    <col min="7" max="7" width="12.7109375" customWidth="1"/>
  </cols>
  <sheetData>
    <row r="1" spans="1:3" x14ac:dyDescent="0.25">
      <c r="A1" s="6" t="s">
        <v>115</v>
      </c>
      <c r="B1" s="6" t="s">
        <v>120</v>
      </c>
      <c r="C1" s="6" t="s">
        <v>142</v>
      </c>
    </row>
    <row r="2" spans="1:3" x14ac:dyDescent="0.25">
      <c r="A2" s="3"/>
      <c r="B2" s="22"/>
      <c r="C2" s="22"/>
    </row>
    <row r="3" spans="1:3" x14ac:dyDescent="0.25">
      <c r="A3" s="3"/>
      <c r="B3" s="22"/>
      <c r="C3" s="22"/>
    </row>
    <row r="4" spans="1:3" x14ac:dyDescent="0.25">
      <c r="A4" s="3"/>
      <c r="B4" s="22"/>
      <c r="C4" s="22"/>
    </row>
    <row r="5" spans="1:3" x14ac:dyDescent="0.25">
      <c r="A5" s="3"/>
      <c r="B5" s="22"/>
      <c r="C5" s="22"/>
    </row>
    <row r="6" spans="1:3" x14ac:dyDescent="0.25">
      <c r="A6" s="3"/>
      <c r="B6" s="22"/>
      <c r="C6" s="22"/>
    </row>
    <row r="7" spans="1:3" x14ac:dyDescent="0.25">
      <c r="A7" s="3"/>
      <c r="B7" s="22"/>
      <c r="C7" s="22"/>
    </row>
    <row r="8" spans="1:3" x14ac:dyDescent="0.25">
      <c r="A8" s="3"/>
      <c r="B8" s="22"/>
      <c r="C8" s="22"/>
    </row>
    <row r="9" spans="1:3" x14ac:dyDescent="0.25">
      <c r="A9" s="3"/>
      <c r="B9" s="22"/>
      <c r="C9" s="22"/>
    </row>
    <row r="10" spans="1:3" x14ac:dyDescent="0.25">
      <c r="A10" s="3"/>
      <c r="B10" s="22"/>
      <c r="C10" s="22"/>
    </row>
    <row r="11" spans="1:3" x14ac:dyDescent="0.25">
      <c r="A11" s="3"/>
      <c r="B11" s="22"/>
      <c r="C11" s="22"/>
    </row>
    <row r="12" spans="1:3" x14ac:dyDescent="0.25">
      <c r="A12" s="5"/>
      <c r="B12" s="24"/>
      <c r="C12" s="24"/>
    </row>
    <row r="13" spans="1:3" x14ac:dyDescent="0.25">
      <c r="A13" s="6" t="s">
        <v>115</v>
      </c>
      <c r="B13" s="6" t="s">
        <v>121</v>
      </c>
      <c r="C13" s="6" t="s">
        <v>142</v>
      </c>
    </row>
    <row r="14" spans="1:3" x14ac:dyDescent="0.25">
      <c r="A14" s="3"/>
      <c r="B14" s="22"/>
      <c r="C14" s="22"/>
    </row>
    <row r="15" spans="1:3" x14ac:dyDescent="0.25">
      <c r="A15" s="3"/>
      <c r="B15" s="22"/>
      <c r="C15" s="22"/>
    </row>
    <row r="16" spans="1:3" x14ac:dyDescent="0.25">
      <c r="A16" s="3"/>
      <c r="B16" s="22"/>
      <c r="C16" s="22"/>
    </row>
    <row r="17" spans="1:3" x14ac:dyDescent="0.25">
      <c r="A17" s="3"/>
      <c r="B17" s="22"/>
      <c r="C17" s="22"/>
    </row>
    <row r="18" spans="1:3" x14ac:dyDescent="0.25">
      <c r="A18" s="3"/>
      <c r="B18" s="22"/>
      <c r="C18" s="22"/>
    </row>
    <row r="19" spans="1:3" x14ac:dyDescent="0.25">
      <c r="A19" s="3"/>
      <c r="B19" s="22"/>
      <c r="C19" s="22"/>
    </row>
    <row r="20" spans="1:3" x14ac:dyDescent="0.25">
      <c r="A20" s="3"/>
      <c r="B20" s="22"/>
      <c r="C20" s="22"/>
    </row>
    <row r="21" spans="1:3" x14ac:dyDescent="0.25">
      <c r="A21" s="3"/>
      <c r="B21" s="22"/>
      <c r="C21" s="22"/>
    </row>
    <row r="22" spans="1:3" x14ac:dyDescent="0.25">
      <c r="A22" s="3"/>
      <c r="B22" s="22"/>
      <c r="C22" s="22"/>
    </row>
    <row r="23" spans="1:3" x14ac:dyDescent="0.25">
      <c r="A23" s="3"/>
      <c r="B23" s="22"/>
      <c r="C23" s="22"/>
    </row>
    <row r="24" spans="1:3" x14ac:dyDescent="0.25">
      <c r="A24" s="5"/>
      <c r="B24" s="24"/>
      <c r="C24" s="24"/>
    </row>
    <row r="25" spans="1:3" x14ac:dyDescent="0.25">
      <c r="A25" s="6" t="s">
        <v>115</v>
      </c>
      <c r="B25" s="6" t="s">
        <v>122</v>
      </c>
      <c r="C25" s="6" t="s">
        <v>142</v>
      </c>
    </row>
    <row r="26" spans="1:3" x14ac:dyDescent="0.25">
      <c r="A26" s="3"/>
      <c r="B26" s="22"/>
      <c r="C26" s="22"/>
    </row>
    <row r="27" spans="1:3" x14ac:dyDescent="0.25">
      <c r="A27" s="3"/>
      <c r="B27" s="22"/>
      <c r="C27" s="22"/>
    </row>
    <row r="28" spans="1:3" x14ac:dyDescent="0.25">
      <c r="A28" s="3"/>
      <c r="B28" s="22"/>
      <c r="C28" s="22"/>
    </row>
    <row r="29" spans="1:3" x14ac:dyDescent="0.25">
      <c r="A29" s="3"/>
      <c r="B29" s="22"/>
      <c r="C29" s="22"/>
    </row>
    <row r="30" spans="1:3" x14ac:dyDescent="0.25">
      <c r="A30" s="3"/>
      <c r="B30" s="22"/>
      <c r="C30" s="22"/>
    </row>
    <row r="31" spans="1:3" x14ac:dyDescent="0.25">
      <c r="A31" s="3"/>
      <c r="B31" s="22"/>
      <c r="C31" s="22"/>
    </row>
    <row r="32" spans="1:3" x14ac:dyDescent="0.25">
      <c r="A32" s="3"/>
      <c r="B32" s="22"/>
      <c r="C32" s="22"/>
    </row>
    <row r="33" spans="1:3" x14ac:dyDescent="0.25">
      <c r="A33" s="3"/>
      <c r="B33" s="22"/>
      <c r="C33" s="22"/>
    </row>
    <row r="34" spans="1:3" x14ac:dyDescent="0.25">
      <c r="A34" s="3"/>
      <c r="B34" s="22"/>
      <c r="C34" s="22"/>
    </row>
    <row r="35" spans="1:3" x14ac:dyDescent="0.25">
      <c r="A35" s="3"/>
      <c r="B35" s="22"/>
      <c r="C35" s="22"/>
    </row>
  </sheetData>
  <pageMargins left="0.25" right="0.25" top="0.25" bottom="0.25" header="0.3" footer="0.3"/>
  <pageSetup scale="68"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46BC3-E1D2-4DF6-9A56-58DB0177C769}">
  <dimension ref="A1:A9"/>
  <sheetViews>
    <sheetView zoomScaleNormal="100" workbookViewId="0"/>
  </sheetViews>
  <sheetFormatPr defaultRowHeight="15" x14ac:dyDescent="0.25"/>
  <cols>
    <col min="1" max="1" width="201" bestFit="1" customWidth="1"/>
  </cols>
  <sheetData>
    <row r="1" spans="1:1" x14ac:dyDescent="0.25">
      <c r="A1" s="2" t="s">
        <v>148</v>
      </c>
    </row>
    <row r="2" spans="1:1" x14ac:dyDescent="0.25">
      <c r="A2" t="s">
        <v>149</v>
      </c>
    </row>
    <row r="3" spans="1:1" x14ac:dyDescent="0.25">
      <c r="A3" s="1" t="s">
        <v>146</v>
      </c>
    </row>
    <row r="4" spans="1:1" x14ac:dyDescent="0.25">
      <c r="A4" t="s">
        <v>116</v>
      </c>
    </row>
    <row r="5" spans="1:1" x14ac:dyDescent="0.25">
      <c r="A5" t="s">
        <v>143</v>
      </c>
    </row>
    <row r="6" spans="1:1" x14ac:dyDescent="0.25">
      <c r="A6" t="s">
        <v>144</v>
      </c>
    </row>
    <row r="7" spans="1:1" x14ac:dyDescent="0.25">
      <c r="A7" t="s">
        <v>145</v>
      </c>
    </row>
    <row r="8" spans="1:1" x14ac:dyDescent="0.25">
      <c r="A8" t="s">
        <v>147</v>
      </c>
    </row>
    <row r="9" spans="1:1" x14ac:dyDescent="0.25">
      <c r="A9" t="s">
        <v>150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Scoring</vt:lpstr>
      <vt:lpstr>Profiles</vt:lpstr>
      <vt:lpstr>Likert-Scale-Key</vt:lpstr>
      <vt:lpstr>Commentary</vt:lpstr>
      <vt:lpstr>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edmundson</dc:creator>
  <cp:lastModifiedBy>Sérgio Ramos</cp:lastModifiedBy>
  <cp:lastPrinted>2022-12-15T16:55:38Z</cp:lastPrinted>
  <dcterms:created xsi:type="dcterms:W3CDTF">2022-11-10T13:36:55Z</dcterms:created>
  <dcterms:modified xsi:type="dcterms:W3CDTF">2025-04-07T19:06:58Z</dcterms:modified>
</cp:coreProperties>
</file>