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sr\Downloads\"/>
    </mc:Choice>
  </mc:AlternateContent>
  <bookViews>
    <workbookView xWindow="0" yWindow="0" windowWidth="23040" windowHeight="9780" tabRatio="863" firstSheet="4" activeTab="10"/>
  </bookViews>
  <sheets>
    <sheet name="Graph Overall" sheetId="37" r:id="rId1"/>
    <sheet name="Graph EAC" sheetId="38" r:id="rId2"/>
    <sheet name="EAC" sheetId="39" r:id="rId3"/>
    <sheet name="Total trade with the World" sheetId="40" r:id="rId4"/>
    <sheet name="Regional blocks" sheetId="41" r:id="rId5"/>
    <sheet name="Trade by continents" sheetId="42" r:id="rId6"/>
    <sheet name="Sheet11" sheetId="13" state="hidden" r:id="rId7"/>
    <sheet name="ExportCountry" sheetId="22" r:id="rId8"/>
    <sheet name="ImportCountry" sheetId="28" r:id="rId9"/>
    <sheet name="ReexportsCountry" sheetId="23" r:id="rId10"/>
    <sheet name="ExportsCommodity" sheetId="30" r:id="rId11"/>
    <sheet name="ImportsCommodity" sheetId="24" r:id="rId12"/>
    <sheet name="ReexportsCommodity" sheetId="32" r:id="rId13"/>
  </sheets>
  <definedNames>
    <definedName name="_xlnm._FilterDatabase" localSheetId="1" hidden="1">'Graph EAC'!$L$5:$P$63</definedName>
    <definedName name="_xlnm._FilterDatabase" localSheetId="0" hidden="1">'Graph Overall'!$B$4:$B$10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3" l="1"/>
  <c r="E4" i="13"/>
  <c r="E3" i="13"/>
  <c r="E2" i="13"/>
  <c r="E6" i="13" l="1"/>
  <c r="F8" i="13" s="1"/>
</calcChain>
</file>

<file path=xl/sharedStrings.xml><?xml version="1.0" encoding="utf-8"?>
<sst xmlns="http://schemas.openxmlformats.org/spreadsheetml/2006/main" count="487" uniqueCount="142">
  <si>
    <t>Flow</t>
  </si>
  <si>
    <t>Flow \ Period</t>
  </si>
  <si>
    <t>Exports</t>
  </si>
  <si>
    <t>Imports</t>
  </si>
  <si>
    <t>Re-Exports</t>
  </si>
  <si>
    <t>Partner</t>
  </si>
  <si>
    <t>DESCRIPTION</t>
  </si>
  <si>
    <t>QUANTITY</t>
  </si>
  <si>
    <t>NUMBER OF DAYS</t>
  </si>
  <si>
    <t>UNIT VALUE/day</t>
  </si>
  <si>
    <t xml:space="preserve"> TOTAL VALUE </t>
  </si>
  <si>
    <t>EXPLANATION</t>
  </si>
  <si>
    <t xml:space="preserve">Salaries for Regionals </t>
  </si>
  <si>
    <t xml:space="preserve"> 1 day August, 27 for September, 27 for October, 25 for November and 24 days for December 2015. </t>
  </si>
  <si>
    <t>Salaries for Team Leaders</t>
  </si>
  <si>
    <t xml:space="preserve"> 1 day August, 27 for September, 27 for October, 25 for November and 24 days for December 2015.</t>
  </si>
  <si>
    <t>Salaries for enumerators</t>
  </si>
  <si>
    <t xml:space="preserve">1 day August, 27 for September, 27 for October, 25 for November and 24 days for December 2015. </t>
  </si>
  <si>
    <t>Salaries of editors</t>
  </si>
  <si>
    <t>TOTAL</t>
  </si>
  <si>
    <t>Total Trade</t>
  </si>
  <si>
    <t>Trade Balance</t>
  </si>
  <si>
    <t>Partner \ Period</t>
  </si>
  <si>
    <t>Congo, The Democratic Republic Of</t>
  </si>
  <si>
    <t>United Arab Emirates</t>
  </si>
  <si>
    <t>Kenya</t>
  </si>
  <si>
    <t>United Kingdom</t>
  </si>
  <si>
    <t>Burundi</t>
  </si>
  <si>
    <t>Ethiopia</t>
  </si>
  <si>
    <t>China</t>
  </si>
  <si>
    <t>Turkey</t>
  </si>
  <si>
    <t>Uganda</t>
  </si>
  <si>
    <t>Belgium</t>
  </si>
  <si>
    <t>South Africa</t>
  </si>
  <si>
    <t>Tanzania, United Republic Of</t>
  </si>
  <si>
    <t>Germany</t>
  </si>
  <si>
    <t>Hong Kong</t>
  </si>
  <si>
    <t>India</t>
  </si>
  <si>
    <t>Singapore</t>
  </si>
  <si>
    <t>United States</t>
  </si>
  <si>
    <t>PARTNER COUNTRY ANALYSIS</t>
  </si>
  <si>
    <t>Year and Period</t>
  </si>
  <si>
    <t>Total Estimates</t>
  </si>
  <si>
    <t>COMMODITY ANALYSIS</t>
  </si>
  <si>
    <t>COMMODITY DESCRIPTION/ TOTAL ESTIMATES</t>
  </si>
  <si>
    <t>EAC</t>
  </si>
  <si>
    <t>Tanzania</t>
  </si>
  <si>
    <t>Trade in Goods of Rwanda with  EAC</t>
  </si>
  <si>
    <t>WORLD</t>
  </si>
  <si>
    <t>Trade in Goods of Rwanda with selected regional organizations (Value in US$ million)</t>
  </si>
  <si>
    <t>CEPGL</t>
  </si>
  <si>
    <t>Export</t>
  </si>
  <si>
    <t>Import</t>
  </si>
  <si>
    <t>Re-export</t>
  </si>
  <si>
    <t>COMESA</t>
  </si>
  <si>
    <t>COMMON WEALTH</t>
  </si>
  <si>
    <t>ECOWAS</t>
  </si>
  <si>
    <t>SADC</t>
  </si>
  <si>
    <t>EU</t>
  </si>
  <si>
    <t>AFRICA</t>
  </si>
  <si>
    <t>AMERICA</t>
  </si>
  <si>
    <t>ASIA</t>
  </si>
  <si>
    <t>EUROPE</t>
  </si>
  <si>
    <t>OCEANIA</t>
  </si>
  <si>
    <t>Rwanda's External Trade  (values in US$ million)</t>
  </si>
  <si>
    <t>Rwanda's External Trade  with EAC (values in US$ million)</t>
  </si>
  <si>
    <t>Rwanda's Formal External Trade in Goods (values in US$ million)</t>
  </si>
  <si>
    <t>Trade in Goods of Rwanda by Continents</t>
  </si>
  <si>
    <t>SITC SECTION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</si>
  <si>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</si>
  <si>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</si>
  <si>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</si>
  <si>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</si>
  <si>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</si>
  <si>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</si>
  <si>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</si>
  <si>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</si>
  <si>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</si>
  <si>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</si>
  <si>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 xml:space="preserve">Crude materials, inedible, except fuels </t>
  </si>
  <si>
    <t>Mineral fuels, lubricants and related materials</t>
  </si>
  <si>
    <t>Animals and vegetable oils, fats &amp; waxes</t>
  </si>
  <si>
    <t>Chemicals &amp; related products, n.e.s.</t>
  </si>
  <si>
    <t>Manufactured goods classified chiefly by material</t>
  </si>
  <si>
    <t>Machinery and transport equipment</t>
  </si>
  <si>
    <t>Miscellaneous manufactured articles</t>
  </si>
  <si>
    <t>Other commodities &amp; transactions, n.e.s</t>
  </si>
  <si>
    <t>Food and live animals</t>
  </si>
  <si>
    <t>Beverages and tobacco</t>
  </si>
  <si>
    <t>South Sudan</t>
  </si>
  <si>
    <t>Flow/Period</t>
  </si>
  <si>
    <t>SHARE IN %</t>
  </si>
  <si>
    <t>Pakistan</t>
  </si>
  <si>
    <r>
      <rPr>
        <b/>
        <sz val="9"/>
        <color indexed="8"/>
        <rFont val="Arial"/>
        <family val="2"/>
      </rPr>
      <t xml:space="preserve">Source: </t>
    </r>
    <r>
      <rPr>
        <sz val="9"/>
        <color indexed="8"/>
        <rFont val="Arial"/>
        <family val="2"/>
      </rPr>
      <t>NISR</t>
    </r>
  </si>
  <si>
    <r>
      <rPr>
        <b/>
        <sz val="9"/>
        <color indexed="8"/>
        <rFont val="Arial Narrow"/>
        <family val="2"/>
      </rPr>
      <t xml:space="preserve">Source: </t>
    </r>
    <r>
      <rPr>
        <sz val="9"/>
        <color indexed="8"/>
        <rFont val="Arial Narrow"/>
        <family val="2"/>
      </rPr>
      <t>NISR</t>
    </r>
  </si>
  <si>
    <r>
      <rPr>
        <b/>
        <sz val="9"/>
        <color indexed="8"/>
        <rFont val="Arial Narrow"/>
        <family val="2"/>
      </rPr>
      <t>Source:</t>
    </r>
    <r>
      <rPr>
        <sz val="9"/>
        <color indexed="8"/>
        <rFont val="Arial Narrow"/>
        <family val="2"/>
      </rPr>
      <t xml:space="preserve"> NISR</t>
    </r>
  </si>
  <si>
    <t>Egypt</t>
  </si>
  <si>
    <t>VALUES IN US$ Million</t>
  </si>
  <si>
    <r>
      <rPr>
        <b/>
        <sz val="9"/>
        <rFont val="Arial Narrow"/>
        <family val="2"/>
      </rPr>
      <t xml:space="preserve">Source: </t>
    </r>
    <r>
      <rPr>
        <sz val="9"/>
        <rFont val="Arial Narrow"/>
        <family val="2"/>
      </rPr>
      <t>NISR</t>
    </r>
  </si>
  <si>
    <r>
      <rPr>
        <b/>
        <sz val="9"/>
        <color theme="1"/>
        <rFont val="Arial Narrow"/>
        <family val="2"/>
      </rPr>
      <t xml:space="preserve">Source: </t>
    </r>
    <r>
      <rPr>
        <sz val="9"/>
        <color theme="1"/>
        <rFont val="Arial Narrow"/>
        <family val="2"/>
      </rPr>
      <t>NISR</t>
    </r>
  </si>
  <si>
    <t>Congo</t>
  </si>
  <si>
    <t>Japan</t>
  </si>
  <si>
    <t>Malaysia</t>
  </si>
  <si>
    <r>
      <rPr>
        <b/>
        <sz val="8"/>
        <rFont val="Arial Narrow"/>
        <family val="2"/>
      </rPr>
      <t>Source:</t>
    </r>
    <r>
      <rPr>
        <sz val="8"/>
        <rFont val="Arial Narrow"/>
        <family val="2"/>
      </rPr>
      <t xml:space="preserve"> NISR</t>
    </r>
  </si>
  <si>
    <t>2022Q1</t>
  </si>
  <si>
    <t>Greece</t>
  </si>
  <si>
    <t>2022Q2</t>
  </si>
  <si>
    <t>2022Q3</t>
  </si>
  <si>
    <t>Netherlands</t>
  </si>
  <si>
    <t>*Major revisions  include Domestic exports destination of Tea and Coffee</t>
  </si>
  <si>
    <t>2022Q4</t>
  </si>
  <si>
    <t>2023Q1</t>
  </si>
  <si>
    <t>2023Q2</t>
  </si>
  <si>
    <t>2023Q3</t>
  </si>
  <si>
    <t>Luxembourg</t>
  </si>
  <si>
    <t>Cameroon</t>
  </si>
  <si>
    <t>VALUES IN US$</t>
  </si>
  <si>
    <t>2023Q4</t>
  </si>
  <si>
    <t>2024Q1</t>
  </si>
  <si>
    <t>Zambia</t>
  </si>
  <si>
    <t>2024Q2</t>
  </si>
  <si>
    <t>Thailand</t>
  </si>
  <si>
    <t>France</t>
  </si>
  <si>
    <t>2024Q3</t>
  </si>
  <si>
    <t>Burkina Faso</t>
  </si>
  <si>
    <t>Saudi Arabia</t>
  </si>
  <si>
    <t>2024Q4</t>
  </si>
  <si>
    <t>Shares in % Q4</t>
  </si>
  <si>
    <t>% change Q4/Q3</t>
  </si>
  <si>
    <t>% change Q4/Q4</t>
  </si>
  <si>
    <t>Top 20 destinations of exports of Rwanda in  2024, Quarter 4 (Values in US$ million)</t>
  </si>
  <si>
    <t>Top 20 countries of origin of the imports of Rwanda in 2024, Quarter 4 (Values in US$ million)</t>
  </si>
  <si>
    <t>Top 20 destinations of re-exports of Rwanda in the year 2024, Quarter 4 (Values in US$ Million)</t>
  </si>
  <si>
    <t>Products  exported by Rwanda in  2024, Quarter 4 (Values in US$ Million)</t>
  </si>
  <si>
    <t>Products  imported by Rwanda in  2024, Quarter 4 (Values in US$ Million)</t>
  </si>
  <si>
    <t>Products  re-exported by Rwanda in  2024, Quarter 4 (Values in US$ Million)</t>
  </si>
  <si>
    <t>Italy</t>
  </si>
  <si>
    <t>Russian Federation</t>
  </si>
  <si>
    <t>Ghana</t>
  </si>
  <si>
    <t>Qatar</t>
  </si>
  <si>
    <t>Sudan</t>
  </si>
  <si>
    <t>*All series revised from 2022Q1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</si>
</sst>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_(* #,##0.0_);_(* \(#,##0.0\);_(* &quot;-&quot;??_);_(@_)"/>
    <numFmt numFmtId="167" formatCode="_-* #,##0.00_-;\-* #,##0.00_-;_-* &quot;-&quot;_-;_-@_-"/>
  </numFmts>
  <fonts count="3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rgb="FF00000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rgb="FFFF0000"/>
      <name val="Arial Narrow"/>
      <family val="2"/>
    </font>
    <font>
      <b/>
      <sz val="10"/>
      <color theme="1"/>
      <name val="Arial Narrow"/>
      <family val="2"/>
      <charset val="204"/>
    </font>
    <font>
      <sz val="9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sz val="8"/>
      <color indexed="8"/>
      <name val="Arial Narrow"/>
      <family val="2"/>
    </font>
    <font>
      <sz val="8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7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64" fontId="3" fillId="0" borderId="0" applyFont="0" applyFill="0" applyBorder="0" applyAlignment="0" applyProtection="0"/>
  </cellStyleXfs>
  <cellXfs count="244">
    <xf numFmtId="0" fontId="0" fillId="0" borderId="0" xfId="0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3" fontId="0" fillId="0" borderId="0" xfId="0" applyNumberFormat="1"/>
    <xf numFmtId="3" fontId="6" fillId="0" borderId="6" xfId="0" applyNumberFormat="1" applyFont="1" applyBorder="1" applyAlignment="1">
      <alignment horizontal="right"/>
    </xf>
    <xf numFmtId="0" fontId="7" fillId="0" borderId="7" xfId="0" applyFont="1" applyBorder="1" applyAlignment="1">
      <alignment horizontal="justify" wrapText="1"/>
    </xf>
    <xf numFmtId="0" fontId="6" fillId="0" borderId="8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3" fontId="6" fillId="0" borderId="9" xfId="0" applyNumberFormat="1" applyFont="1" applyBorder="1" applyAlignment="1">
      <alignment horizontal="right"/>
    </xf>
    <xf numFmtId="0" fontId="7" fillId="0" borderId="7" xfId="0" applyFont="1" applyBorder="1" applyAlignment="1">
      <alignment vertical="top" wrapText="1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3" fontId="5" fillId="2" borderId="12" xfId="0" applyNumberFormat="1" applyFont="1" applyFill="1" applyBorder="1"/>
    <xf numFmtId="0" fontId="5" fillId="2" borderId="13" xfId="0" applyFont="1" applyFill="1" applyBorder="1"/>
    <xf numFmtId="3" fontId="4" fillId="0" borderId="0" xfId="0" applyNumberFormat="1" applyFont="1"/>
    <xf numFmtId="0" fontId="8" fillId="0" borderId="0" xfId="0" applyFont="1"/>
    <xf numFmtId="0" fontId="9" fillId="5" borderId="16" xfId="0" applyFont="1" applyFill="1" applyBorder="1"/>
    <xf numFmtId="0" fontId="9" fillId="4" borderId="17" xfId="0" applyFont="1" applyFill="1" applyBorder="1"/>
    <xf numFmtId="2" fontId="8" fillId="0" borderId="0" xfId="0" applyNumberFormat="1" applyFont="1"/>
    <xf numFmtId="0" fontId="9" fillId="4" borderId="18" xfId="0" applyFont="1" applyFill="1" applyBorder="1"/>
    <xf numFmtId="10" fontId="8" fillId="0" borderId="0" xfId="3" applyNumberFormat="1" applyFont="1"/>
    <xf numFmtId="0" fontId="8" fillId="4" borderId="0" xfId="0" applyFont="1" applyFill="1"/>
    <xf numFmtId="0" fontId="9" fillId="4" borderId="0" xfId="0" applyFont="1" applyFill="1"/>
    <xf numFmtId="0" fontId="11" fillId="0" borderId="0" xfId="5" applyFont="1" applyAlignment="1">
      <alignment horizontal="center"/>
    </xf>
    <xf numFmtId="0" fontId="11" fillId="0" borderId="0" xfId="5" applyFont="1" applyAlignment="1">
      <alignment horizontal="right" wrapText="1"/>
    </xf>
    <xf numFmtId="0" fontId="12" fillId="0" borderId="0" xfId="0" applyFont="1"/>
    <xf numFmtId="0" fontId="12" fillId="4" borderId="0" xfId="0" applyFont="1" applyFill="1"/>
    <xf numFmtId="0" fontId="13" fillId="5" borderId="16" xfId="0" applyFont="1" applyFill="1" applyBorder="1"/>
    <xf numFmtId="0" fontId="13" fillId="5" borderId="16" xfId="0" applyFont="1" applyFill="1" applyBorder="1" applyAlignment="1">
      <alignment horizontal="center"/>
    </xf>
    <xf numFmtId="0" fontId="13" fillId="4" borderId="0" xfId="0" applyFont="1" applyFill="1"/>
    <xf numFmtId="2" fontId="12" fillId="0" borderId="0" xfId="0" applyNumberFormat="1" applyFont="1" applyAlignment="1">
      <alignment horizontal="center"/>
    </xf>
    <xf numFmtId="10" fontId="12" fillId="0" borderId="0" xfId="3" applyNumberFormat="1" applyFont="1"/>
    <xf numFmtId="0" fontId="13" fillId="4" borderId="16" xfId="0" applyFont="1" applyFill="1" applyBorder="1"/>
    <xf numFmtId="2" fontId="12" fillId="0" borderId="16" xfId="0" applyNumberFormat="1" applyFont="1" applyBorder="1" applyAlignment="1">
      <alignment horizontal="center"/>
    </xf>
    <xf numFmtId="2" fontId="12" fillId="0" borderId="0" xfId="0" applyNumberFormat="1" applyFont="1"/>
    <xf numFmtId="43" fontId="12" fillId="0" borderId="0" xfId="1" applyFont="1"/>
    <xf numFmtId="165" fontId="12" fillId="0" borderId="0" xfId="1" applyNumberFormat="1" applyFont="1"/>
    <xf numFmtId="0" fontId="13" fillId="0" borderId="0" xfId="0" applyFont="1"/>
    <xf numFmtId="166" fontId="12" fillId="4" borderId="0" xfId="1" applyNumberFormat="1" applyFont="1" applyFill="1" applyBorder="1" applyAlignment="1">
      <alignment horizontal="right"/>
    </xf>
    <xf numFmtId="0" fontId="13" fillId="4" borderId="19" xfId="0" applyFont="1" applyFill="1" applyBorder="1"/>
    <xf numFmtId="0" fontId="12" fillId="4" borderId="17" xfId="0" applyFont="1" applyFill="1" applyBorder="1"/>
    <xf numFmtId="0" fontId="13" fillId="0" borderId="17" xfId="0" applyFont="1" applyBorder="1" applyAlignment="1">
      <alignment horizontal="center"/>
    </xf>
    <xf numFmtId="0" fontId="12" fillId="0" borderId="19" xfId="0" applyFont="1" applyBorder="1"/>
    <xf numFmtId="0" fontId="13" fillId="0" borderId="19" xfId="0" applyFont="1" applyBorder="1"/>
    <xf numFmtId="0" fontId="13" fillId="4" borderId="15" xfId="0" applyFont="1" applyFill="1" applyBorder="1"/>
    <xf numFmtId="0" fontId="13" fillId="0" borderId="15" xfId="0" applyFont="1" applyBorder="1" applyAlignment="1">
      <alignment horizontal="center"/>
    </xf>
    <xf numFmtId="0" fontId="13" fillId="4" borderId="14" xfId="0" applyFont="1" applyFill="1" applyBorder="1"/>
    <xf numFmtId="2" fontId="13" fillId="4" borderId="14" xfId="1" applyNumberFormat="1" applyFont="1" applyFill="1" applyBorder="1" applyAlignment="1">
      <alignment horizontal="center"/>
    </xf>
    <xf numFmtId="2" fontId="12" fillId="0" borderId="0" xfId="1" applyNumberFormat="1" applyFont="1" applyAlignment="1">
      <alignment horizontal="center"/>
    </xf>
    <xf numFmtId="2" fontId="12" fillId="0" borderId="0" xfId="3" applyNumberFormat="1" applyFont="1" applyAlignment="1">
      <alignment horizontal="center"/>
    </xf>
    <xf numFmtId="2" fontId="13" fillId="4" borderId="16" xfId="1" applyNumberFormat="1" applyFont="1" applyFill="1" applyBorder="1" applyAlignment="1">
      <alignment horizontal="center"/>
    </xf>
    <xf numFmtId="10" fontId="12" fillId="4" borderId="0" xfId="3" applyNumberFormat="1" applyFont="1" applyFill="1"/>
    <xf numFmtId="2" fontId="12" fillId="0" borderId="15" xfId="0" applyNumberFormat="1" applyFont="1" applyBorder="1" applyAlignment="1">
      <alignment horizontal="center"/>
    </xf>
    <xf numFmtId="0" fontId="13" fillId="0" borderId="17" xfId="0" applyFont="1" applyBorder="1"/>
    <xf numFmtId="0" fontId="12" fillId="0" borderId="17" xfId="0" applyFont="1" applyBorder="1"/>
    <xf numFmtId="0" fontId="13" fillId="0" borderId="14" xfId="0" applyFont="1" applyBorder="1"/>
    <xf numFmtId="0" fontId="12" fillId="0" borderId="14" xfId="0" applyFont="1" applyBorder="1"/>
    <xf numFmtId="0" fontId="13" fillId="0" borderId="15" xfId="0" applyFont="1" applyBorder="1"/>
    <xf numFmtId="0" fontId="12" fillId="0" borderId="15" xfId="0" applyFont="1" applyBorder="1"/>
    <xf numFmtId="2" fontId="12" fillId="0" borderId="14" xfId="0" applyNumberFormat="1" applyFont="1" applyBorder="1" applyAlignment="1">
      <alignment horizontal="center"/>
    </xf>
    <xf numFmtId="0" fontId="13" fillId="0" borderId="16" xfId="0" applyFont="1" applyBorder="1"/>
    <xf numFmtId="0" fontId="12" fillId="0" borderId="16" xfId="0" applyFont="1" applyBorder="1"/>
    <xf numFmtId="9" fontId="12" fillId="0" borderId="0" xfId="3" applyFont="1"/>
    <xf numFmtId="0" fontId="13" fillId="5" borderId="20" xfId="0" applyFont="1" applyFill="1" applyBorder="1"/>
    <xf numFmtId="2" fontId="13" fillId="5" borderId="20" xfId="0" applyNumberFormat="1" applyFont="1" applyFill="1" applyBorder="1" applyAlignment="1">
      <alignment horizontal="center"/>
    </xf>
    <xf numFmtId="2" fontId="13" fillId="0" borderId="14" xfId="1" applyNumberFormat="1" applyFont="1" applyFill="1" applyBorder="1" applyAlignment="1">
      <alignment horizontal="center"/>
    </xf>
    <xf numFmtId="2" fontId="13" fillId="0" borderId="16" xfId="1" applyNumberFormat="1" applyFont="1" applyFill="1" applyBorder="1" applyAlignment="1">
      <alignment horizontal="center"/>
    </xf>
    <xf numFmtId="14" fontId="8" fillId="0" borderId="0" xfId="0" applyNumberFormat="1" applyFont="1"/>
    <xf numFmtId="0" fontId="13" fillId="3" borderId="0" xfId="0" applyFont="1" applyFill="1"/>
    <xf numFmtId="0" fontId="16" fillId="0" borderId="0" xfId="0" applyFont="1"/>
    <xf numFmtId="165" fontId="17" fillId="0" borderId="0" xfId="1" applyNumberFormat="1" applyFont="1" applyFill="1" applyBorder="1" applyAlignment="1">
      <alignment horizontal="center"/>
    </xf>
    <xf numFmtId="43" fontId="12" fillId="0" borderId="0" xfId="1" applyFont="1" applyFill="1" applyBorder="1"/>
    <xf numFmtId="2" fontId="12" fillId="0" borderId="0" xfId="1" applyNumberFormat="1" applyFont="1" applyFill="1"/>
    <xf numFmtId="43" fontId="12" fillId="0" borderId="0" xfId="1" applyFont="1" applyFill="1"/>
    <xf numFmtId="0" fontId="13" fillId="3" borderId="0" xfId="0" applyFont="1" applyFill="1" applyAlignment="1">
      <alignment horizontal="left"/>
    </xf>
    <xf numFmtId="165" fontId="17" fillId="3" borderId="0" xfId="1" applyNumberFormat="1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165" fontId="17" fillId="0" borderId="0" xfId="1" applyNumberFormat="1" applyFont="1" applyFill="1" applyBorder="1"/>
    <xf numFmtId="10" fontId="17" fillId="3" borderId="15" xfId="3" applyNumberFormat="1" applyFont="1" applyFill="1" applyBorder="1" applyAlignment="1">
      <alignment horizontal="center"/>
    </xf>
    <xf numFmtId="2" fontId="12" fillId="0" borderId="0" xfId="1" applyNumberFormat="1" applyFont="1" applyFill="1" applyBorder="1" applyAlignment="1">
      <alignment horizontal="center"/>
    </xf>
    <xf numFmtId="9" fontId="18" fillId="0" borderId="0" xfId="3" applyFont="1" applyFill="1" applyBorder="1" applyAlignment="1">
      <alignment horizontal="center"/>
    </xf>
    <xf numFmtId="2" fontId="18" fillId="0" borderId="0" xfId="1" applyNumberFormat="1" applyFont="1" applyFill="1" applyBorder="1" applyAlignment="1">
      <alignment horizontal="center"/>
    </xf>
    <xf numFmtId="10" fontId="18" fillId="0" borderId="0" xfId="3" applyNumberFormat="1" applyFont="1" applyFill="1" applyBorder="1" applyAlignment="1">
      <alignment horizontal="center"/>
    </xf>
    <xf numFmtId="49" fontId="12" fillId="4" borderId="15" xfId="0" applyNumberFormat="1" applyFont="1" applyFill="1" applyBorder="1"/>
    <xf numFmtId="43" fontId="12" fillId="0" borderId="0" xfId="1" applyFont="1" applyBorder="1"/>
    <xf numFmtId="9" fontId="12" fillId="0" borderId="0" xfId="3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0" fontId="19" fillId="0" borderId="0" xfId="0" applyFont="1"/>
    <xf numFmtId="49" fontId="13" fillId="3" borderId="0" xfId="0" applyNumberFormat="1" applyFont="1" applyFill="1" applyAlignment="1">
      <alignment horizontal="left"/>
    </xf>
    <xf numFmtId="10" fontId="12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165" fontId="13" fillId="0" borderId="0" xfId="1" applyNumberFormat="1" applyFont="1" applyFill="1" applyBorder="1" applyAlignment="1">
      <alignment horizontal="center"/>
    </xf>
    <xf numFmtId="2" fontId="17" fillId="3" borderId="0" xfId="1" applyNumberFormat="1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left" wrapText="1"/>
    </xf>
    <xf numFmtId="2" fontId="17" fillId="3" borderId="15" xfId="1" applyNumberFormat="1" applyFont="1" applyFill="1" applyBorder="1" applyAlignment="1">
      <alignment horizontal="center"/>
    </xf>
    <xf numFmtId="2" fontId="17" fillId="0" borderId="0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2" fontId="18" fillId="0" borderId="15" xfId="1" applyNumberFormat="1" applyFont="1" applyFill="1" applyBorder="1" applyAlignment="1">
      <alignment horizontal="center"/>
    </xf>
    <xf numFmtId="0" fontId="17" fillId="4" borderId="0" xfId="0" applyFont="1" applyFill="1"/>
    <xf numFmtId="0" fontId="18" fillId="0" borderId="0" xfId="0" applyFont="1"/>
    <xf numFmtId="0" fontId="17" fillId="4" borderId="17" xfId="0" applyFont="1" applyFill="1" applyBorder="1"/>
    <xf numFmtId="0" fontId="18" fillId="0" borderId="19" xfId="0" applyFont="1" applyBorder="1"/>
    <xf numFmtId="0" fontId="17" fillId="4" borderId="14" xfId="0" applyFont="1" applyFill="1" applyBorder="1"/>
    <xf numFmtId="0" fontId="17" fillId="4" borderId="18" xfId="0" applyFont="1" applyFill="1" applyBorder="1"/>
    <xf numFmtId="0" fontId="17" fillId="4" borderId="18" xfId="0" applyFont="1" applyFill="1" applyBorder="1" applyAlignment="1">
      <alignment horizontal="center"/>
    </xf>
    <xf numFmtId="0" fontId="17" fillId="4" borderId="15" xfId="0" applyFont="1" applyFill="1" applyBorder="1"/>
    <xf numFmtId="2" fontId="17" fillId="0" borderId="15" xfId="1" applyNumberFormat="1" applyFont="1" applyFill="1" applyBorder="1" applyAlignment="1">
      <alignment horizontal="center"/>
    </xf>
    <xf numFmtId="0" fontId="18" fillId="4" borderId="0" xfId="0" applyFont="1" applyFill="1"/>
    <xf numFmtId="2" fontId="18" fillId="0" borderId="0" xfId="0" applyNumberFormat="1" applyFont="1" applyAlignment="1">
      <alignment horizontal="center"/>
    </xf>
    <xf numFmtId="2" fontId="18" fillId="4" borderId="0" xfId="0" applyNumberFormat="1" applyFont="1" applyFill="1" applyAlignment="1">
      <alignment horizontal="center"/>
    </xf>
    <xf numFmtId="0" fontId="17" fillId="4" borderId="16" xfId="0" applyFont="1" applyFill="1" applyBorder="1"/>
    <xf numFmtId="0" fontId="18" fillId="4" borderId="16" xfId="0" applyFont="1" applyFill="1" applyBorder="1"/>
    <xf numFmtId="2" fontId="18" fillId="0" borderId="16" xfId="0" applyNumberFormat="1" applyFont="1" applyBorder="1" applyAlignment="1">
      <alignment horizontal="center"/>
    </xf>
    <xf numFmtId="165" fontId="13" fillId="3" borderId="0" xfId="1" applyNumberFormat="1" applyFont="1" applyFill="1" applyBorder="1"/>
    <xf numFmtId="165" fontId="13" fillId="0" borderId="0" xfId="1" applyNumberFormat="1" applyFont="1" applyFill="1" applyBorder="1"/>
    <xf numFmtId="43" fontId="17" fillId="0" borderId="0" xfId="1" applyFont="1" applyFill="1" applyBorder="1" applyAlignment="1">
      <alignment horizontal="center"/>
    </xf>
    <xf numFmtId="10" fontId="13" fillId="0" borderId="0" xfId="3" applyNumberFormat="1" applyFont="1" applyFill="1" applyBorder="1" applyAlignment="1">
      <alignment horizontal="center"/>
    </xf>
    <xf numFmtId="10" fontId="12" fillId="0" borderId="0" xfId="3" applyNumberFormat="1" applyFont="1" applyFill="1" applyBorder="1" applyAlignment="1">
      <alignment horizontal="center"/>
    </xf>
    <xf numFmtId="10" fontId="12" fillId="0" borderId="0" xfId="3" applyNumberFormat="1" applyFont="1" applyFill="1" applyAlignment="1">
      <alignment horizontal="center"/>
    </xf>
    <xf numFmtId="49" fontId="12" fillId="0" borderId="0" xfId="1" applyNumberFormat="1" applyFont="1"/>
    <xf numFmtId="10" fontId="12" fillId="0" borderId="0" xfId="1" applyNumberFormat="1" applyFont="1" applyFill="1"/>
    <xf numFmtId="0" fontId="13" fillId="3" borderId="0" xfId="0" applyFont="1" applyFill="1" applyAlignment="1">
      <alignment horizontal="right"/>
    </xf>
    <xf numFmtId="43" fontId="12" fillId="0" borderId="15" xfId="1" applyFont="1" applyFill="1" applyBorder="1"/>
    <xf numFmtId="43" fontId="20" fillId="0" borderId="0" xfId="1" applyFont="1" applyFill="1" applyBorder="1"/>
    <xf numFmtId="49" fontId="12" fillId="0" borderId="0" xfId="1" applyNumberFormat="1" applyFont="1" applyFill="1" applyBorder="1" applyAlignment="1">
      <alignment horizontal="left"/>
    </xf>
    <xf numFmtId="49" fontId="13" fillId="3" borderId="0" xfId="0" applyNumberFormat="1" applyFont="1" applyFill="1"/>
    <xf numFmtId="0" fontId="12" fillId="3" borderId="0" xfId="0" applyFont="1" applyFill="1"/>
    <xf numFmtId="49" fontId="13" fillId="3" borderId="0" xfId="1" applyNumberFormat="1" applyFont="1" applyFill="1" applyAlignment="1">
      <alignment horizontal="left"/>
    </xf>
    <xf numFmtId="2" fontId="0" fillId="0" borderId="0" xfId="0" applyNumberFormat="1"/>
    <xf numFmtId="2" fontId="12" fillId="4" borderId="0" xfId="1" applyNumberFormat="1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2" fontId="22" fillId="0" borderId="18" xfId="0" applyNumberFormat="1" applyFont="1" applyBorder="1" applyAlignment="1">
      <alignment horizontal="center"/>
    </xf>
    <xf numFmtId="0" fontId="23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left"/>
    </xf>
    <xf numFmtId="2" fontId="9" fillId="0" borderId="18" xfId="0" applyNumberFormat="1" applyFont="1" applyBorder="1" applyAlignment="1">
      <alignment horizontal="center"/>
    </xf>
    <xf numFmtId="9" fontId="8" fillId="0" borderId="0" xfId="3" applyFont="1"/>
    <xf numFmtId="2" fontId="18" fillId="0" borderId="14" xfId="0" applyNumberFormat="1" applyFont="1" applyBorder="1" applyAlignment="1">
      <alignment horizontal="center"/>
    </xf>
    <xf numFmtId="0" fontId="25" fillId="4" borderId="0" xfId="0" applyFont="1" applyFill="1"/>
    <xf numFmtId="43" fontId="12" fillId="0" borderId="0" xfId="1" applyFont="1" applyFill="1" applyAlignment="1">
      <alignment horizontal="center"/>
    </xf>
    <xf numFmtId="1" fontId="9" fillId="5" borderId="16" xfId="0" applyNumberFormat="1" applyFont="1" applyFill="1" applyBorder="1" applyAlignment="1">
      <alignment horizontal="center"/>
    </xf>
    <xf numFmtId="2" fontId="22" fillId="0" borderId="0" xfId="0" applyNumberFormat="1" applyFont="1" applyAlignment="1">
      <alignment horizontal="center"/>
    </xf>
    <xf numFmtId="43" fontId="26" fillId="0" borderId="0" xfId="1" applyFont="1"/>
    <xf numFmtId="43" fontId="26" fillId="0" borderId="0" xfId="1" applyFont="1" applyFill="1" applyBorder="1"/>
    <xf numFmtId="10" fontId="26" fillId="0" borderId="0" xfId="1" applyNumberFormat="1" applyFont="1" applyFill="1" applyBorder="1"/>
    <xf numFmtId="0" fontId="26" fillId="0" borderId="0" xfId="0" applyFont="1"/>
    <xf numFmtId="165" fontId="27" fillId="0" borderId="0" xfId="1" applyNumberFormat="1" applyFont="1" applyFill="1" applyBorder="1"/>
    <xf numFmtId="49" fontId="28" fillId="4" borderId="0" xfId="0" applyNumberFormat="1" applyFont="1" applyFill="1"/>
    <xf numFmtId="2" fontId="26" fillId="0" borderId="0" xfId="1" applyNumberFormat="1" applyFont="1" applyFill="1" applyBorder="1" applyAlignment="1">
      <alignment horizontal="center"/>
    </xf>
    <xf numFmtId="2" fontId="26" fillId="0" borderId="0" xfId="0" applyNumberFormat="1" applyFont="1"/>
    <xf numFmtId="43" fontId="29" fillId="0" borderId="0" xfId="1" applyFont="1" applyBorder="1"/>
    <xf numFmtId="43" fontId="26" fillId="0" borderId="0" xfId="1" applyFont="1" applyBorder="1"/>
    <xf numFmtId="0" fontId="30" fillId="0" borderId="21" xfId="4" applyFont="1" applyBorder="1" applyAlignment="1">
      <alignment wrapText="1"/>
    </xf>
    <xf numFmtId="49" fontId="26" fillId="0" borderId="0" xfId="1" applyNumberFormat="1" applyFont="1" applyBorder="1"/>
    <xf numFmtId="2" fontId="12" fillId="0" borderId="0" xfId="3" applyNumberFormat="1" applyFont="1" applyBorder="1" applyAlignment="1">
      <alignment horizontal="center"/>
    </xf>
    <xf numFmtId="2" fontId="12" fillId="0" borderId="15" xfId="3" applyNumberFormat="1" applyFont="1" applyBorder="1" applyAlignment="1">
      <alignment horizontal="center"/>
    </xf>
    <xf numFmtId="2" fontId="18" fillId="0" borderId="0" xfId="0" applyNumberFormat="1" applyFont="1" applyAlignment="1">
      <alignment horizontal="center" vertical="center"/>
    </xf>
    <xf numFmtId="2" fontId="18" fillId="0" borderId="16" xfId="0" applyNumberFormat="1" applyFont="1" applyBorder="1" applyAlignment="1">
      <alignment horizontal="center" vertical="center"/>
    </xf>
    <xf numFmtId="0" fontId="18" fillId="0" borderId="16" xfId="0" applyFont="1" applyBorder="1"/>
    <xf numFmtId="2" fontId="18" fillId="0" borderId="0" xfId="0" applyNumberFormat="1" applyFont="1"/>
    <xf numFmtId="0" fontId="32" fillId="0" borderId="0" xfId="0" applyFont="1"/>
    <xf numFmtId="2" fontId="32" fillId="0" borderId="0" xfId="0" applyNumberFormat="1" applyFont="1" applyAlignment="1">
      <alignment horizontal="center"/>
    </xf>
    <xf numFmtId="167" fontId="17" fillId="0" borderId="0" xfId="6" applyNumberFormat="1" applyFont="1" applyAlignment="1"/>
    <xf numFmtId="167" fontId="13" fillId="0" borderId="0" xfId="6" applyNumberFormat="1" applyFont="1" applyAlignment="1"/>
    <xf numFmtId="2" fontId="33" fillId="0" borderId="23" xfId="0" applyNumberFormat="1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2" fontId="12" fillId="0" borderId="22" xfId="0" applyNumberFormat="1" applyFont="1" applyBorder="1" applyAlignment="1">
      <alignment horizontal="center"/>
    </xf>
    <xf numFmtId="164" fontId="12" fillId="0" borderId="0" xfId="6" applyFont="1"/>
    <xf numFmtId="164" fontId="8" fillId="0" borderId="0" xfId="6" applyFont="1"/>
    <xf numFmtId="10" fontId="12" fillId="4" borderId="0" xfId="3" applyNumberFormat="1" applyFont="1" applyFill="1" applyBorder="1" applyAlignment="1">
      <alignment horizontal="right"/>
    </xf>
    <xf numFmtId="0" fontId="17" fillId="4" borderId="19" xfId="0" applyFont="1" applyFill="1" applyBorder="1"/>
    <xf numFmtId="0" fontId="17" fillId="4" borderId="23" xfId="0" applyFont="1" applyFill="1" applyBorder="1" applyAlignment="1">
      <alignment horizontal="center"/>
    </xf>
    <xf numFmtId="167" fontId="12" fillId="0" borderId="0" xfId="6" applyNumberFormat="1" applyFont="1" applyAlignment="1">
      <alignment horizontal="center"/>
    </xf>
    <xf numFmtId="2" fontId="18" fillId="0" borderId="0" xfId="1" applyNumberFormat="1" applyFont="1" applyFill="1" applyBorder="1" applyAlignment="1">
      <alignment horizontal="center" vertical="center"/>
    </xf>
    <xf numFmtId="10" fontId="12" fillId="0" borderId="0" xfId="3" applyNumberFormat="1" applyFont="1" applyFill="1" applyBorder="1"/>
    <xf numFmtId="2" fontId="12" fillId="0" borderId="26" xfId="0" applyNumberFormat="1" applyFont="1" applyBorder="1" applyAlignment="1">
      <alignment horizontal="center"/>
    </xf>
    <xf numFmtId="165" fontId="17" fillId="3" borderId="14" xfId="1" applyNumberFormat="1" applyFont="1" applyFill="1" applyBorder="1" applyAlignment="1">
      <alignment horizontal="center"/>
    </xf>
    <xf numFmtId="2" fontId="18" fillId="0" borderId="26" xfId="1" applyNumberFormat="1" applyFont="1" applyFill="1" applyBorder="1" applyAlignment="1">
      <alignment horizontal="center"/>
    </xf>
    <xf numFmtId="2" fontId="18" fillId="0" borderId="22" xfId="1" applyNumberFormat="1" applyFont="1" applyFill="1" applyBorder="1" applyAlignment="1">
      <alignment horizontal="center"/>
    </xf>
    <xf numFmtId="10" fontId="17" fillId="3" borderId="0" xfId="3" applyNumberFormat="1" applyFont="1" applyFill="1" applyBorder="1" applyAlignment="1">
      <alignment horizontal="center"/>
    </xf>
    <xf numFmtId="2" fontId="18" fillId="0" borderId="0" xfId="3" applyNumberFormat="1" applyFont="1" applyFill="1" applyBorder="1" applyAlignment="1">
      <alignment horizontal="center"/>
    </xf>
    <xf numFmtId="2" fontId="17" fillId="3" borderId="26" xfId="1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13" fillId="0" borderId="0" xfId="1" applyNumberFormat="1" applyFont="1" applyFill="1" applyBorder="1" applyAlignment="1">
      <alignment horizontal="center"/>
    </xf>
    <xf numFmtId="2" fontId="18" fillId="4" borderId="0" xfId="3" applyNumberFormat="1" applyFont="1" applyFill="1" applyAlignment="1">
      <alignment horizontal="center"/>
    </xf>
    <xf numFmtId="2" fontId="17" fillId="4" borderId="15" xfId="3" applyNumberFormat="1" applyFont="1" applyFill="1" applyBorder="1" applyAlignment="1">
      <alignment horizontal="center"/>
    </xf>
    <xf numFmtId="2" fontId="18" fillId="4" borderId="16" xfId="3" applyNumberFormat="1" applyFont="1" applyFill="1" applyBorder="1" applyAlignment="1">
      <alignment horizontal="center"/>
    </xf>
    <xf numFmtId="2" fontId="12" fillId="4" borderId="0" xfId="3" applyNumberFormat="1" applyFont="1" applyFill="1" applyBorder="1" applyAlignment="1">
      <alignment horizontal="center"/>
    </xf>
    <xf numFmtId="2" fontId="13" fillId="4" borderId="14" xfId="3" applyNumberFormat="1" applyFont="1" applyFill="1" applyBorder="1" applyAlignment="1">
      <alignment horizontal="center"/>
    </xf>
    <xf numFmtId="2" fontId="13" fillId="4" borderId="16" xfId="3" applyNumberFormat="1" applyFont="1" applyFill="1" applyBorder="1" applyAlignment="1">
      <alignment horizontal="center"/>
    </xf>
    <xf numFmtId="2" fontId="17" fillId="3" borderId="27" xfId="1" applyNumberFormat="1" applyFont="1" applyFill="1" applyBorder="1" applyAlignment="1">
      <alignment horizontal="center"/>
    </xf>
    <xf numFmtId="2" fontId="18" fillId="0" borderId="14" xfId="1" applyNumberFormat="1" applyFont="1" applyFill="1" applyBorder="1" applyAlignment="1">
      <alignment horizontal="center"/>
    </xf>
    <xf numFmtId="2" fontId="12" fillId="0" borderId="26" xfId="1" applyNumberFormat="1" applyFont="1" applyFill="1" applyBorder="1" applyAlignment="1">
      <alignment horizontal="center"/>
    </xf>
    <xf numFmtId="2" fontId="22" fillId="0" borderId="18" xfId="6" applyNumberFormat="1" applyFont="1" applyBorder="1" applyAlignment="1">
      <alignment horizontal="center"/>
    </xf>
    <xf numFmtId="2" fontId="33" fillId="0" borderId="23" xfId="6" applyNumberFormat="1" applyFont="1" applyBorder="1" applyAlignment="1">
      <alignment horizontal="center"/>
    </xf>
    <xf numFmtId="2" fontId="8" fillId="0" borderId="23" xfId="6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18" fillId="0" borderId="28" xfId="0" applyFont="1" applyBorder="1"/>
    <xf numFmtId="0" fontId="13" fillId="0" borderId="25" xfId="0" applyFont="1" applyBorder="1" applyAlignment="1">
      <alignment horizontal="center"/>
    </xf>
    <xf numFmtId="165" fontId="17" fillId="3" borderId="26" xfId="1" applyNumberFormat="1" applyFont="1" applyFill="1" applyBorder="1" applyAlignment="1">
      <alignment horizontal="center"/>
    </xf>
    <xf numFmtId="2" fontId="17" fillId="0" borderId="29" xfId="1" applyNumberFormat="1" applyFont="1" applyFill="1" applyBorder="1" applyAlignment="1">
      <alignment horizontal="center"/>
    </xf>
    <xf numFmtId="2" fontId="17" fillId="4" borderId="29" xfId="3" applyNumberFormat="1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2" fontId="17" fillId="3" borderId="29" xfId="1" applyNumberFormat="1" applyFont="1" applyFill="1" applyBorder="1" applyAlignment="1">
      <alignment horizontal="center"/>
    </xf>
    <xf numFmtId="2" fontId="17" fillId="3" borderId="0" xfId="3" applyNumberFormat="1" applyFont="1" applyFill="1" applyBorder="1" applyAlignment="1">
      <alignment horizontal="center"/>
    </xf>
    <xf numFmtId="2" fontId="17" fillId="3" borderId="14" xfId="1" applyNumberFormat="1" applyFont="1" applyFill="1" applyBorder="1" applyAlignment="1">
      <alignment horizontal="center"/>
    </xf>
    <xf numFmtId="165" fontId="17" fillId="3" borderId="14" xfId="1" applyNumberFormat="1" applyFont="1" applyFill="1" applyBorder="1" applyAlignment="1"/>
    <xf numFmtId="0" fontId="13" fillId="0" borderId="29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2" fontId="13" fillId="4" borderId="22" xfId="1" applyNumberFormat="1" applyFont="1" applyFill="1" applyBorder="1" applyAlignment="1">
      <alignment horizontal="center"/>
    </xf>
    <xf numFmtId="2" fontId="12" fillId="0" borderId="29" xfId="0" applyNumberFormat="1" applyFont="1" applyBorder="1" applyAlignment="1">
      <alignment horizontal="center"/>
    </xf>
    <xf numFmtId="2" fontId="12" fillId="0" borderId="31" xfId="0" applyNumberFormat="1" applyFont="1" applyBorder="1" applyAlignment="1">
      <alignment horizontal="center"/>
    </xf>
    <xf numFmtId="2" fontId="17" fillId="0" borderId="32" xfId="1" applyNumberFormat="1" applyFont="1" applyFill="1" applyBorder="1" applyAlignment="1">
      <alignment horizontal="center"/>
    </xf>
    <xf numFmtId="2" fontId="17" fillId="0" borderId="33" xfId="1" applyNumberFormat="1" applyFont="1" applyFill="1" applyBorder="1" applyAlignment="1">
      <alignment horizontal="center"/>
    </xf>
    <xf numFmtId="2" fontId="18" fillId="0" borderId="26" xfId="0" applyNumberFormat="1" applyFont="1" applyBorder="1" applyAlignment="1">
      <alignment horizontal="center"/>
    </xf>
    <xf numFmtId="2" fontId="18" fillId="0" borderId="34" xfId="0" applyNumberFormat="1" applyFont="1" applyBorder="1" applyAlignment="1">
      <alignment horizontal="center" vertical="center"/>
    </xf>
    <xf numFmtId="2" fontId="17" fillId="3" borderId="32" xfId="1" applyNumberFormat="1" applyFont="1" applyFill="1" applyBorder="1" applyAlignment="1">
      <alignment horizontal="center"/>
    </xf>
    <xf numFmtId="2" fontId="18" fillId="0" borderId="35" xfId="3" applyNumberFormat="1" applyFont="1" applyFill="1" applyBorder="1" applyAlignment="1">
      <alignment horizontal="center"/>
    </xf>
    <xf numFmtId="10" fontId="18" fillId="0" borderId="14" xfId="3" applyNumberFormat="1" applyFont="1" applyFill="1" applyBorder="1" applyAlignment="1">
      <alignment horizontal="center"/>
    </xf>
    <xf numFmtId="2" fontId="18" fillId="0" borderId="27" xfId="3" applyNumberFormat="1" applyFont="1" applyFill="1" applyBorder="1" applyAlignment="1">
      <alignment horizontal="center"/>
    </xf>
    <xf numFmtId="2" fontId="17" fillId="3" borderId="36" xfId="3" applyNumberFormat="1" applyFont="1" applyFill="1" applyBorder="1" applyAlignment="1">
      <alignment horizontal="center"/>
    </xf>
    <xf numFmtId="2" fontId="17" fillId="3" borderId="35" xfId="1" applyNumberFormat="1" applyFont="1" applyFill="1" applyBorder="1" applyAlignment="1">
      <alignment horizontal="center"/>
    </xf>
    <xf numFmtId="2" fontId="17" fillId="3" borderId="27" xfId="3" applyNumberFormat="1" applyFont="1" applyFill="1" applyBorder="1" applyAlignment="1">
      <alignment horizontal="center"/>
    </xf>
    <xf numFmtId="2" fontId="9" fillId="0" borderId="18" xfId="6" applyNumberFormat="1" applyFont="1" applyBorder="1" applyAlignment="1">
      <alignment horizontal="center" vertical="center"/>
    </xf>
    <xf numFmtId="2" fontId="12" fillId="0" borderId="0" xfId="3" applyNumberFormat="1" applyFont="1"/>
    <xf numFmtId="0" fontId="13" fillId="0" borderId="15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4" borderId="15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3" fillId="4" borderId="14" xfId="0" applyFont="1" applyFill="1" applyBorder="1" applyAlignment="1">
      <alignment horizontal="left" vertical="center"/>
    </xf>
    <xf numFmtId="165" fontId="13" fillId="0" borderId="0" xfId="1" applyNumberFormat="1" applyFont="1" applyFill="1" applyBorder="1" applyAlignment="1">
      <alignment horizontal="center"/>
    </xf>
  </cellXfs>
  <cellStyles count="7">
    <cellStyle name="Comma" xfId="1" builtinId="3"/>
    <cellStyle name="Comma [0]" xfId="6" builtinId="6"/>
    <cellStyle name="Comma 3" xfId="2"/>
    <cellStyle name="Normal" xfId="0" builtinId="0"/>
    <cellStyle name="Normal_Graph Overall_2" xfId="5"/>
    <cellStyle name="Normal_Sheet7" xfId="4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2685106969938"/>
          <c:y val="6.2342084864407468E-2"/>
          <c:w val="0.7445747234631539"/>
          <c:h val="0.54391741962970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Overall'!$B$5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Overall'!$C$4:$N$4</c:f>
              <c:strCache>
                <c:ptCount val="12"/>
                <c:pt idx="0">
                  <c:v>2022Q1</c:v>
                </c:pt>
                <c:pt idx="1">
                  <c:v>2022Q2</c:v>
                </c:pt>
                <c:pt idx="2">
                  <c:v>2022Q3</c:v>
                </c:pt>
                <c:pt idx="3">
                  <c:v>2022Q4</c:v>
                </c:pt>
                <c:pt idx="4">
                  <c:v>2023Q1</c:v>
                </c:pt>
                <c:pt idx="5">
                  <c:v>2023Q2</c:v>
                </c:pt>
                <c:pt idx="6">
                  <c:v>2023Q3</c:v>
                </c:pt>
                <c:pt idx="7">
                  <c:v>2023Q4</c:v>
                </c:pt>
                <c:pt idx="8">
                  <c:v>2024Q1</c:v>
                </c:pt>
                <c:pt idx="9">
                  <c:v>2024Q2</c:v>
                </c:pt>
                <c:pt idx="10">
                  <c:v>2024Q3</c:v>
                </c:pt>
                <c:pt idx="11">
                  <c:v>2024Q4</c:v>
                </c:pt>
              </c:strCache>
            </c:strRef>
          </c:cat>
          <c:val>
            <c:numRef>
              <c:f>'Graph Overall'!$C$5:$N$5</c:f>
              <c:numCache>
                <c:formatCode>0.00</c:formatCode>
                <c:ptCount val="12"/>
                <c:pt idx="0">
                  <c:v>293.57884831471915</c:v>
                </c:pt>
                <c:pt idx="1">
                  <c:v>331.55255123967333</c:v>
                </c:pt>
                <c:pt idx="2">
                  <c:v>342.56353794821462</c:v>
                </c:pt>
                <c:pt idx="3">
                  <c:v>354.83869077034319</c:v>
                </c:pt>
                <c:pt idx="4">
                  <c:v>402.14468784688006</c:v>
                </c:pt>
                <c:pt idx="5">
                  <c:v>484.73934625285204</c:v>
                </c:pt>
                <c:pt idx="6">
                  <c:v>388.1129711318348</c:v>
                </c:pt>
                <c:pt idx="7">
                  <c:v>399.10840069956032</c:v>
                </c:pt>
                <c:pt idx="8">
                  <c:v>431.61202199637847</c:v>
                </c:pt>
                <c:pt idx="9">
                  <c:v>537.63779613485565</c:v>
                </c:pt>
                <c:pt idx="10">
                  <c:v>667.00457490742406</c:v>
                </c:pt>
                <c:pt idx="11">
                  <c:v>677.44620499072562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B8F-863B-B0C89BCE4E21}"/>
            </c:ext>
          </c:extLst>
        </c:ser>
        <c:ser>
          <c:idx val="1"/>
          <c:order val="1"/>
          <c:tx>
            <c:strRef>
              <c:f>'Graph Overall'!$B$6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Overall'!$C$4:$N$4</c:f>
              <c:strCache>
                <c:ptCount val="12"/>
                <c:pt idx="0">
                  <c:v>2022Q1</c:v>
                </c:pt>
                <c:pt idx="1">
                  <c:v>2022Q2</c:v>
                </c:pt>
                <c:pt idx="2">
                  <c:v>2022Q3</c:v>
                </c:pt>
                <c:pt idx="3">
                  <c:v>2022Q4</c:v>
                </c:pt>
                <c:pt idx="4">
                  <c:v>2023Q1</c:v>
                </c:pt>
                <c:pt idx="5">
                  <c:v>2023Q2</c:v>
                </c:pt>
                <c:pt idx="6">
                  <c:v>2023Q3</c:v>
                </c:pt>
                <c:pt idx="7">
                  <c:v>2023Q4</c:v>
                </c:pt>
                <c:pt idx="8">
                  <c:v>2024Q1</c:v>
                </c:pt>
                <c:pt idx="9">
                  <c:v>2024Q2</c:v>
                </c:pt>
                <c:pt idx="10">
                  <c:v>2024Q3</c:v>
                </c:pt>
                <c:pt idx="11">
                  <c:v>2024Q4</c:v>
                </c:pt>
              </c:strCache>
            </c:strRef>
          </c:cat>
          <c:val>
            <c:numRef>
              <c:f>'Graph Overall'!$C$6:$N$6</c:f>
              <c:numCache>
                <c:formatCode>0.00</c:formatCode>
                <c:ptCount val="12"/>
                <c:pt idx="0">
                  <c:v>1034.5394256801528</c:v>
                </c:pt>
                <c:pt idx="1">
                  <c:v>1348.0259467278936</c:v>
                </c:pt>
                <c:pt idx="2">
                  <c:v>1481.2243433417425</c:v>
                </c:pt>
                <c:pt idx="3">
                  <c:v>1281.2074275500079</c:v>
                </c:pt>
                <c:pt idx="4">
                  <c:v>1476.5099483773447</c:v>
                </c:pt>
                <c:pt idx="5">
                  <c:v>1571.0946258966371</c:v>
                </c:pt>
                <c:pt idx="6">
                  <c:v>1581.8144762227898</c:v>
                </c:pt>
                <c:pt idx="7">
                  <c:v>1486.9343027633097</c:v>
                </c:pt>
                <c:pt idx="8">
                  <c:v>1410.520446799369</c:v>
                </c:pt>
                <c:pt idx="9">
                  <c:v>1568.9725638823377</c:v>
                </c:pt>
                <c:pt idx="10">
                  <c:v>1751.5689343393103</c:v>
                </c:pt>
                <c:pt idx="11">
                  <c:v>1629.3897840889606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E-4B8F-863B-B0C89BCE4E21}"/>
            </c:ext>
          </c:extLst>
        </c:ser>
        <c:ser>
          <c:idx val="2"/>
          <c:order val="2"/>
          <c:tx>
            <c:strRef>
              <c:f>'Graph Overall'!$B$7</c:f>
              <c:strCache>
                <c:ptCount val="1"/>
                <c:pt idx="0">
                  <c:v>Re-Exports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Overall'!$C$4:$N$4</c:f>
              <c:strCache>
                <c:ptCount val="12"/>
                <c:pt idx="0">
                  <c:v>2022Q1</c:v>
                </c:pt>
                <c:pt idx="1">
                  <c:v>2022Q2</c:v>
                </c:pt>
                <c:pt idx="2">
                  <c:v>2022Q3</c:v>
                </c:pt>
                <c:pt idx="3">
                  <c:v>2022Q4</c:v>
                </c:pt>
                <c:pt idx="4">
                  <c:v>2023Q1</c:v>
                </c:pt>
                <c:pt idx="5">
                  <c:v>2023Q2</c:v>
                </c:pt>
                <c:pt idx="6">
                  <c:v>2023Q3</c:v>
                </c:pt>
                <c:pt idx="7">
                  <c:v>2023Q4</c:v>
                </c:pt>
                <c:pt idx="8">
                  <c:v>2024Q1</c:v>
                </c:pt>
                <c:pt idx="9">
                  <c:v>2024Q2</c:v>
                </c:pt>
                <c:pt idx="10">
                  <c:v>2024Q3</c:v>
                </c:pt>
                <c:pt idx="11">
                  <c:v>2024Q4</c:v>
                </c:pt>
              </c:strCache>
            </c:strRef>
          </c:cat>
          <c:val>
            <c:numRef>
              <c:f>'Graph Overall'!$C$7:$N$7</c:f>
              <c:numCache>
                <c:formatCode>0.00</c:formatCode>
                <c:ptCount val="12"/>
                <c:pt idx="0">
                  <c:v>150.6553971830555</c:v>
                </c:pt>
                <c:pt idx="1">
                  <c:v>161.73944026308391</c:v>
                </c:pt>
                <c:pt idx="2">
                  <c:v>201.15164584896144</c:v>
                </c:pt>
                <c:pt idx="3">
                  <c:v>190.42395165330547</c:v>
                </c:pt>
                <c:pt idx="4">
                  <c:v>156.25277435433534</c:v>
                </c:pt>
                <c:pt idx="5">
                  <c:v>154.52127101941767</c:v>
                </c:pt>
                <c:pt idx="6">
                  <c:v>172.99703145780026</c:v>
                </c:pt>
                <c:pt idx="7">
                  <c:v>159.55370666284614</c:v>
                </c:pt>
                <c:pt idx="8">
                  <c:v>173.16548788451851</c:v>
                </c:pt>
                <c:pt idx="9">
                  <c:v>164.00308225717004</c:v>
                </c:pt>
                <c:pt idx="10">
                  <c:v>184.55894346212972</c:v>
                </c:pt>
                <c:pt idx="11">
                  <c:v>177.28709361426786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E-4B8F-863B-B0C89BCE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7084160"/>
        <c:axId val="39125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'Graph Overall'!$B$8</c15:sqref>
                        </c15:formulaRef>
                      </c:ext>
                    </c:extLst>
                    <c:strCache>
                      <c:ptCount val="1"/>
                      <c:pt idx="0">
                        <c:v>Total Trade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Arial Narrow" panose="020B060602020203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shade val="95000"/>
                                <a:satMod val="10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'Graph Overall'!$C$4:$N$4</c15:sqref>
                        </c15:formulaRef>
                      </c:ext>
                    </c:extLst>
                    <c:strCache>
                      <c:ptCount val="12"/>
                      <c:pt idx="0">
                        <c:v>2022Q1</c:v>
                      </c:pt>
                      <c:pt idx="1">
                        <c:v>2022Q2</c:v>
                      </c:pt>
                      <c:pt idx="2">
                        <c:v>2022Q3</c:v>
                      </c:pt>
                      <c:pt idx="3">
                        <c:v>2022Q4</c:v>
                      </c:pt>
                      <c:pt idx="4">
                        <c:v>2023Q1</c:v>
                      </c:pt>
                      <c:pt idx="5">
                        <c:v>2023Q2</c:v>
                      </c:pt>
                      <c:pt idx="6">
                        <c:v>2023Q3</c:v>
                      </c:pt>
                      <c:pt idx="7">
                        <c:v>2023Q4</c:v>
                      </c:pt>
                      <c:pt idx="8">
                        <c:v>2024Q1</c:v>
                      </c:pt>
                      <c:pt idx="9">
                        <c:v>2024Q2</c:v>
                      </c:pt>
                      <c:pt idx="10">
                        <c:v>2024Q3</c:v>
                      </c:pt>
                      <c:pt idx="11">
                        <c:v>2024Q4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 Overall'!$C$8:$I$8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1478.7736711779276</c:v>
                      </c:pt>
                      <c:pt idx="1">
                        <c:v>1841.3179382306507</c:v>
                      </c:pt>
                      <c:pt idx="2">
                        <c:v>2024.9395271389185</c:v>
                      </c:pt>
                      <c:pt idx="3">
                        <c:v>1826.4700699736566</c:v>
                      </c:pt>
                      <c:pt idx="4">
                        <c:v>2034.9074105785601</c:v>
                      </c:pt>
                      <c:pt idx="5">
                        <c:v>2210.3552431689068</c:v>
                      </c:pt>
                      <c:pt idx="6">
                        <c:v>2142.9244788124251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CE-4B8F-863B-B0C89BCE4E2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'Graph Overall'!$B$9</c:f>
              <c:strCache>
                <c:ptCount val="1"/>
                <c:pt idx="0">
                  <c:v>Trade Balance</c:v>
                </c:pt>
              </c:strCache>
            </c:strRef>
          </c:tx>
          <c:spPr>
            <a:ln w="2857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'Graph Overall'!$C$4:$N$4</c:f>
              <c:strCache>
                <c:ptCount val="12"/>
                <c:pt idx="0">
                  <c:v>2022Q1</c:v>
                </c:pt>
                <c:pt idx="1">
                  <c:v>2022Q2</c:v>
                </c:pt>
                <c:pt idx="2">
                  <c:v>2022Q3</c:v>
                </c:pt>
                <c:pt idx="3">
                  <c:v>2022Q4</c:v>
                </c:pt>
                <c:pt idx="4">
                  <c:v>2023Q1</c:v>
                </c:pt>
                <c:pt idx="5">
                  <c:v>2023Q2</c:v>
                </c:pt>
                <c:pt idx="6">
                  <c:v>2023Q3</c:v>
                </c:pt>
                <c:pt idx="7">
                  <c:v>2023Q4</c:v>
                </c:pt>
                <c:pt idx="8">
                  <c:v>2024Q1</c:v>
                </c:pt>
                <c:pt idx="9">
                  <c:v>2024Q2</c:v>
                </c:pt>
                <c:pt idx="10">
                  <c:v>2024Q3</c:v>
                </c:pt>
                <c:pt idx="11">
                  <c:v>2024Q4</c:v>
                </c:pt>
              </c:strCache>
            </c:strRef>
          </c:cat>
          <c:val>
            <c:numRef>
              <c:f>'Graph Overall'!$C$9:$N$9</c:f>
              <c:numCache>
                <c:formatCode>0.00</c:formatCode>
                <c:ptCount val="12"/>
                <c:pt idx="0">
                  <c:v>-590.30518018237819</c:v>
                </c:pt>
                <c:pt idx="1">
                  <c:v>-854.73395522513636</c:v>
                </c:pt>
                <c:pt idx="2">
                  <c:v>-937.5091595445665</c:v>
                </c:pt>
                <c:pt idx="3">
                  <c:v>-735.94478512635919</c:v>
                </c:pt>
                <c:pt idx="4">
                  <c:v>-918.11248617612932</c:v>
                </c:pt>
                <c:pt idx="5">
                  <c:v>-931.83400862436747</c:v>
                </c:pt>
                <c:pt idx="6">
                  <c:v>-1020.7044736331547</c:v>
                </c:pt>
                <c:pt idx="7">
                  <c:v>-928.27219540090323</c:v>
                </c:pt>
                <c:pt idx="8">
                  <c:v>-805.74293691847197</c:v>
                </c:pt>
                <c:pt idx="9">
                  <c:v>-867.331685490312</c:v>
                </c:pt>
                <c:pt idx="10">
                  <c:v>-900.00541596975654</c:v>
                </c:pt>
                <c:pt idx="11">
                  <c:v>-774.65648548396712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E-4B8F-863B-B0C89BCE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84160"/>
        <c:axId val="39125760"/>
      </c:lineChart>
      <c:catAx>
        <c:axId val="3708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125760"/>
        <c:crosses val="autoZero"/>
        <c:auto val="1"/>
        <c:lblAlgn val="ctr"/>
        <c:lblOffset val="100"/>
        <c:noMultiLvlLbl val="0"/>
      </c:catAx>
      <c:valAx>
        <c:axId val="39125760"/>
        <c:scaling>
          <c:orientation val="minMax"/>
          <c:max val="600"/>
          <c:min val="-160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US $ million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084160"/>
        <c:crosses val="autoZero"/>
        <c:crossBetween val="between"/>
        <c:majorUnit val="20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2821392998473244"/>
          <c:y val="0.752954899141415"/>
          <c:w val="0.57549196435782157"/>
          <c:h val="8.0839605559796218E-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Rwanda's External Trade with EAC  (values in US$ million) </a:t>
            </a:r>
          </a:p>
        </c:rich>
      </c:tx>
      <c:layout>
        <c:manualLayout>
          <c:xMode val="edge"/>
          <c:yMode val="edge"/>
          <c:x val="0.17972859360179375"/>
          <c:y val="8.21838708553394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107555061027096E-2"/>
          <c:y val="0.25301124968302635"/>
          <c:w val="0.71905809160020295"/>
          <c:h val="0.48760330578512395"/>
        </c:manualLayout>
      </c:layout>
      <c:lineChart>
        <c:grouping val="standard"/>
        <c:varyColors val="0"/>
        <c:ser>
          <c:idx val="0"/>
          <c:order val="0"/>
          <c:tx>
            <c:strRef>
              <c:f>'Graph EAC'!$B$5</c:f>
              <c:strCache>
                <c:ptCount val="1"/>
                <c:pt idx="0">
                  <c:v>Exports</c:v>
                </c:pt>
              </c:strCache>
            </c:strRef>
          </c:tx>
          <c:marker>
            <c:symbol val="none"/>
          </c:marker>
          <c:cat>
            <c:strRef>
              <c:f>'Graph EAC'!$C$4:$N$4</c:f>
              <c:strCache>
                <c:ptCount val="12"/>
                <c:pt idx="0">
                  <c:v>2022Q1</c:v>
                </c:pt>
                <c:pt idx="1">
                  <c:v>2022Q2</c:v>
                </c:pt>
                <c:pt idx="2">
                  <c:v>2022Q3</c:v>
                </c:pt>
                <c:pt idx="3">
                  <c:v>2022Q4</c:v>
                </c:pt>
                <c:pt idx="4">
                  <c:v>2023Q1</c:v>
                </c:pt>
                <c:pt idx="5">
                  <c:v>2023Q2</c:v>
                </c:pt>
                <c:pt idx="6">
                  <c:v>2023Q3</c:v>
                </c:pt>
                <c:pt idx="7">
                  <c:v>2023Q4</c:v>
                </c:pt>
                <c:pt idx="8">
                  <c:v>2024Q1</c:v>
                </c:pt>
                <c:pt idx="9">
                  <c:v>2024Q2</c:v>
                </c:pt>
                <c:pt idx="10">
                  <c:v>2024Q3</c:v>
                </c:pt>
                <c:pt idx="11">
                  <c:v>2024Q4</c:v>
                </c:pt>
              </c:strCache>
            </c:strRef>
          </c:cat>
          <c:val>
            <c:numRef>
              <c:f>'Graph EAC'!$C$5:$N$5</c:f>
              <c:numCache>
                <c:formatCode>0.00</c:formatCode>
                <c:ptCount val="12"/>
                <c:pt idx="0">
                  <c:v>16.467335726531296</c:v>
                </c:pt>
                <c:pt idx="1">
                  <c:v>10.961549650460446</c:v>
                </c:pt>
                <c:pt idx="2">
                  <c:v>18.606981279914116</c:v>
                </c:pt>
                <c:pt idx="3">
                  <c:v>11.690693213145748</c:v>
                </c:pt>
                <c:pt idx="4">
                  <c:v>28.707986465892148</c:v>
                </c:pt>
                <c:pt idx="5">
                  <c:v>19.47861047607579</c:v>
                </c:pt>
                <c:pt idx="6">
                  <c:v>19.26433353650993</c:v>
                </c:pt>
                <c:pt idx="7">
                  <c:v>13.727242599829108</c:v>
                </c:pt>
                <c:pt idx="8">
                  <c:v>8.9362596963545116</c:v>
                </c:pt>
                <c:pt idx="9">
                  <c:v>7.81</c:v>
                </c:pt>
                <c:pt idx="10">
                  <c:v>10.190984753124534</c:v>
                </c:pt>
                <c:pt idx="11">
                  <c:v>13.765555396637696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8-404D-9D47-8BA2814B4353}"/>
            </c:ext>
          </c:extLst>
        </c:ser>
        <c:ser>
          <c:idx val="1"/>
          <c:order val="1"/>
          <c:tx>
            <c:strRef>
              <c:f>'Graph EAC'!$B$6</c:f>
              <c:strCache>
                <c:ptCount val="1"/>
                <c:pt idx="0">
                  <c:v>Imports</c:v>
                </c:pt>
              </c:strCache>
            </c:strRef>
          </c:tx>
          <c:marker>
            <c:symbol val="none"/>
          </c:marker>
          <c:cat>
            <c:strRef>
              <c:f>'Graph EAC'!$C$4:$N$4</c:f>
              <c:strCache>
                <c:ptCount val="12"/>
                <c:pt idx="0">
                  <c:v>2022Q1</c:v>
                </c:pt>
                <c:pt idx="1">
                  <c:v>2022Q2</c:v>
                </c:pt>
                <c:pt idx="2">
                  <c:v>2022Q3</c:v>
                </c:pt>
                <c:pt idx="3">
                  <c:v>2022Q4</c:v>
                </c:pt>
                <c:pt idx="4">
                  <c:v>2023Q1</c:v>
                </c:pt>
                <c:pt idx="5">
                  <c:v>2023Q2</c:v>
                </c:pt>
                <c:pt idx="6">
                  <c:v>2023Q3</c:v>
                </c:pt>
                <c:pt idx="7">
                  <c:v>2023Q4</c:v>
                </c:pt>
                <c:pt idx="8">
                  <c:v>2024Q1</c:v>
                </c:pt>
                <c:pt idx="9">
                  <c:v>2024Q2</c:v>
                </c:pt>
                <c:pt idx="10">
                  <c:v>2024Q3</c:v>
                </c:pt>
                <c:pt idx="11">
                  <c:v>2024Q4</c:v>
                </c:pt>
              </c:strCache>
            </c:strRef>
          </c:cat>
          <c:val>
            <c:numRef>
              <c:f>'Graph EAC'!$C$6:$N$6</c:f>
              <c:numCache>
                <c:formatCode>0.00</c:formatCode>
                <c:ptCount val="12"/>
                <c:pt idx="0">
                  <c:v>273.8739583546984</c:v>
                </c:pt>
                <c:pt idx="1">
                  <c:v>307.65255013408296</c:v>
                </c:pt>
                <c:pt idx="2">
                  <c:v>371.02882867327395</c:v>
                </c:pt>
                <c:pt idx="3">
                  <c:v>294.16641389216653</c:v>
                </c:pt>
                <c:pt idx="4">
                  <c:v>382.29546268054679</c:v>
                </c:pt>
                <c:pt idx="5">
                  <c:v>344.37629661230761</c:v>
                </c:pt>
                <c:pt idx="6">
                  <c:v>406.61056181769516</c:v>
                </c:pt>
                <c:pt idx="7">
                  <c:v>375.75609218275849</c:v>
                </c:pt>
                <c:pt idx="8">
                  <c:v>361.31609359905383</c:v>
                </c:pt>
                <c:pt idx="9">
                  <c:v>484.4</c:v>
                </c:pt>
                <c:pt idx="10">
                  <c:v>546.46829944502099</c:v>
                </c:pt>
                <c:pt idx="11">
                  <c:v>585.95807805845538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8-404D-9D47-8BA2814B4353}"/>
            </c:ext>
          </c:extLst>
        </c:ser>
        <c:ser>
          <c:idx val="2"/>
          <c:order val="2"/>
          <c:tx>
            <c:strRef>
              <c:f>'Graph EAC'!$B$7</c:f>
              <c:strCache>
                <c:ptCount val="1"/>
                <c:pt idx="0">
                  <c:v>Re-Exports</c:v>
                </c:pt>
              </c:strCache>
            </c:strRef>
          </c:tx>
          <c:marker>
            <c:symbol val="none"/>
          </c:marker>
          <c:cat>
            <c:strRef>
              <c:f>'Graph EAC'!$C$4:$N$4</c:f>
              <c:strCache>
                <c:ptCount val="12"/>
                <c:pt idx="0">
                  <c:v>2022Q1</c:v>
                </c:pt>
                <c:pt idx="1">
                  <c:v>2022Q2</c:v>
                </c:pt>
                <c:pt idx="2">
                  <c:v>2022Q3</c:v>
                </c:pt>
                <c:pt idx="3">
                  <c:v>2022Q4</c:v>
                </c:pt>
                <c:pt idx="4">
                  <c:v>2023Q1</c:v>
                </c:pt>
                <c:pt idx="5">
                  <c:v>2023Q2</c:v>
                </c:pt>
                <c:pt idx="6">
                  <c:v>2023Q3</c:v>
                </c:pt>
                <c:pt idx="7">
                  <c:v>2023Q4</c:v>
                </c:pt>
                <c:pt idx="8">
                  <c:v>2024Q1</c:v>
                </c:pt>
                <c:pt idx="9">
                  <c:v>2024Q2</c:v>
                </c:pt>
                <c:pt idx="10">
                  <c:v>2024Q3</c:v>
                </c:pt>
                <c:pt idx="11">
                  <c:v>2024Q4</c:v>
                </c:pt>
              </c:strCache>
            </c:strRef>
          </c:cat>
          <c:val>
            <c:numRef>
              <c:f>'Graph EAC'!$C$7:$N$7</c:f>
              <c:numCache>
                <c:formatCode>0.00</c:formatCode>
                <c:ptCount val="12"/>
                <c:pt idx="0">
                  <c:v>1.7166215344913081</c:v>
                </c:pt>
                <c:pt idx="1">
                  <c:v>3.2266131492477914</c:v>
                </c:pt>
                <c:pt idx="2">
                  <c:v>5.9133773998276959</c:v>
                </c:pt>
                <c:pt idx="3">
                  <c:v>2.4558142908150549</c:v>
                </c:pt>
                <c:pt idx="4">
                  <c:v>4.5816602600258891</c:v>
                </c:pt>
                <c:pt idx="5">
                  <c:v>3.8152636960926398</c:v>
                </c:pt>
                <c:pt idx="6">
                  <c:v>4.92924762229576</c:v>
                </c:pt>
                <c:pt idx="7">
                  <c:v>4.6886425923660955</c:v>
                </c:pt>
                <c:pt idx="8">
                  <c:v>5.6031906700597132</c:v>
                </c:pt>
                <c:pt idx="9">
                  <c:v>3.7106228288328058</c:v>
                </c:pt>
                <c:pt idx="10">
                  <c:v>3.3925664849820514</c:v>
                </c:pt>
                <c:pt idx="11">
                  <c:v>3.3187212553936489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8-404D-9D47-8BA2814B4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4416"/>
        <c:axId val="41085952"/>
      </c:lineChart>
      <c:catAx>
        <c:axId val="410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41085952"/>
        <c:crosses val="autoZero"/>
        <c:auto val="1"/>
        <c:lblAlgn val="ctr"/>
        <c:lblOffset val="100"/>
        <c:noMultiLvlLbl val="0"/>
      </c:catAx>
      <c:valAx>
        <c:axId val="41085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108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800" b="1" i="0" u="none" strike="noStrike" baseline="0">
          <a:solidFill>
            <a:srgbClr val="000000"/>
          </a:solidFill>
          <a:latin typeface="Arial Narrow" pitchFamily="34" charset="0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80946</xdr:colOff>
      <xdr:row>15</xdr:row>
      <xdr:rowOff>124208</xdr:rowOff>
    </xdr:from>
    <xdr:to>
      <xdr:col>11</xdr:col>
      <xdr:colOff>552660</xdr:colOff>
      <xdr:row>33</xdr:row>
      <xdr:rowOff>127698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AF512-F1C5-4D28-AEFA-91B98CA16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8021</xdr:colOff>
      <xdr:row>14</xdr:row>
      <xdr:rowOff>150788</xdr:rowOff>
    </xdr:from>
    <xdr:to>
      <xdr:col>9</xdr:col>
      <xdr:colOff>8512</xdr:colOff>
      <xdr:row>26</xdr:row>
      <xdr:rowOff>63164</xdr:rowOff>
    </xdr:to>
    <xdr:graphicFrame macro="">
      <xdr:nvGraphicFramePr>
        <xdr:cNvPr id="4003" name="Chart 2">
          <a:extLst>
            <a:ext uri="{FF2B5EF4-FFF2-40B4-BE49-F238E27FC236}">
              <a16:creationId xmlns:a16="http://schemas.microsoft.com/office/drawing/2014/main" id="{00000000-0008-0000-0100-0000A3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P22"/>
  <sheetViews>
    <sheetView zoomScale="91" workbookViewId="0">
      <selection activeCell="N22" sqref="N22"/>
    </sheetView>
  </sheetViews>
  <sheetFormatPr defaultColWidth="12.5546875" defaultRowHeight="11.4" x14ac:dyDescent="0.2"/>
  <cols>
    <col min="1" max="1" width="4.44140625" style="20" customWidth="1"/>
    <col min="2" max="2" width="17.21875" style="20" customWidth="1"/>
    <col min="3" max="10" width="9" style="20" bestFit="1" customWidth="1"/>
    <col min="11" max="11" width="9" style="20" customWidth="1"/>
    <col min="12" max="12" width="11.44140625" style="20" bestFit="1" customWidth="1"/>
    <col min="13" max="13" width="10.88671875" style="20" customWidth="1"/>
    <col min="14" max="14" width="10.109375" style="20" customWidth="1"/>
    <col min="15" max="16384" width="12.5546875" style="20"/>
  </cols>
  <sheetData>
    <row r="1" spans="2:16" x14ac:dyDescent="0.2">
      <c r="G1" s="175"/>
    </row>
    <row r="2" spans="2:16" ht="13.8" x14ac:dyDescent="0.25">
      <c r="B2" s="139" t="s">
        <v>66</v>
      </c>
    </row>
    <row r="3" spans="2:16" ht="13.8" x14ac:dyDescent="0.3">
      <c r="B3" s="137"/>
    </row>
    <row r="4" spans="2:16" ht="13.8" thickBot="1" x14ac:dyDescent="0.35">
      <c r="B4" s="21" t="s">
        <v>90</v>
      </c>
      <c r="C4" s="147" t="s">
        <v>104</v>
      </c>
      <c r="D4" s="147" t="s">
        <v>106</v>
      </c>
      <c r="E4" s="147" t="s">
        <v>107</v>
      </c>
      <c r="F4" s="147" t="s">
        <v>110</v>
      </c>
      <c r="G4" s="147" t="s">
        <v>111</v>
      </c>
      <c r="H4" s="147" t="s">
        <v>112</v>
      </c>
      <c r="I4" s="147" t="s">
        <v>113</v>
      </c>
      <c r="J4" s="147" t="s">
        <v>117</v>
      </c>
      <c r="K4" s="147" t="s">
        <v>118</v>
      </c>
      <c r="L4" s="147" t="s">
        <v>120</v>
      </c>
      <c r="M4" s="147" t="s">
        <v>123</v>
      </c>
      <c r="N4" s="147" t="s">
        <v>126</v>
      </c>
      <c r="O4" s="30"/>
      <c r="P4" s="30"/>
    </row>
    <row r="5" spans="2:16" ht="13.2" x14ac:dyDescent="0.3">
      <c r="B5" s="22" t="s">
        <v>2</v>
      </c>
      <c r="C5" s="138">
        <v>293.57884831471915</v>
      </c>
      <c r="D5" s="138">
        <v>331.55255123967333</v>
      </c>
      <c r="E5" s="138">
        <v>342.56353794821462</v>
      </c>
      <c r="F5" s="138">
        <v>354.83869077034319</v>
      </c>
      <c r="G5" s="138">
        <v>402.14468784688006</v>
      </c>
      <c r="H5" s="138">
        <v>484.73934625285204</v>
      </c>
      <c r="I5" s="138">
        <v>388.1129711318348</v>
      </c>
      <c r="J5" s="138">
        <v>399.10840069956032</v>
      </c>
      <c r="K5" s="138">
        <v>431.61202199637847</v>
      </c>
      <c r="L5" s="138">
        <v>537.63779613485565</v>
      </c>
      <c r="M5" s="138">
        <v>667.00457490742406</v>
      </c>
      <c r="N5" s="138">
        <v>677.44620499072562</v>
      </c>
      <c r="O5" s="39"/>
      <c r="P5" s="39"/>
    </row>
    <row r="6" spans="2:16" ht="13.8" x14ac:dyDescent="0.3">
      <c r="B6" s="24" t="s">
        <v>3</v>
      </c>
      <c r="C6" s="200">
        <v>1034.5394256801528</v>
      </c>
      <c r="D6" s="200">
        <v>1348.0259467278936</v>
      </c>
      <c r="E6" s="200">
        <v>1481.2243433417425</v>
      </c>
      <c r="F6" s="200">
        <v>1281.2074275500079</v>
      </c>
      <c r="G6" s="200">
        <v>1476.5099483773447</v>
      </c>
      <c r="H6" s="201">
        <v>1571.0946258966371</v>
      </c>
      <c r="I6" s="201">
        <v>1581.8144762227898</v>
      </c>
      <c r="J6" s="202">
        <v>1486.9343027633097</v>
      </c>
      <c r="K6" s="202">
        <v>1410.520446799369</v>
      </c>
      <c r="L6" s="202">
        <v>1568.9725638823377</v>
      </c>
      <c r="M6" s="202">
        <v>1751.5689343393103</v>
      </c>
      <c r="N6" s="202">
        <v>1629.3897840889606</v>
      </c>
      <c r="O6" s="39"/>
      <c r="P6" s="39"/>
    </row>
    <row r="7" spans="2:16" ht="13.8" x14ac:dyDescent="0.3">
      <c r="B7" s="24" t="s">
        <v>4</v>
      </c>
      <c r="C7" s="138">
        <v>150.6553971830555</v>
      </c>
      <c r="D7" s="138">
        <v>161.73944026308391</v>
      </c>
      <c r="E7" s="138">
        <v>201.15164584896144</v>
      </c>
      <c r="F7" s="138">
        <v>190.42395165330547</v>
      </c>
      <c r="G7" s="138">
        <v>156.25277435433534</v>
      </c>
      <c r="H7" s="171">
        <v>154.52127101941767</v>
      </c>
      <c r="I7" s="171">
        <v>172.99703145780026</v>
      </c>
      <c r="J7" s="189">
        <v>159.55370666284614</v>
      </c>
      <c r="K7" s="189">
        <v>173.16548788451851</v>
      </c>
      <c r="L7" s="189">
        <v>164.00308225717004</v>
      </c>
      <c r="M7" s="189">
        <v>184.55894346212972</v>
      </c>
      <c r="N7" s="189">
        <v>177.28709361426786</v>
      </c>
      <c r="O7" s="39"/>
      <c r="P7" s="39"/>
    </row>
    <row r="8" spans="2:16" ht="13.2" x14ac:dyDescent="0.3">
      <c r="B8" s="24" t="s">
        <v>20</v>
      </c>
      <c r="C8" s="230">
        <v>1478.7736711779276</v>
      </c>
      <c r="D8" s="230">
        <v>1841.3179382306507</v>
      </c>
      <c r="E8" s="230">
        <v>2024.9395271389185</v>
      </c>
      <c r="F8" s="230">
        <v>1826.4700699736566</v>
      </c>
      <c r="G8" s="230">
        <v>2034.9074105785601</v>
      </c>
      <c r="H8" s="230">
        <v>2210.3552431689068</v>
      </c>
      <c r="I8" s="230">
        <v>2142.9244788124251</v>
      </c>
      <c r="J8" s="230">
        <v>2045.5964101257164</v>
      </c>
      <c r="K8" s="230">
        <v>2015.297956680266</v>
      </c>
      <c r="L8" s="230">
        <v>2270.6134422743635</v>
      </c>
      <c r="M8" s="230">
        <v>2603.1324527088641</v>
      </c>
      <c r="N8" s="230">
        <v>2484.1230826939545</v>
      </c>
      <c r="O8" s="36"/>
      <c r="P8" s="39"/>
    </row>
    <row r="9" spans="2:16" ht="12" x14ac:dyDescent="0.25">
      <c r="B9" s="24" t="s">
        <v>21</v>
      </c>
      <c r="C9" s="142">
        <v>-590.30518018237819</v>
      </c>
      <c r="D9" s="142">
        <v>-854.73395522513636</v>
      </c>
      <c r="E9" s="142">
        <v>-937.5091595445665</v>
      </c>
      <c r="F9" s="142">
        <v>-735.94478512635919</v>
      </c>
      <c r="G9" s="142">
        <v>-918.11248617612932</v>
      </c>
      <c r="H9" s="142">
        <v>-931.83400862436747</v>
      </c>
      <c r="I9" s="142">
        <v>-1020.7044736331547</v>
      </c>
      <c r="J9" s="142">
        <v>-928.27219540090323</v>
      </c>
      <c r="K9" s="142">
        <v>-805.74293691847197</v>
      </c>
      <c r="L9" s="142">
        <v>-867.331685490312</v>
      </c>
      <c r="M9" s="142">
        <v>-900.00541596975654</v>
      </c>
      <c r="N9" s="142">
        <v>-774.65648548396712</v>
      </c>
    </row>
    <row r="10" spans="2:16" ht="12" x14ac:dyDescent="0.25">
      <c r="B10" s="26" t="s">
        <v>93</v>
      </c>
      <c r="J10" s="143"/>
    </row>
    <row r="11" spans="2:16" ht="12" x14ac:dyDescent="0.25">
      <c r="B11" s="27"/>
      <c r="I11" s="25"/>
      <c r="J11" s="25"/>
    </row>
    <row r="12" spans="2:16" ht="12" x14ac:dyDescent="0.25">
      <c r="B12" s="27" t="s">
        <v>109</v>
      </c>
      <c r="F12" s="143"/>
      <c r="I12" s="23"/>
      <c r="O12" s="143"/>
    </row>
    <row r="13" spans="2:16" ht="12" x14ac:dyDescent="0.25">
      <c r="B13" s="27" t="s">
        <v>141</v>
      </c>
      <c r="F13" s="143"/>
      <c r="I13" s="25"/>
    </row>
    <row r="14" spans="2:16" x14ac:dyDescent="0.2">
      <c r="B14" s="72"/>
    </row>
    <row r="18" spans="2:13" x14ac:dyDescent="0.2">
      <c r="K18" s="23"/>
      <c r="L18" s="23"/>
      <c r="M18" s="23"/>
    </row>
    <row r="21" spans="2:13" x14ac:dyDescent="0.2">
      <c r="B21" s="28"/>
    </row>
    <row r="22" spans="2:13" x14ac:dyDescent="0.2">
      <c r="B22" s="29"/>
    </row>
  </sheetData>
  <phoneticPr fontId="3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AC68"/>
  <sheetViews>
    <sheetView topLeftCell="A2" zoomScale="90" zoomScaleNormal="90" workbookViewId="0">
      <selection activeCell="P18" sqref="P18"/>
    </sheetView>
  </sheetViews>
  <sheetFormatPr defaultColWidth="9.109375" defaultRowHeight="10.199999999999999" x14ac:dyDescent="0.2"/>
  <cols>
    <col min="1" max="1" width="26.88671875" style="158" customWidth="1"/>
    <col min="2" max="2" width="7.77734375" style="158" customWidth="1"/>
    <col min="3" max="3" width="9.21875" style="158" customWidth="1"/>
    <col min="4" max="4" width="7.44140625" style="158" customWidth="1"/>
    <col min="5" max="5" width="9.44140625" style="158" customWidth="1"/>
    <col min="6" max="6" width="7" style="158" customWidth="1"/>
    <col min="7" max="7" width="7.6640625" style="158" customWidth="1"/>
    <col min="8" max="8" width="7.44140625" style="158" customWidth="1"/>
    <col min="9" max="9" width="8.21875" style="158" customWidth="1"/>
    <col min="10" max="13" width="9.77734375" style="158" customWidth="1"/>
    <col min="14" max="14" width="14.44140625" style="158" customWidth="1"/>
    <col min="15" max="15" width="19" style="158" customWidth="1"/>
    <col min="16" max="16" width="27" style="158" bestFit="1" customWidth="1"/>
    <col min="17" max="17" width="9.5546875" style="158" customWidth="1"/>
    <col min="18" max="18" width="15.109375" style="158" customWidth="1"/>
    <col min="19" max="20" width="15.5546875" style="158" customWidth="1"/>
    <col min="21" max="29" width="9.109375" style="150"/>
    <col min="30" max="16384" width="9.109375" style="158"/>
  </cols>
  <sheetData>
    <row r="1" spans="1:29" s="149" customFormat="1" ht="18" customHeight="1" x14ac:dyDescent="0.3">
      <c r="A1" s="73" t="s">
        <v>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U1" s="150"/>
      <c r="V1" s="150"/>
      <c r="W1" s="150"/>
      <c r="X1" s="150"/>
      <c r="Y1" s="150"/>
      <c r="Z1" s="150"/>
      <c r="AA1" s="150"/>
      <c r="AB1" s="150"/>
      <c r="AC1" s="150"/>
    </row>
    <row r="2" spans="1:29" s="149" customFormat="1" ht="13.2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U2" s="150"/>
      <c r="V2" s="150"/>
      <c r="W2" s="150"/>
      <c r="X2" s="150"/>
      <c r="Y2" s="150"/>
      <c r="Z2" s="150"/>
      <c r="AA2" s="150"/>
      <c r="AB2" s="150"/>
      <c r="AC2" s="150"/>
    </row>
    <row r="3" spans="1:29" s="149" customFormat="1" ht="13.2" x14ac:dyDescent="0.3">
      <c r="A3" s="42" t="s">
        <v>132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U3" s="151"/>
      <c r="V3" s="150"/>
      <c r="W3" s="150"/>
      <c r="X3" s="150"/>
      <c r="Y3" s="150"/>
      <c r="Z3" s="150"/>
      <c r="AA3" s="150"/>
      <c r="AB3" s="150"/>
      <c r="AC3" s="150"/>
    </row>
    <row r="4" spans="1:29" s="149" customFormat="1" ht="10.5" customHeight="1" x14ac:dyDescent="0.3">
      <c r="A4" s="40"/>
      <c r="B4" s="40"/>
      <c r="C4" s="40"/>
      <c r="D4" s="40"/>
      <c r="E4" s="40"/>
      <c r="F4" s="40"/>
      <c r="G4" s="40"/>
      <c r="H4" s="40"/>
      <c r="I4" s="40"/>
      <c r="J4" s="30"/>
      <c r="K4" s="30"/>
      <c r="L4" s="30"/>
      <c r="M4" s="30"/>
      <c r="N4" s="30"/>
      <c r="O4" s="152"/>
      <c r="P4" s="152"/>
      <c r="Q4" s="152"/>
      <c r="U4" s="150"/>
      <c r="V4" s="150"/>
      <c r="W4" s="150"/>
      <c r="X4" s="150"/>
      <c r="Y4" s="150"/>
      <c r="Z4" s="150"/>
      <c r="AA4" s="150"/>
      <c r="AB4" s="150"/>
      <c r="AC4" s="150"/>
    </row>
    <row r="5" spans="1:29" s="149" customFormat="1" ht="13.2" x14ac:dyDescent="0.3">
      <c r="A5" s="79" t="s">
        <v>41</v>
      </c>
      <c r="B5" s="80" t="s">
        <v>104</v>
      </c>
      <c r="C5" s="80" t="s">
        <v>106</v>
      </c>
      <c r="D5" s="80" t="s">
        <v>107</v>
      </c>
      <c r="E5" s="80" t="s">
        <v>110</v>
      </c>
      <c r="F5" s="80" t="s">
        <v>111</v>
      </c>
      <c r="G5" s="80" t="s">
        <v>112</v>
      </c>
      <c r="H5" s="80" t="s">
        <v>113</v>
      </c>
      <c r="I5" s="80" t="s">
        <v>117</v>
      </c>
      <c r="J5" s="80" t="s">
        <v>118</v>
      </c>
      <c r="K5" s="80" t="s">
        <v>120</v>
      </c>
      <c r="L5" s="80" t="s">
        <v>123</v>
      </c>
      <c r="M5" s="206" t="s">
        <v>126</v>
      </c>
      <c r="N5" s="197" t="s">
        <v>127</v>
      </c>
      <c r="O5" s="98" t="s">
        <v>128</v>
      </c>
      <c r="P5" s="98" t="s">
        <v>129</v>
      </c>
      <c r="Q5" s="153"/>
      <c r="R5" s="153"/>
      <c r="S5" s="153"/>
      <c r="T5" s="153"/>
      <c r="U5" s="153"/>
    </row>
    <row r="6" spans="1:29" s="149" customFormat="1" ht="13.2" x14ac:dyDescent="0.3">
      <c r="A6" s="79" t="s">
        <v>42</v>
      </c>
      <c r="B6" s="98">
        <v>150.6553971830555</v>
      </c>
      <c r="C6" s="98">
        <v>161.73944026308391</v>
      </c>
      <c r="D6" s="98">
        <v>201.15164584896144</v>
      </c>
      <c r="E6" s="98">
        <v>190.42395165330547</v>
      </c>
      <c r="F6" s="98">
        <v>156.25277435433534</v>
      </c>
      <c r="G6" s="98">
        <v>154.52127101941767</v>
      </c>
      <c r="H6" s="98">
        <v>172.99703145780026</v>
      </c>
      <c r="I6" s="98">
        <v>159.55370666284614</v>
      </c>
      <c r="J6" s="98">
        <v>173.16548788451851</v>
      </c>
      <c r="K6" s="98">
        <v>164.00308225717004</v>
      </c>
      <c r="L6" s="98">
        <v>184.55894346212972</v>
      </c>
      <c r="M6" s="188">
        <v>177.28709361426786</v>
      </c>
      <c r="N6" s="197">
        <v>100</v>
      </c>
      <c r="O6" s="186">
        <v>-3.940123253552319E-2</v>
      </c>
      <c r="P6" s="186">
        <v>0.11114368523505536</v>
      </c>
      <c r="Q6" s="150"/>
      <c r="R6" s="150"/>
      <c r="S6" s="150"/>
      <c r="T6" s="150"/>
      <c r="U6" s="150"/>
    </row>
    <row r="7" spans="1:29" s="149" customFormat="1" ht="13.2" x14ac:dyDescent="0.3">
      <c r="A7" s="30" t="s">
        <v>23</v>
      </c>
      <c r="B7" s="35">
        <v>144.07434631854599</v>
      </c>
      <c r="C7" s="35">
        <v>154.02325579732033</v>
      </c>
      <c r="D7" s="35">
        <v>186.58990792813989</v>
      </c>
      <c r="E7" s="35">
        <v>180.39253356051029</v>
      </c>
      <c r="F7" s="35">
        <v>145.46457233874997</v>
      </c>
      <c r="G7" s="35">
        <v>143.21112805604938</v>
      </c>
      <c r="H7" s="35">
        <v>157.97154383762296</v>
      </c>
      <c r="I7" s="35">
        <v>149.96155124622027</v>
      </c>
      <c r="J7" s="35">
        <v>160.11537350297888</v>
      </c>
      <c r="K7" s="35">
        <v>155.74256430133144</v>
      </c>
      <c r="L7" s="35">
        <v>174.58862520373859</v>
      </c>
      <c r="M7" s="182">
        <v>166.32423217971993</v>
      </c>
      <c r="N7" s="187">
        <v>93.81632288563523</v>
      </c>
      <c r="O7" s="87">
        <v>-4.7336377237488514E-2</v>
      </c>
      <c r="P7" s="87">
        <v>0.10911250782298154</v>
      </c>
      <c r="Q7" s="150"/>
      <c r="R7" s="150"/>
      <c r="S7" s="150"/>
      <c r="T7" s="150"/>
      <c r="U7" s="150"/>
    </row>
    <row r="8" spans="1:29" s="149" customFormat="1" ht="13.2" x14ac:dyDescent="0.3">
      <c r="A8" s="30" t="s">
        <v>28</v>
      </c>
      <c r="B8" s="35">
        <v>1.634032257702684</v>
      </c>
      <c r="C8" s="35">
        <v>1.5862852031757928</v>
      </c>
      <c r="D8" s="35">
        <v>3.9943176483810117</v>
      </c>
      <c r="E8" s="35">
        <v>3.3323038786830947</v>
      </c>
      <c r="F8" s="35">
        <v>2.5012117527639606</v>
      </c>
      <c r="G8" s="35">
        <v>1.5514712719938131</v>
      </c>
      <c r="H8" s="35">
        <v>2.31928232349218</v>
      </c>
      <c r="I8" s="35">
        <v>1.237660075537893</v>
      </c>
      <c r="J8" s="35">
        <v>3.4374218479467684</v>
      </c>
      <c r="K8" s="35">
        <v>1.5350750103366488</v>
      </c>
      <c r="L8" s="35">
        <v>3.0328094647245454</v>
      </c>
      <c r="M8" s="182">
        <v>2.7888489413336703</v>
      </c>
      <c r="N8" s="187">
        <v>1.5730693557431226</v>
      </c>
      <c r="O8" s="87">
        <v>-8.0440438553245119E-2</v>
      </c>
      <c r="P8" s="87">
        <v>1.2533238297451126</v>
      </c>
      <c r="Q8" s="150"/>
      <c r="R8" s="150"/>
      <c r="S8" s="150"/>
      <c r="T8" s="150"/>
      <c r="U8" s="150"/>
    </row>
    <row r="9" spans="1:29" s="149" customFormat="1" ht="13.2" x14ac:dyDescent="0.3">
      <c r="A9" s="30" t="s">
        <v>24</v>
      </c>
      <c r="B9" s="35">
        <v>1.3283353123651993</v>
      </c>
      <c r="C9" s="35">
        <v>0.8244222761489316</v>
      </c>
      <c r="D9" s="35">
        <v>2.4310657893281871</v>
      </c>
      <c r="E9" s="35">
        <v>1.5150620162109611</v>
      </c>
      <c r="F9" s="35">
        <v>1.5982119059419604</v>
      </c>
      <c r="G9" s="35">
        <v>2.478548894340646</v>
      </c>
      <c r="H9" s="35">
        <v>4.7971137680894103</v>
      </c>
      <c r="I9" s="35">
        <v>1.3096865263525881</v>
      </c>
      <c r="J9" s="35">
        <v>1.6476192830862677</v>
      </c>
      <c r="K9" s="35">
        <v>1.2544160695451712</v>
      </c>
      <c r="L9" s="35">
        <v>1.9846025850627917</v>
      </c>
      <c r="M9" s="182">
        <v>1.9733105659834758</v>
      </c>
      <c r="N9" s="187">
        <v>1.1130593467096388</v>
      </c>
      <c r="O9" s="87">
        <v>-5.6898137512799707E-3</v>
      </c>
      <c r="P9" s="87">
        <v>0.5067044871256694</v>
      </c>
      <c r="Q9" s="150"/>
      <c r="R9" s="150"/>
      <c r="S9" s="150"/>
      <c r="T9" s="150"/>
      <c r="U9" s="150"/>
    </row>
    <row r="10" spans="1:29" s="149" customFormat="1" ht="13.2" x14ac:dyDescent="0.3">
      <c r="A10" s="30" t="s">
        <v>27</v>
      </c>
      <c r="B10" s="35">
        <v>0</v>
      </c>
      <c r="C10" s="35">
        <v>0.10084652599274804</v>
      </c>
      <c r="D10" s="35">
        <v>0.22184155305507566</v>
      </c>
      <c r="E10" s="35">
        <v>0.46818822082120404</v>
      </c>
      <c r="F10" s="35">
        <v>2.2386711312431302</v>
      </c>
      <c r="G10" s="35">
        <v>2.1938334459223099</v>
      </c>
      <c r="H10" s="35">
        <v>4.0356072948449873</v>
      </c>
      <c r="I10" s="35">
        <v>3.4965052552525062</v>
      </c>
      <c r="J10" s="35">
        <v>4.1394031402181595</v>
      </c>
      <c r="K10" s="35">
        <v>2.3072025400302407</v>
      </c>
      <c r="L10" s="35">
        <v>1.6335200082384154</v>
      </c>
      <c r="M10" s="182">
        <v>1.2646074005265855</v>
      </c>
      <c r="N10" s="187">
        <v>0.71331046989695324</v>
      </c>
      <c r="O10" s="87">
        <v>-0.2258390505480643</v>
      </c>
      <c r="P10" s="87">
        <v>-0.63832246537399828</v>
      </c>
      <c r="Q10" s="150"/>
      <c r="R10" s="150"/>
      <c r="S10" s="150"/>
      <c r="T10" s="150"/>
      <c r="U10" s="150"/>
    </row>
    <row r="11" spans="1:29" s="149" customFormat="1" ht="13.2" x14ac:dyDescent="0.3">
      <c r="A11" s="30" t="s">
        <v>31</v>
      </c>
      <c r="B11" s="35">
        <v>0.37635748616369835</v>
      </c>
      <c r="C11" s="35">
        <v>1.9734197562035936</v>
      </c>
      <c r="D11" s="35">
        <v>1.3326827188502888</v>
      </c>
      <c r="E11" s="35">
        <v>1.253046713843178</v>
      </c>
      <c r="F11" s="35">
        <v>1.8821457718185881</v>
      </c>
      <c r="G11" s="35">
        <v>1.2344227978683637</v>
      </c>
      <c r="H11" s="35">
        <v>0.40738483841594481</v>
      </c>
      <c r="I11" s="35">
        <v>0.77139861435246782</v>
      </c>
      <c r="J11" s="35">
        <v>0.82747144403978723</v>
      </c>
      <c r="K11" s="35">
        <v>0.64250241095947458</v>
      </c>
      <c r="L11" s="35">
        <v>0.79846850967889405</v>
      </c>
      <c r="M11" s="182">
        <v>1.1205275827339896</v>
      </c>
      <c r="N11" s="187">
        <v>0.6320412613746017</v>
      </c>
      <c r="O11" s="87">
        <v>0.40334599192222664</v>
      </c>
      <c r="P11" s="87">
        <v>0.45259216426592852</v>
      </c>
      <c r="Q11" s="150"/>
      <c r="R11" s="150"/>
      <c r="S11" s="150"/>
      <c r="T11" s="150"/>
      <c r="U11" s="150"/>
    </row>
    <row r="12" spans="1:29" s="149" customFormat="1" ht="13.2" x14ac:dyDescent="0.3">
      <c r="A12" s="30" t="s">
        <v>26</v>
      </c>
      <c r="B12" s="35">
        <v>0.30799620941414674</v>
      </c>
      <c r="C12" s="35">
        <v>0.14488194821634603</v>
      </c>
      <c r="D12" s="35">
        <v>0.12853752912855079</v>
      </c>
      <c r="E12" s="35">
        <v>0.12841251949271959</v>
      </c>
      <c r="F12" s="35">
        <v>0</v>
      </c>
      <c r="G12" s="35">
        <v>0.5879975510681692</v>
      </c>
      <c r="H12" s="35">
        <v>2.5535144856105529E-3</v>
      </c>
      <c r="I12" s="35">
        <v>0.72618264222319218</v>
      </c>
      <c r="J12" s="35">
        <v>1.4965323395086938E-3</v>
      </c>
      <c r="K12" s="35">
        <v>0.21082582923076923</v>
      </c>
      <c r="L12" s="35">
        <v>9.9129200913242004E-3</v>
      </c>
      <c r="M12" s="182">
        <v>0.92874863804820629</v>
      </c>
      <c r="N12" s="187">
        <v>0.5238670334733615</v>
      </c>
      <c r="O12" s="87">
        <v>92.690721754233465</v>
      </c>
      <c r="P12" s="87">
        <v>0.27894634771889182</v>
      </c>
      <c r="Q12" s="150"/>
      <c r="R12" s="150"/>
      <c r="S12" s="150"/>
      <c r="T12" s="150"/>
      <c r="U12" s="150"/>
    </row>
    <row r="13" spans="1:29" s="149" customFormat="1" ht="13.2" x14ac:dyDescent="0.3">
      <c r="A13" s="30" t="s">
        <v>119</v>
      </c>
      <c r="B13" s="35">
        <v>0.36607947604405333</v>
      </c>
      <c r="C13" s="35">
        <v>7.722082412933863E-2</v>
      </c>
      <c r="D13" s="35">
        <v>9.1464758167473334E-2</v>
      </c>
      <c r="E13" s="35">
        <v>0.62934871386866198</v>
      </c>
      <c r="F13" s="35">
        <v>0.63404835120859537</v>
      </c>
      <c r="G13" s="35">
        <v>0.42875752694006308</v>
      </c>
      <c r="H13" s="35">
        <v>0.6324541397061082</v>
      </c>
      <c r="I13" s="35">
        <v>0</v>
      </c>
      <c r="J13" s="35">
        <v>0.53492903989798091</v>
      </c>
      <c r="K13" s="35">
        <v>0.34620595803660764</v>
      </c>
      <c r="L13" s="35">
        <v>0.27749050773416023</v>
      </c>
      <c r="M13" s="182">
        <v>0.89664994395055886</v>
      </c>
      <c r="N13" s="187">
        <v>0.50576154511362448</v>
      </c>
      <c r="O13" s="87">
        <v>2.231281499580382</v>
      </c>
      <c r="P13" s="87">
        <v>0</v>
      </c>
      <c r="Q13" s="150"/>
      <c r="R13" s="150"/>
      <c r="S13" s="150"/>
      <c r="T13" s="150"/>
      <c r="U13" s="150"/>
    </row>
    <row r="14" spans="1:29" s="149" customFormat="1" ht="13.2" x14ac:dyDescent="0.3">
      <c r="A14" s="30" t="s">
        <v>89</v>
      </c>
      <c r="B14" s="35">
        <v>6.0387566324489786E-2</v>
      </c>
      <c r="C14" s="35">
        <v>2.5411221986571149E-2</v>
      </c>
      <c r="D14" s="35">
        <v>0.19134971293612985</v>
      </c>
      <c r="E14" s="35">
        <v>0.4071647806409297</v>
      </c>
      <c r="F14" s="35">
        <v>0.19061543890247362</v>
      </c>
      <c r="G14" s="35">
        <v>0.24433814917815647</v>
      </c>
      <c r="H14" s="35">
        <v>0.21597886773440683</v>
      </c>
      <c r="I14" s="35">
        <v>0.26774997696603758</v>
      </c>
      <c r="J14" s="35">
        <v>0.44881975688579828</v>
      </c>
      <c r="K14" s="35">
        <v>0.3922688115147675</v>
      </c>
      <c r="L14" s="35">
        <v>0.75347925889981127</v>
      </c>
      <c r="M14" s="182">
        <v>0.61665635208785385</v>
      </c>
      <c r="N14" s="187">
        <v>0.34782924098780876</v>
      </c>
      <c r="O14" s="87">
        <v>-0.1815881528202099</v>
      </c>
      <c r="P14" s="87">
        <v>1.3031051545751313</v>
      </c>
      <c r="Q14" s="150"/>
      <c r="R14" s="150"/>
      <c r="S14" s="150"/>
      <c r="T14" s="150"/>
      <c r="U14" s="150"/>
    </row>
    <row r="15" spans="1:29" s="149" customFormat="1" ht="13.2" x14ac:dyDescent="0.3">
      <c r="A15" s="30" t="s">
        <v>25</v>
      </c>
      <c r="B15" s="35">
        <v>0.11097456169514189</v>
      </c>
      <c r="C15" s="35">
        <v>5.8865743988390548E-2</v>
      </c>
      <c r="D15" s="35">
        <v>2.3897520753583605</v>
      </c>
      <c r="E15" s="35">
        <v>0.20848133311408654</v>
      </c>
      <c r="F15" s="35">
        <v>0.21098861622893755</v>
      </c>
      <c r="G15" s="35">
        <v>0.10966535412501398</v>
      </c>
      <c r="H15" s="35">
        <v>0.18176529565361949</v>
      </c>
      <c r="I15" s="35">
        <v>9.3017941146163435E-2</v>
      </c>
      <c r="J15" s="35">
        <v>0.16244281707269831</v>
      </c>
      <c r="K15" s="35">
        <v>7.7643451381319506E-2</v>
      </c>
      <c r="L15" s="35">
        <v>0.16080514742079929</v>
      </c>
      <c r="M15" s="182">
        <v>0.29753223710880478</v>
      </c>
      <c r="N15" s="187">
        <v>0.16782509715916497</v>
      </c>
      <c r="O15" s="87">
        <v>0.85026562819046037</v>
      </c>
      <c r="P15" s="87">
        <v>2.1986542966079896</v>
      </c>
      <c r="Q15" s="150"/>
      <c r="R15" s="150"/>
      <c r="S15" s="150"/>
      <c r="T15" s="150"/>
      <c r="U15" s="150"/>
    </row>
    <row r="16" spans="1:29" s="149" customFormat="1" ht="13.2" x14ac:dyDescent="0.3">
      <c r="A16" s="30" t="s">
        <v>32</v>
      </c>
      <c r="B16" s="35">
        <v>9.2493225609302718E-2</v>
      </c>
      <c r="C16" s="35">
        <v>0.27505055145354634</v>
      </c>
      <c r="D16" s="35">
        <v>0.19933195375303284</v>
      </c>
      <c r="E16" s="35">
        <v>0.18020858020658595</v>
      </c>
      <c r="F16" s="35">
        <v>0.13648368419330711</v>
      </c>
      <c r="G16" s="35">
        <v>6.7200044084513397E-2</v>
      </c>
      <c r="H16" s="35">
        <v>0.21078821830220387</v>
      </c>
      <c r="I16" s="35">
        <v>8.2611926161461249E-2</v>
      </c>
      <c r="J16" s="35">
        <v>6.1121593060204905E-2</v>
      </c>
      <c r="K16" s="35">
        <v>0.10143664716628367</v>
      </c>
      <c r="L16" s="35">
        <v>0.1564231519423431</v>
      </c>
      <c r="M16" s="182">
        <v>0.2585481357692071</v>
      </c>
      <c r="N16" s="187">
        <v>0.14583584766285515</v>
      </c>
      <c r="O16" s="87">
        <v>0.65287639686807242</v>
      </c>
      <c r="P16" s="87">
        <v>2.1296708330451772</v>
      </c>
      <c r="Q16" s="150"/>
      <c r="R16" s="150"/>
      <c r="S16" s="150"/>
      <c r="T16" s="150"/>
      <c r="U16" s="150"/>
    </row>
    <row r="17" spans="1:21" s="149" customFormat="1" ht="13.2" x14ac:dyDescent="0.3">
      <c r="A17" s="30" t="s">
        <v>30</v>
      </c>
      <c r="B17" s="35">
        <v>0.27524962162471095</v>
      </c>
      <c r="C17" s="35">
        <v>0.23944464744214847</v>
      </c>
      <c r="D17" s="35">
        <v>0.37840309266915373</v>
      </c>
      <c r="E17" s="35">
        <v>0.3186853786266467</v>
      </c>
      <c r="F17" s="35">
        <v>0.35616624319614104</v>
      </c>
      <c r="G17" s="35">
        <v>0.33619573014329934</v>
      </c>
      <c r="H17" s="35">
        <v>0.20501130598324363</v>
      </c>
      <c r="I17" s="35">
        <v>0.20182321740935161</v>
      </c>
      <c r="J17" s="35">
        <v>0.41362473564355867</v>
      </c>
      <c r="K17" s="35">
        <v>0.20126730665823084</v>
      </c>
      <c r="L17" s="35">
        <v>0.24548957533433829</v>
      </c>
      <c r="M17" s="182">
        <v>0.18985552219976334</v>
      </c>
      <c r="N17" s="187">
        <v>0.10708930826788848</v>
      </c>
      <c r="O17" s="87">
        <v>-0.2266249108900269</v>
      </c>
      <c r="P17" s="87">
        <v>-5.929791112840388E-2</v>
      </c>
      <c r="Q17" s="150"/>
      <c r="R17" s="150"/>
      <c r="S17" s="150"/>
      <c r="T17" s="150"/>
      <c r="U17" s="150"/>
    </row>
    <row r="18" spans="1:21" s="149" customFormat="1" ht="13.2" x14ac:dyDescent="0.3">
      <c r="A18" s="30" t="s">
        <v>105</v>
      </c>
      <c r="B18" s="35">
        <v>0.12213492129711612</v>
      </c>
      <c r="C18" s="35">
        <v>0.27112041929222086</v>
      </c>
      <c r="D18" s="35">
        <v>0.32914271638566267</v>
      </c>
      <c r="E18" s="35">
        <v>0.18403272569843473</v>
      </c>
      <c r="F18" s="35">
        <v>6.940247818411055E-2</v>
      </c>
      <c r="G18" s="35">
        <v>0.14240509090330045</v>
      </c>
      <c r="H18" s="35">
        <v>0.32530138147191234</v>
      </c>
      <c r="I18" s="35">
        <v>0.17079338883350423</v>
      </c>
      <c r="J18" s="35">
        <v>0.21644156794127828</v>
      </c>
      <c r="K18" s="35">
        <v>7.3379910860455533E-2</v>
      </c>
      <c r="L18" s="35">
        <v>0.10747203487709278</v>
      </c>
      <c r="M18" s="182">
        <v>0.1598756573365035</v>
      </c>
      <c r="N18" s="187">
        <v>9.0178960056930435E-2</v>
      </c>
      <c r="O18" s="87">
        <v>0.48760240298176694</v>
      </c>
      <c r="P18" s="87">
        <v>-6.3923618891617351E-2</v>
      </c>
      <c r="Q18" s="150"/>
      <c r="R18" s="150"/>
      <c r="S18" s="150"/>
      <c r="T18" s="150"/>
      <c r="U18" s="150"/>
    </row>
    <row r="19" spans="1:21" s="149" customFormat="1" ht="13.2" x14ac:dyDescent="0.3">
      <c r="A19" s="30" t="s">
        <v>138</v>
      </c>
      <c r="B19" s="35">
        <v>0</v>
      </c>
      <c r="C19" s="35">
        <v>0</v>
      </c>
      <c r="D19" s="35">
        <v>7.2425917203727619E-3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182">
        <v>9.6868370753323482E-2</v>
      </c>
      <c r="N19" s="187">
        <v>5.463926830685413E-2</v>
      </c>
      <c r="O19" s="87">
        <v>0</v>
      </c>
      <c r="P19" s="87">
        <v>0</v>
      </c>
      <c r="Q19" s="150"/>
      <c r="R19" s="150"/>
      <c r="S19" s="150"/>
      <c r="T19" s="150"/>
      <c r="U19" s="150"/>
    </row>
    <row r="20" spans="1:21" s="149" customFormat="1" ht="13.2" x14ac:dyDescent="0.3">
      <c r="A20" s="30" t="s">
        <v>139</v>
      </c>
      <c r="B20" s="35">
        <v>6.6409993032898976E-2</v>
      </c>
      <c r="C20" s="35">
        <v>0.16416235765891335</v>
      </c>
      <c r="D20" s="35">
        <v>0.23505865100911028</v>
      </c>
      <c r="E20" s="35">
        <v>8.626117884822225E-2</v>
      </c>
      <c r="F20" s="35">
        <v>1.3708442058044529E-2</v>
      </c>
      <c r="G20" s="35">
        <v>1.1929977022121308</v>
      </c>
      <c r="H20" s="35">
        <v>1.049239644797499</v>
      </c>
      <c r="I20" s="35">
        <v>0.47345968098138858</v>
      </c>
      <c r="J20" s="35">
        <v>0.44413822758437782</v>
      </c>
      <c r="K20" s="35">
        <v>3.0556438887646403E-2</v>
      </c>
      <c r="L20" s="35">
        <v>1.0990169789335162E-2</v>
      </c>
      <c r="M20" s="182">
        <v>8.1667197918016368E-2</v>
      </c>
      <c r="N20" s="187">
        <v>4.6064942604171544E-2</v>
      </c>
      <c r="O20" s="87">
        <v>6.4309314126580688</v>
      </c>
      <c r="P20" s="87">
        <v>-0.82750970948838476</v>
      </c>
      <c r="Q20" s="150"/>
      <c r="R20" s="150"/>
      <c r="S20" s="150"/>
      <c r="T20" s="150"/>
      <c r="U20" s="150"/>
    </row>
    <row r="21" spans="1:21" s="149" customFormat="1" ht="13.2" x14ac:dyDescent="0.3">
      <c r="A21" s="30" t="s">
        <v>35</v>
      </c>
      <c r="B21" s="35">
        <v>2.3869097506384402E-2</v>
      </c>
      <c r="C21" s="35">
        <v>3.5425296064856282E-2</v>
      </c>
      <c r="D21" s="35">
        <v>0.10625526351221526</v>
      </c>
      <c r="E21" s="35">
        <v>7.2543629651422123E-2</v>
      </c>
      <c r="F21" s="35">
        <v>0.11045440073529413</v>
      </c>
      <c r="G21" s="35">
        <v>3.8328183070899254E-2</v>
      </c>
      <c r="H21" s="35">
        <v>0.15962353095685966</v>
      </c>
      <c r="I21" s="35">
        <v>0.20631236424924096</v>
      </c>
      <c r="J21" s="35">
        <v>5.9398182703900411E-2</v>
      </c>
      <c r="K21" s="35">
        <v>8.4953391483023638E-2</v>
      </c>
      <c r="L21" s="35">
        <v>0.23387944146050571</v>
      </c>
      <c r="M21" s="182">
        <v>7.2127863891967681E-2</v>
      </c>
      <c r="N21" s="187">
        <v>4.0684215879188461E-2</v>
      </c>
      <c r="O21" s="87">
        <v>-0.69160237667085578</v>
      </c>
      <c r="P21" s="87">
        <v>-0.65039485561402532</v>
      </c>
      <c r="Q21" s="150"/>
      <c r="R21" s="150"/>
      <c r="S21" s="150"/>
      <c r="T21" s="150"/>
      <c r="U21" s="150"/>
    </row>
    <row r="22" spans="1:21" s="149" customFormat="1" ht="13.2" x14ac:dyDescent="0.3">
      <c r="A22" s="30" t="s">
        <v>29</v>
      </c>
      <c r="B22" s="35">
        <v>6.0536393844693231E-3</v>
      </c>
      <c r="C22" s="35">
        <v>0</v>
      </c>
      <c r="D22" s="35">
        <v>1.2083087821991358E-2</v>
      </c>
      <c r="E22" s="35">
        <v>2.8078059438868701E-2</v>
      </c>
      <c r="F22" s="35">
        <v>7.2889465331464794E-3</v>
      </c>
      <c r="G22" s="35">
        <v>2.8351212922699466E-2</v>
      </c>
      <c r="H22" s="35">
        <v>2.5454128333042593E-2</v>
      </c>
      <c r="I22" s="35">
        <v>3.2430064503613165E-3</v>
      </c>
      <c r="J22" s="35">
        <v>1.4736140618079244E-2</v>
      </c>
      <c r="K22" s="35">
        <v>9.6504794308691615E-3</v>
      </c>
      <c r="L22" s="35">
        <v>5.9170847023360972E-2</v>
      </c>
      <c r="M22" s="182">
        <v>5.2934842836257309E-2</v>
      </c>
      <c r="N22" s="187">
        <v>2.9858260833938773E-2</v>
      </c>
      <c r="O22" s="87">
        <v>-0.10538980766392703</v>
      </c>
      <c r="P22" s="87">
        <v>15.322768285076837</v>
      </c>
      <c r="Q22" s="150"/>
      <c r="R22" s="150"/>
      <c r="S22" s="150"/>
      <c r="T22" s="150"/>
      <c r="U22" s="150"/>
    </row>
    <row r="23" spans="1:21" s="149" customFormat="1" ht="13.2" x14ac:dyDescent="0.3">
      <c r="A23" s="30" t="s">
        <v>39</v>
      </c>
      <c r="B23" s="35">
        <v>0.54394767629461405</v>
      </c>
      <c r="C23" s="35">
        <v>0.48297366615914195</v>
      </c>
      <c r="D23" s="35">
        <v>0.28794957854941422</v>
      </c>
      <c r="E23" s="35">
        <v>0.39712791390632418</v>
      </c>
      <c r="F23" s="35">
        <v>0.23039663421375656</v>
      </c>
      <c r="G23" s="35">
        <v>8.5327414448286815E-2</v>
      </c>
      <c r="H23" s="35">
        <v>8.8464810253290546E-2</v>
      </c>
      <c r="I23" s="35">
        <v>0.18713811385514945</v>
      </c>
      <c r="J23" s="35">
        <v>0.12669145459105305</v>
      </c>
      <c r="K23" s="35">
        <v>0.13666594629097759</v>
      </c>
      <c r="L23" s="35">
        <v>0.12404360579146965</v>
      </c>
      <c r="M23" s="182">
        <v>3.5297991034794023E-2</v>
      </c>
      <c r="N23" s="187">
        <v>1.991007372008341E-2</v>
      </c>
      <c r="O23" s="87">
        <v>-0.71543885063988177</v>
      </c>
      <c r="P23" s="87">
        <v>-0.81138000000301524</v>
      </c>
      <c r="Q23" s="150"/>
      <c r="R23" s="150"/>
      <c r="S23" s="150"/>
      <c r="T23" s="150"/>
      <c r="U23" s="150"/>
    </row>
    <row r="24" spans="1:21" s="149" customFormat="1" ht="13.2" x14ac:dyDescent="0.3">
      <c r="A24" s="30" t="s">
        <v>140</v>
      </c>
      <c r="B24" s="35">
        <v>0</v>
      </c>
      <c r="C24" s="35">
        <v>4.0629152535746746E-3</v>
      </c>
      <c r="D24" s="35">
        <v>3.1230676642180145E-2</v>
      </c>
      <c r="E24" s="35">
        <v>0</v>
      </c>
      <c r="F24" s="35">
        <v>0</v>
      </c>
      <c r="G24" s="35">
        <v>1.8614840222801552E-2</v>
      </c>
      <c r="H24" s="35">
        <v>0</v>
      </c>
      <c r="I24" s="35">
        <v>1.8187108977156989E-3</v>
      </c>
      <c r="J24" s="35">
        <v>0.12349951981351469</v>
      </c>
      <c r="K24" s="35">
        <v>3.6422027543993878E-3</v>
      </c>
      <c r="L24" s="35">
        <v>0</v>
      </c>
      <c r="M24" s="182">
        <v>2.1613139697910622E-2</v>
      </c>
      <c r="N24" s="187">
        <v>1.2191039549069138E-2</v>
      </c>
      <c r="O24" s="87">
        <v>0</v>
      </c>
      <c r="P24" s="87">
        <v>10.883768731499178</v>
      </c>
      <c r="Q24" s="150"/>
      <c r="R24" s="150"/>
      <c r="S24" s="150"/>
      <c r="T24" s="150"/>
      <c r="U24" s="150"/>
    </row>
    <row r="25" spans="1:21" s="149" customFormat="1" ht="13.2" x14ac:dyDescent="0.3">
      <c r="A25" s="30" t="s">
        <v>33</v>
      </c>
      <c r="B25" s="35">
        <v>0</v>
      </c>
      <c r="C25" s="35">
        <v>0</v>
      </c>
      <c r="D25" s="35">
        <v>1.4287600840894534E-2</v>
      </c>
      <c r="E25" s="35">
        <v>0</v>
      </c>
      <c r="F25" s="35">
        <v>1.6937404259975198E-3</v>
      </c>
      <c r="G25" s="35">
        <v>2.7196610186181979E-2</v>
      </c>
      <c r="H25" s="35">
        <v>4.9247312959139165E-4</v>
      </c>
      <c r="I25" s="35">
        <v>1.5856041353444233E-2</v>
      </c>
      <c r="J25" s="35">
        <v>8.0605728238570221E-2</v>
      </c>
      <c r="K25" s="35">
        <v>0.24627458569416355</v>
      </c>
      <c r="L25" s="35">
        <v>3.8094046938712309E-2</v>
      </c>
      <c r="M25" s="182">
        <v>1.9892645135784162E-2</v>
      </c>
      <c r="N25" s="187">
        <v>1.1220582801738268E-2</v>
      </c>
      <c r="O25" s="87">
        <v>-0.47780173716411678</v>
      </c>
      <c r="P25" s="87">
        <v>0.25457828296235507</v>
      </c>
      <c r="Q25" s="150"/>
      <c r="R25" s="150"/>
      <c r="S25" s="150"/>
      <c r="T25" s="150"/>
      <c r="U25" s="150"/>
    </row>
    <row r="26" spans="1:21" s="149" customFormat="1" ht="13.2" x14ac:dyDescent="0.3">
      <c r="A26" s="61" t="s">
        <v>34</v>
      </c>
      <c r="B26" s="64">
        <v>1.1689019203079782</v>
      </c>
      <c r="C26" s="64">
        <v>1.0680699010764882</v>
      </c>
      <c r="D26" s="64">
        <v>1.777751339627841</v>
      </c>
      <c r="E26" s="64">
        <v>0.11893324239565679</v>
      </c>
      <c r="F26" s="64">
        <v>5.9239301832759668E-2</v>
      </c>
      <c r="G26" s="64">
        <v>3.3003948998795767E-2</v>
      </c>
      <c r="H26" s="64">
        <v>8.8511325646801323E-2</v>
      </c>
      <c r="I26" s="64">
        <v>5.9970804648920226E-2</v>
      </c>
      <c r="J26" s="64">
        <v>2.5053511843270527E-2</v>
      </c>
      <c r="K26" s="64">
        <v>0.29100561494700355</v>
      </c>
      <c r="L26" s="64">
        <v>4.6293560744131629E-2</v>
      </c>
      <c r="M26" s="173">
        <v>1.9397682936415386E-2</v>
      </c>
      <c r="N26" s="224">
        <v>1.0941395981491957E-2</v>
      </c>
      <c r="O26" s="225">
        <v>-0.58098528986292508</v>
      </c>
      <c r="P26" s="225">
        <v>-0.6765478960975615</v>
      </c>
      <c r="Q26" s="150"/>
      <c r="R26" s="150"/>
      <c r="S26" s="150"/>
      <c r="T26" s="150"/>
      <c r="U26" s="150"/>
    </row>
    <row r="27" spans="1:21" s="149" customFormat="1" x14ac:dyDescent="0.2">
      <c r="O27" s="150"/>
      <c r="P27" s="150"/>
      <c r="Q27" s="150"/>
      <c r="R27" s="150"/>
      <c r="S27" s="150"/>
      <c r="T27" s="150"/>
      <c r="U27" s="150"/>
    </row>
    <row r="28" spans="1:21" s="149" customFormat="1" x14ac:dyDescent="0.2">
      <c r="A28" s="154" t="s">
        <v>103</v>
      </c>
      <c r="B28" s="155"/>
      <c r="C28" s="155"/>
      <c r="D28" s="155"/>
      <c r="E28" s="155"/>
      <c r="F28" s="155"/>
      <c r="G28" s="155"/>
      <c r="H28" s="155"/>
      <c r="I28" s="155"/>
      <c r="O28" s="150"/>
      <c r="P28" s="150"/>
      <c r="Q28" s="150"/>
      <c r="R28" s="150"/>
      <c r="S28" s="150"/>
      <c r="T28" s="150"/>
      <c r="U28" s="150"/>
    </row>
    <row r="29" spans="1:21" s="149" customFormat="1" x14ac:dyDescent="0.2">
      <c r="B29" s="155"/>
      <c r="C29" s="155"/>
      <c r="D29" s="155"/>
      <c r="E29" s="155"/>
      <c r="F29" s="155"/>
      <c r="G29" s="155"/>
      <c r="H29" s="155"/>
      <c r="I29" s="155"/>
      <c r="O29" s="150"/>
      <c r="P29" s="150"/>
      <c r="Q29" s="150"/>
      <c r="R29" s="150"/>
      <c r="S29" s="150"/>
      <c r="T29" s="150"/>
      <c r="U29" s="150"/>
    </row>
    <row r="30" spans="1:21" x14ac:dyDescent="0.2">
      <c r="A30" s="152"/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2"/>
      <c r="S30" s="157"/>
      <c r="T30" s="157"/>
    </row>
    <row r="31" spans="1:21" x14ac:dyDescent="0.2">
      <c r="A31" s="159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2"/>
      <c r="S31" s="157"/>
      <c r="T31" s="157"/>
    </row>
    <row r="32" spans="1:21" x14ac:dyDescent="0.2">
      <c r="A32" s="159"/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2"/>
      <c r="S32" s="157"/>
      <c r="T32" s="157"/>
    </row>
    <row r="33" spans="1:20" x14ac:dyDescent="0.2">
      <c r="A33" s="152"/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</row>
    <row r="34" spans="1:20" x14ac:dyDescent="0.2">
      <c r="A34" s="152"/>
      <c r="B34" s="156"/>
      <c r="C34" s="156"/>
      <c r="D34" s="156"/>
      <c r="E34" s="156"/>
      <c r="F34" s="156"/>
      <c r="G34" s="156"/>
      <c r="H34" s="156"/>
      <c r="I34" s="156"/>
      <c r="N34" s="157"/>
      <c r="O34" s="157"/>
      <c r="P34" s="157"/>
      <c r="Q34" s="157"/>
      <c r="R34" s="157"/>
      <c r="S34" s="157"/>
      <c r="T34" s="157"/>
    </row>
    <row r="35" spans="1:20" x14ac:dyDescent="0.2">
      <c r="A35" s="152"/>
      <c r="B35" s="156"/>
      <c r="C35" s="156"/>
      <c r="D35" s="156"/>
      <c r="E35" s="156"/>
      <c r="F35" s="156"/>
      <c r="G35" s="156"/>
      <c r="H35" s="156"/>
      <c r="I35" s="156"/>
      <c r="N35" s="157"/>
      <c r="O35" s="157"/>
      <c r="P35" s="157"/>
      <c r="Q35" s="157"/>
      <c r="R35" s="157"/>
      <c r="S35" s="157"/>
      <c r="T35" s="157"/>
    </row>
    <row r="36" spans="1:20" x14ac:dyDescent="0.2">
      <c r="A36" s="152"/>
      <c r="B36" s="156"/>
      <c r="C36" s="156"/>
      <c r="D36" s="156"/>
      <c r="E36" s="156"/>
      <c r="F36" s="156"/>
      <c r="G36" s="156"/>
      <c r="H36" s="156"/>
      <c r="I36" s="156"/>
      <c r="N36" s="157"/>
      <c r="O36" s="157"/>
      <c r="P36" s="157"/>
      <c r="Q36" s="157"/>
      <c r="R36" s="157"/>
      <c r="S36" s="157"/>
      <c r="T36" s="157"/>
    </row>
    <row r="37" spans="1:20" ht="13.8" x14ac:dyDescent="0.3">
      <c r="A37" s="167"/>
      <c r="B37" s="168"/>
      <c r="C37" s="168"/>
      <c r="D37" s="168"/>
      <c r="E37" s="168"/>
      <c r="F37" s="168"/>
      <c r="G37" s="168"/>
      <c r="H37" s="156"/>
      <c r="I37" s="156"/>
      <c r="N37" s="157"/>
      <c r="O37" s="157"/>
      <c r="P37" s="157"/>
      <c r="Q37" s="157"/>
      <c r="R37" s="157"/>
      <c r="S37" s="157"/>
      <c r="T37" s="157"/>
    </row>
    <row r="38" spans="1:20" ht="13.8" x14ac:dyDescent="0.3">
      <c r="A38" s="167"/>
      <c r="B38" s="168"/>
      <c r="C38" s="168"/>
      <c r="D38" s="168"/>
      <c r="E38" s="168"/>
      <c r="F38" s="168"/>
      <c r="G38" s="168"/>
      <c r="H38" s="156"/>
      <c r="I38" s="156"/>
      <c r="N38" s="157"/>
      <c r="O38" s="157"/>
      <c r="P38" s="157"/>
      <c r="Q38" s="157"/>
      <c r="R38" s="157"/>
      <c r="S38" s="157"/>
      <c r="T38" s="157"/>
    </row>
    <row r="39" spans="1:20" ht="13.8" x14ac:dyDescent="0.3">
      <c r="A39" s="167"/>
      <c r="B39" s="168"/>
      <c r="C39" s="168"/>
      <c r="D39" s="168"/>
      <c r="E39" s="168"/>
      <c r="F39" s="168"/>
      <c r="G39" s="168"/>
      <c r="H39" s="156"/>
      <c r="I39" s="156"/>
      <c r="N39" s="157"/>
      <c r="O39" s="157"/>
      <c r="P39" s="157"/>
      <c r="Q39" s="157"/>
      <c r="R39" s="157"/>
      <c r="S39" s="157"/>
      <c r="T39" s="157"/>
    </row>
    <row r="40" spans="1:20" ht="13.8" x14ac:dyDescent="0.3">
      <c r="A40" s="167"/>
      <c r="B40" s="168"/>
      <c r="C40" s="168"/>
      <c r="D40" s="168"/>
      <c r="E40" s="168"/>
      <c r="F40" s="168"/>
      <c r="G40" s="168"/>
      <c r="H40" s="156"/>
      <c r="I40" s="156"/>
      <c r="N40" s="157"/>
      <c r="O40" s="157"/>
      <c r="P40" s="157"/>
      <c r="Q40" s="157"/>
      <c r="R40" s="157"/>
      <c r="S40" s="157"/>
      <c r="T40" s="157"/>
    </row>
    <row r="41" spans="1:20" ht="13.8" x14ac:dyDescent="0.3">
      <c r="A41" s="167"/>
      <c r="B41" s="168"/>
      <c r="C41" s="168"/>
      <c r="D41" s="168"/>
      <c r="E41" s="168"/>
      <c r="F41" s="168"/>
      <c r="G41" s="168"/>
      <c r="H41" s="156"/>
      <c r="I41" s="156"/>
      <c r="N41" s="157"/>
      <c r="O41" s="157"/>
      <c r="P41" s="157"/>
      <c r="Q41" s="157"/>
      <c r="R41" s="157"/>
      <c r="S41" s="157"/>
      <c r="T41" s="157"/>
    </row>
    <row r="42" spans="1:20" ht="13.8" x14ac:dyDescent="0.3">
      <c r="A42" s="167"/>
      <c r="B42" s="168"/>
      <c r="C42" s="168"/>
      <c r="D42" s="168"/>
      <c r="E42" s="168"/>
      <c r="F42" s="168"/>
      <c r="G42" s="168"/>
      <c r="H42" s="156"/>
      <c r="I42" s="156"/>
      <c r="N42" s="157"/>
      <c r="O42" s="157"/>
      <c r="P42" s="157"/>
      <c r="Q42" s="157"/>
      <c r="R42" s="157"/>
      <c r="S42" s="157"/>
      <c r="T42" s="157"/>
    </row>
    <row r="43" spans="1:20" ht="13.8" x14ac:dyDescent="0.3">
      <c r="A43" s="167"/>
      <c r="B43" s="168"/>
      <c r="C43" s="168"/>
      <c r="D43" s="168"/>
      <c r="E43" s="168"/>
      <c r="F43" s="168"/>
      <c r="G43" s="168"/>
      <c r="H43" s="156"/>
      <c r="I43" s="156"/>
      <c r="N43" s="157"/>
      <c r="O43" s="157"/>
      <c r="P43" s="157"/>
      <c r="Q43" s="157"/>
      <c r="R43" s="157"/>
      <c r="S43" s="157"/>
      <c r="T43" s="157"/>
    </row>
    <row r="44" spans="1:20" ht="13.8" x14ac:dyDescent="0.3">
      <c r="A44" s="167"/>
      <c r="B44" s="168"/>
      <c r="C44" s="168"/>
      <c r="D44" s="168"/>
      <c r="E44" s="168"/>
      <c r="F44" s="168"/>
      <c r="G44" s="168"/>
      <c r="H44" s="156"/>
      <c r="I44" s="156"/>
      <c r="N44" s="157"/>
      <c r="O44" s="157"/>
      <c r="P44" s="157"/>
      <c r="Q44" s="157"/>
      <c r="R44" s="157"/>
      <c r="S44" s="157"/>
      <c r="T44" s="157"/>
    </row>
    <row r="45" spans="1:20" ht="13.8" x14ac:dyDescent="0.3">
      <c r="A45" s="167"/>
      <c r="B45" s="168"/>
      <c r="C45" s="168"/>
      <c r="D45" s="168"/>
      <c r="E45" s="168"/>
      <c r="F45" s="168"/>
      <c r="G45" s="168"/>
      <c r="H45" s="156"/>
      <c r="I45" s="156"/>
      <c r="N45" s="157"/>
      <c r="O45" s="157"/>
      <c r="P45" s="157"/>
      <c r="Q45" s="157"/>
      <c r="R45" s="157"/>
      <c r="S45" s="157"/>
      <c r="T45" s="157"/>
    </row>
    <row r="46" spans="1:20" ht="13.8" x14ac:dyDescent="0.3">
      <c r="A46" s="167"/>
      <c r="B46" s="168"/>
      <c r="C46" s="168"/>
      <c r="D46" s="168"/>
      <c r="E46" s="168"/>
      <c r="F46" s="168"/>
      <c r="G46" s="168"/>
      <c r="H46" s="156"/>
      <c r="I46" s="156"/>
      <c r="N46" s="157"/>
      <c r="O46" s="157"/>
      <c r="P46" s="157"/>
      <c r="Q46" s="157"/>
      <c r="R46" s="157"/>
      <c r="S46" s="157"/>
      <c r="T46" s="157"/>
    </row>
    <row r="47" spans="1:20" ht="13.8" x14ac:dyDescent="0.3">
      <c r="A47" s="167"/>
      <c r="B47" s="168"/>
      <c r="C47" s="168"/>
      <c r="D47" s="168"/>
      <c r="E47" s="168"/>
      <c r="F47" s="168"/>
      <c r="G47" s="168"/>
      <c r="H47" s="156"/>
      <c r="I47" s="156"/>
      <c r="N47" s="157"/>
      <c r="O47" s="157"/>
      <c r="P47" s="157"/>
      <c r="Q47" s="157"/>
      <c r="R47" s="157"/>
      <c r="S47" s="157"/>
      <c r="T47" s="157"/>
    </row>
    <row r="48" spans="1:20" ht="13.8" x14ac:dyDescent="0.3">
      <c r="A48" s="167"/>
      <c r="B48" s="168"/>
      <c r="C48" s="168"/>
      <c r="D48" s="168"/>
      <c r="E48" s="168"/>
      <c r="F48" s="168"/>
      <c r="G48" s="168"/>
      <c r="H48" s="156"/>
      <c r="I48" s="156"/>
      <c r="N48" s="157"/>
      <c r="O48" s="157"/>
      <c r="P48" s="157"/>
      <c r="Q48" s="157"/>
      <c r="R48" s="157"/>
      <c r="S48" s="157"/>
      <c r="T48" s="157"/>
    </row>
    <row r="49" spans="1:20" ht="13.8" x14ac:dyDescent="0.3">
      <c r="A49" s="167"/>
      <c r="B49" s="168"/>
      <c r="C49" s="168"/>
      <c r="D49" s="168"/>
      <c r="E49" s="168"/>
      <c r="F49" s="168"/>
      <c r="G49" s="168"/>
      <c r="H49" s="156"/>
      <c r="I49" s="156"/>
      <c r="N49" s="157"/>
      <c r="O49" s="157"/>
      <c r="P49" s="157"/>
      <c r="Q49" s="157"/>
      <c r="R49" s="157"/>
      <c r="S49" s="157"/>
      <c r="T49" s="157"/>
    </row>
    <row r="50" spans="1:20" ht="13.8" x14ac:dyDescent="0.3">
      <c r="A50" s="167"/>
      <c r="B50" s="168"/>
      <c r="C50" s="168"/>
      <c r="D50" s="168"/>
      <c r="E50" s="168"/>
      <c r="F50" s="168"/>
      <c r="G50" s="168"/>
      <c r="H50" s="156"/>
      <c r="I50" s="156"/>
      <c r="N50" s="157"/>
      <c r="O50" s="157"/>
      <c r="P50" s="157"/>
      <c r="Q50" s="157"/>
      <c r="R50" s="157"/>
      <c r="S50" s="157"/>
      <c r="T50" s="157"/>
    </row>
    <row r="51" spans="1:20" ht="13.8" x14ac:dyDescent="0.3">
      <c r="A51" s="167"/>
      <c r="B51" s="168"/>
      <c r="C51" s="168"/>
      <c r="D51" s="168"/>
      <c r="E51" s="168"/>
      <c r="F51" s="168"/>
      <c r="G51" s="168"/>
      <c r="H51" s="156"/>
      <c r="I51" s="156"/>
      <c r="N51" s="157"/>
      <c r="O51" s="157"/>
      <c r="P51" s="157"/>
      <c r="Q51" s="157"/>
      <c r="R51" s="157"/>
      <c r="S51" s="157"/>
      <c r="T51" s="157"/>
    </row>
    <row r="52" spans="1:20" ht="13.8" x14ac:dyDescent="0.3">
      <c r="A52" s="167"/>
      <c r="B52" s="168"/>
      <c r="C52" s="168"/>
      <c r="D52" s="168"/>
      <c r="E52" s="168"/>
      <c r="F52" s="168"/>
      <c r="G52" s="168"/>
      <c r="H52" s="156"/>
      <c r="I52" s="156"/>
      <c r="N52" s="157"/>
      <c r="O52" s="157"/>
      <c r="P52" s="157"/>
      <c r="Q52" s="157"/>
      <c r="R52" s="157"/>
      <c r="S52" s="157"/>
      <c r="T52" s="157"/>
    </row>
    <row r="53" spans="1:20" ht="13.8" x14ac:dyDescent="0.3">
      <c r="A53" s="167"/>
      <c r="B53" s="168"/>
      <c r="C53" s="168"/>
      <c r="D53" s="168"/>
      <c r="E53" s="168"/>
      <c r="F53" s="168"/>
      <c r="G53" s="168"/>
      <c r="H53" s="156"/>
      <c r="I53" s="156"/>
      <c r="N53" s="157"/>
      <c r="O53" s="157"/>
      <c r="P53" s="157"/>
      <c r="Q53" s="157"/>
      <c r="R53" s="157"/>
      <c r="S53" s="157"/>
      <c r="T53" s="157"/>
    </row>
    <row r="54" spans="1:20" ht="13.8" x14ac:dyDescent="0.3">
      <c r="A54" s="167"/>
      <c r="B54" s="168"/>
      <c r="C54" s="168"/>
      <c r="D54" s="168"/>
      <c r="E54" s="168"/>
      <c r="F54" s="168"/>
      <c r="G54" s="168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</row>
    <row r="55" spans="1:20" ht="13.8" x14ac:dyDescent="0.3">
      <c r="A55" s="167"/>
      <c r="B55" s="168"/>
      <c r="C55" s="168"/>
      <c r="D55" s="168"/>
      <c r="E55" s="168"/>
      <c r="F55" s="168"/>
      <c r="G55" s="168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</row>
    <row r="56" spans="1:20" ht="13.8" x14ac:dyDescent="0.3">
      <c r="A56" s="167"/>
      <c r="B56" s="168"/>
      <c r="C56" s="168"/>
      <c r="D56" s="168"/>
      <c r="E56" s="168"/>
      <c r="F56" s="168"/>
      <c r="G56" s="168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</row>
    <row r="57" spans="1:20" x14ac:dyDescent="0.2">
      <c r="A57" s="152"/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</row>
    <row r="58" spans="1:20" x14ac:dyDescent="0.2">
      <c r="A58" s="152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</row>
    <row r="59" spans="1:20" x14ac:dyDescent="0.2">
      <c r="A59" s="152"/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</row>
    <row r="60" spans="1:20" x14ac:dyDescent="0.2">
      <c r="A60" s="152"/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</row>
    <row r="61" spans="1:20" x14ac:dyDescent="0.2">
      <c r="A61" s="152"/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</row>
    <row r="62" spans="1:20" x14ac:dyDescent="0.2">
      <c r="A62" s="152"/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</row>
    <row r="63" spans="1:20" x14ac:dyDescent="0.2">
      <c r="A63" s="152"/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</row>
    <row r="64" spans="1:20" x14ac:dyDescent="0.2">
      <c r="A64" s="152"/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</row>
    <row r="65" spans="1:1" x14ac:dyDescent="0.2">
      <c r="A65" s="152"/>
    </row>
    <row r="66" spans="1:1" x14ac:dyDescent="0.2">
      <c r="A66" s="152"/>
    </row>
    <row r="67" spans="1:1" x14ac:dyDescent="0.2">
      <c r="A67" s="160"/>
    </row>
    <row r="68" spans="1:1" x14ac:dyDescent="0.2">
      <c r="A68" s="160"/>
    </row>
  </sheetData>
  <phoneticPr fontId="31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X498"/>
  <sheetViews>
    <sheetView tabSelected="1" workbookViewId="0">
      <selection activeCell="P8" sqref="P8"/>
    </sheetView>
  </sheetViews>
  <sheetFormatPr defaultColWidth="9.109375" defaultRowHeight="13.2" x14ac:dyDescent="0.3"/>
  <cols>
    <col min="1" max="1" width="13" style="95" customWidth="1"/>
    <col min="2" max="2" width="35" style="30" customWidth="1"/>
    <col min="3" max="6" width="9" style="30" customWidth="1"/>
    <col min="7" max="7" width="7.21875" style="30" customWidth="1"/>
    <col min="8" max="8" width="7.44140625" style="30" customWidth="1"/>
    <col min="9" max="9" width="9" style="30" customWidth="1"/>
    <col min="10" max="10" width="7.44140625" style="30" customWidth="1"/>
    <col min="11" max="14" width="7.88671875" style="30" customWidth="1"/>
    <col min="15" max="15" width="14.21875" style="30" bestFit="1" customWidth="1"/>
    <col min="16" max="16" width="14.33203125" style="30" customWidth="1"/>
    <col min="17" max="17" width="16.109375" style="30" customWidth="1"/>
    <col min="18" max="16384" width="9.109375" style="30"/>
  </cols>
  <sheetData>
    <row r="1" spans="1:24" x14ac:dyDescent="0.3">
      <c r="A1" s="93" t="s">
        <v>43</v>
      </c>
      <c r="B1" s="79"/>
      <c r="C1" s="94"/>
      <c r="D1" s="94"/>
      <c r="E1" s="94"/>
      <c r="F1" s="94"/>
      <c r="G1" s="94"/>
      <c r="H1" s="94"/>
      <c r="I1" s="94"/>
      <c r="J1" s="94"/>
    </row>
    <row r="2" spans="1:24" ht="19.5" customHeight="1" x14ac:dyDescent="0.3">
      <c r="C2" s="39"/>
      <c r="D2" s="39"/>
      <c r="E2" s="39"/>
      <c r="F2" s="39"/>
      <c r="G2" s="39"/>
      <c r="H2" s="39"/>
      <c r="I2" s="39"/>
      <c r="J2" s="39"/>
    </row>
    <row r="3" spans="1:24" x14ac:dyDescent="0.3">
      <c r="A3" s="96" t="s">
        <v>133</v>
      </c>
      <c r="C3" s="39"/>
      <c r="D3" s="39"/>
      <c r="E3" s="39"/>
      <c r="F3" s="39"/>
      <c r="G3" s="39"/>
      <c r="H3" s="39"/>
      <c r="I3" s="39"/>
      <c r="J3" s="39"/>
      <c r="R3" s="243"/>
      <c r="S3" s="243"/>
      <c r="T3" s="97"/>
    </row>
    <row r="4" spans="1:24" x14ac:dyDescent="0.3">
      <c r="A4" s="93" t="s">
        <v>41</v>
      </c>
      <c r="B4" s="79"/>
      <c r="C4" s="80" t="s">
        <v>104</v>
      </c>
      <c r="D4" s="80" t="s">
        <v>106</v>
      </c>
      <c r="E4" s="80" t="s">
        <v>107</v>
      </c>
      <c r="F4" s="80" t="s">
        <v>110</v>
      </c>
      <c r="G4" s="80" t="s">
        <v>111</v>
      </c>
      <c r="H4" s="80" t="s">
        <v>112</v>
      </c>
      <c r="I4" s="183" t="s">
        <v>113</v>
      </c>
      <c r="J4" s="183" t="s">
        <v>117</v>
      </c>
      <c r="K4" s="183" t="s">
        <v>118</v>
      </c>
      <c r="L4" s="183" t="s">
        <v>120</v>
      </c>
      <c r="M4" s="183" t="s">
        <v>123</v>
      </c>
      <c r="N4" s="183" t="s">
        <v>126</v>
      </c>
      <c r="O4" s="197" t="s">
        <v>127</v>
      </c>
      <c r="P4" s="98" t="s">
        <v>128</v>
      </c>
      <c r="Q4" s="98" t="s">
        <v>129</v>
      </c>
      <c r="R4" s="75"/>
      <c r="S4" s="75"/>
      <c r="T4" s="75"/>
      <c r="U4" s="75"/>
      <c r="V4" s="75"/>
      <c r="W4" s="75"/>
      <c r="X4" s="75"/>
    </row>
    <row r="5" spans="1:24" x14ac:dyDescent="0.3">
      <c r="A5" s="99" t="s">
        <v>68</v>
      </c>
      <c r="B5" s="79" t="s">
        <v>44</v>
      </c>
      <c r="C5" s="100">
        <v>293.57884831471915</v>
      </c>
      <c r="D5" s="100">
        <v>331.55255123967333</v>
      </c>
      <c r="E5" s="100">
        <v>342.56353794821462</v>
      </c>
      <c r="F5" s="100">
        <v>354.83869077034319</v>
      </c>
      <c r="G5" s="100">
        <v>402.14468784688006</v>
      </c>
      <c r="H5" s="100">
        <v>484.73934625285204</v>
      </c>
      <c r="I5" s="100">
        <v>388.1129711318348</v>
      </c>
      <c r="J5" s="100">
        <v>399.10840069956032</v>
      </c>
      <c r="K5" s="100">
        <v>431.61202199637847</v>
      </c>
      <c r="L5" s="210">
        <v>537.63779613485565</v>
      </c>
      <c r="M5" s="223">
        <v>667.00457490742406</v>
      </c>
      <c r="N5" s="223">
        <v>677.44620499072562</v>
      </c>
      <c r="O5" s="227">
        <v>100</v>
      </c>
      <c r="P5" s="83">
        <v>1.5654510442826952E-2</v>
      </c>
      <c r="Q5" s="83">
        <v>0.69739901190576958</v>
      </c>
      <c r="R5" s="76"/>
      <c r="S5" s="76"/>
      <c r="T5" s="76"/>
      <c r="U5" s="76"/>
      <c r="V5" s="76"/>
      <c r="W5" s="76"/>
      <c r="X5" s="76"/>
    </row>
    <row r="6" spans="1:24" x14ac:dyDescent="0.3">
      <c r="A6" s="102" t="s">
        <v>69</v>
      </c>
      <c r="B6" s="103" t="s">
        <v>87</v>
      </c>
      <c r="C6" s="35">
        <v>72.792793073852366</v>
      </c>
      <c r="D6" s="35">
        <v>69.364322013015055</v>
      </c>
      <c r="E6" s="35">
        <v>95.679600651838683</v>
      </c>
      <c r="F6" s="35">
        <v>117.07624018265753</v>
      </c>
      <c r="G6" s="35">
        <v>106.34298380408096</v>
      </c>
      <c r="H6" s="35">
        <v>74.6218162158154</v>
      </c>
      <c r="I6" s="35">
        <v>89.350607079075445</v>
      </c>
      <c r="J6" s="35">
        <v>103.81165959340611</v>
      </c>
      <c r="K6" s="35">
        <v>76.208986916914213</v>
      </c>
      <c r="L6" s="35">
        <v>73.431325192311746</v>
      </c>
      <c r="M6" s="35">
        <v>99.166923531409481</v>
      </c>
      <c r="N6" s="182">
        <v>101.12493008783761</v>
      </c>
      <c r="O6" s="187">
        <v>14.927374209620384</v>
      </c>
      <c r="P6" s="87">
        <v>1.9744552787381409E-2</v>
      </c>
      <c r="Q6" s="87">
        <v>-2.5880806800425593E-2</v>
      </c>
      <c r="R6" s="76"/>
      <c r="S6" s="76"/>
      <c r="T6" s="76"/>
      <c r="U6" s="76"/>
      <c r="V6" s="76"/>
      <c r="W6" s="76"/>
      <c r="X6" s="76"/>
    </row>
    <row r="7" spans="1:24" x14ac:dyDescent="0.3">
      <c r="A7" s="102" t="s">
        <v>70</v>
      </c>
      <c r="B7" s="103" t="s">
        <v>88</v>
      </c>
      <c r="C7" s="35">
        <v>9.8083433225989849E-2</v>
      </c>
      <c r="D7" s="35">
        <v>5.4205763544689783E-2</v>
      </c>
      <c r="E7" s="35">
        <v>0.53545086855502233</v>
      </c>
      <c r="F7" s="35">
        <v>0.28866082350522215</v>
      </c>
      <c r="G7" s="35">
        <v>0.21300865653304349</v>
      </c>
      <c r="H7" s="35">
        <v>0.33723300120129301</v>
      </c>
      <c r="I7" s="35">
        <v>0.26425648261285323</v>
      </c>
      <c r="J7" s="35">
        <v>0.32929998419525958</v>
      </c>
      <c r="K7" s="35">
        <v>1.9913044915033715</v>
      </c>
      <c r="L7" s="35">
        <v>8.1151252208342572E-2</v>
      </c>
      <c r="M7" s="35">
        <v>7.5723908260375949E-2</v>
      </c>
      <c r="N7" s="182">
        <v>0.10161149487692121</v>
      </c>
      <c r="O7" s="187">
        <v>1.4999197593602622E-2</v>
      </c>
      <c r="P7" s="87">
        <v>0.3418680732580659</v>
      </c>
      <c r="Q7" s="87">
        <v>-0.69143182583127505</v>
      </c>
      <c r="R7" s="76"/>
      <c r="S7" s="76"/>
      <c r="T7" s="76"/>
      <c r="U7" s="76"/>
      <c r="V7" s="76"/>
      <c r="W7" s="76"/>
      <c r="X7" s="76"/>
    </row>
    <row r="8" spans="1:24" x14ac:dyDescent="0.3">
      <c r="A8" s="102" t="s">
        <v>71</v>
      </c>
      <c r="B8" s="103" t="s">
        <v>79</v>
      </c>
      <c r="C8" s="35">
        <v>50.852562786693412</v>
      </c>
      <c r="D8" s="35">
        <v>58.074646533941809</v>
      </c>
      <c r="E8" s="35">
        <v>49.83752362891537</v>
      </c>
      <c r="F8" s="35">
        <v>54.988780325123372</v>
      </c>
      <c r="G8" s="35">
        <v>59.678827049529332</v>
      </c>
      <c r="H8" s="35">
        <v>58.58735770273703</v>
      </c>
      <c r="I8" s="35">
        <v>62.226675631180292</v>
      </c>
      <c r="J8" s="35">
        <v>51.18695713047012</v>
      </c>
      <c r="K8" s="35">
        <v>56.499113837104787</v>
      </c>
      <c r="L8" s="35">
        <v>56.375967754134365</v>
      </c>
      <c r="M8" s="35">
        <v>67.906524481766212</v>
      </c>
      <c r="N8" s="182">
        <v>58.789236595458661</v>
      </c>
      <c r="O8" s="187">
        <v>8.6780671531348386</v>
      </c>
      <c r="P8" s="87">
        <v>-0.13426232539342609</v>
      </c>
      <c r="Q8" s="87">
        <v>0.14851985527506817</v>
      </c>
      <c r="R8" s="76"/>
      <c r="S8" s="76"/>
      <c r="T8" s="76"/>
      <c r="U8" s="76"/>
      <c r="V8" s="76"/>
      <c r="W8" s="76"/>
      <c r="X8" s="76"/>
    </row>
    <row r="9" spans="1:24" x14ac:dyDescent="0.3">
      <c r="A9" s="102" t="s">
        <v>72</v>
      </c>
      <c r="B9" s="103" t="s">
        <v>80</v>
      </c>
      <c r="C9" s="35">
        <v>0.272083076905626</v>
      </c>
      <c r="D9" s="35">
        <v>0.16826898083848993</v>
      </c>
      <c r="E9" s="35">
        <v>0.3009802835224496</v>
      </c>
      <c r="F9" s="35">
        <v>0.35590592078596162</v>
      </c>
      <c r="G9" s="35">
        <v>0.7350569222770823</v>
      </c>
      <c r="H9" s="35">
        <v>0.60001376615376956</v>
      </c>
      <c r="I9" s="35">
        <v>1.1378654455018191</v>
      </c>
      <c r="J9" s="35">
        <v>1.7148783908534266</v>
      </c>
      <c r="K9" s="35">
        <v>0.27148747858095773</v>
      </c>
      <c r="L9" s="35">
        <v>0.77669773887872551</v>
      </c>
      <c r="M9" s="35">
        <v>0.9830057856771236</v>
      </c>
      <c r="N9" s="182">
        <v>0.94069921313242044</v>
      </c>
      <c r="O9" s="187">
        <v>0.13885961810728556</v>
      </c>
      <c r="P9" s="87">
        <v>-4.3037969014150912E-2</v>
      </c>
      <c r="Q9" s="87">
        <v>-0.45144844197128642</v>
      </c>
      <c r="R9" s="76"/>
      <c r="S9" s="76"/>
      <c r="T9" s="76"/>
      <c r="U9" s="76"/>
      <c r="V9" s="76"/>
      <c r="W9" s="76"/>
      <c r="X9" s="76"/>
    </row>
    <row r="10" spans="1:24" x14ac:dyDescent="0.3">
      <c r="A10" s="102" t="s">
        <v>73</v>
      </c>
      <c r="B10" s="103" t="s">
        <v>81</v>
      </c>
      <c r="C10" s="35">
        <v>0.90091180065926313</v>
      </c>
      <c r="D10" s="35">
        <v>0.56107191352931829</v>
      </c>
      <c r="E10" s="35">
        <v>2.4632689450661474</v>
      </c>
      <c r="F10" s="35">
        <v>2.4589233956525538</v>
      </c>
      <c r="G10" s="35">
        <v>0.7154575981391863</v>
      </c>
      <c r="H10" s="35">
        <v>2.4132661990925284</v>
      </c>
      <c r="I10" s="35">
        <v>2.8662642444486863</v>
      </c>
      <c r="J10" s="35">
        <v>1.1139566072413953</v>
      </c>
      <c r="K10" s="35">
        <v>2.8668821184208566</v>
      </c>
      <c r="L10" s="35">
        <v>4.562295333846123</v>
      </c>
      <c r="M10" s="35">
        <v>12.039172747582588</v>
      </c>
      <c r="N10" s="182">
        <v>23.396384054352332</v>
      </c>
      <c r="O10" s="187">
        <v>3.4536150445587976</v>
      </c>
      <c r="P10" s="87">
        <v>0.94335479230084318</v>
      </c>
      <c r="Q10" s="87">
        <v>20.002958196272285</v>
      </c>
      <c r="R10" s="76"/>
      <c r="S10" s="76"/>
      <c r="T10" s="76"/>
      <c r="U10" s="76"/>
      <c r="V10" s="76"/>
      <c r="W10" s="76"/>
      <c r="X10" s="76"/>
    </row>
    <row r="11" spans="1:24" x14ac:dyDescent="0.3">
      <c r="A11" s="102" t="s">
        <v>74</v>
      </c>
      <c r="B11" s="103" t="s">
        <v>82</v>
      </c>
      <c r="C11" s="35">
        <v>3.1357657611962972</v>
      </c>
      <c r="D11" s="35">
        <v>4.5922388052306102</v>
      </c>
      <c r="E11" s="35">
        <v>2.8505559241625131</v>
      </c>
      <c r="F11" s="35">
        <v>4.2067299333159758</v>
      </c>
      <c r="G11" s="35">
        <v>4.3991813050703286</v>
      </c>
      <c r="H11" s="35">
        <v>3.5795466584687432</v>
      </c>
      <c r="I11" s="35">
        <v>3.6977277833867315</v>
      </c>
      <c r="J11" s="35">
        <v>4.5113589738143691</v>
      </c>
      <c r="K11" s="35">
        <v>4.1722294457420128</v>
      </c>
      <c r="L11" s="35">
        <v>4.8726148632052624</v>
      </c>
      <c r="M11" s="35">
        <v>4.8793329738919704</v>
      </c>
      <c r="N11" s="182">
        <v>4.8779716606972903</v>
      </c>
      <c r="O11" s="187">
        <v>0.72005299088863761</v>
      </c>
      <c r="P11" s="87">
        <v>-2.789957565847434E-4</v>
      </c>
      <c r="Q11" s="87">
        <v>8.126435715066771E-2</v>
      </c>
      <c r="R11" s="76"/>
      <c r="S11" s="76"/>
      <c r="T11" s="76"/>
      <c r="U11" s="76"/>
      <c r="V11" s="76"/>
      <c r="W11" s="76"/>
      <c r="X11" s="76"/>
    </row>
    <row r="12" spans="1:24" x14ac:dyDescent="0.3">
      <c r="A12" s="102" t="s">
        <v>75</v>
      </c>
      <c r="B12" s="103" t="s">
        <v>83</v>
      </c>
      <c r="C12" s="35">
        <v>25.389656412834931</v>
      </c>
      <c r="D12" s="35">
        <v>28.067078929904493</v>
      </c>
      <c r="E12" s="35">
        <v>34.149741079251143</v>
      </c>
      <c r="F12" s="35">
        <v>26.805525245802382</v>
      </c>
      <c r="G12" s="35">
        <v>29.523352953436071</v>
      </c>
      <c r="H12" s="35">
        <v>28.763744825065171</v>
      </c>
      <c r="I12" s="35">
        <v>28.606534640355786</v>
      </c>
      <c r="J12" s="35">
        <v>24.632141350052123</v>
      </c>
      <c r="K12" s="35">
        <v>27.186257347050443</v>
      </c>
      <c r="L12" s="35">
        <v>35.347403252706485</v>
      </c>
      <c r="M12" s="35">
        <v>30.725478447242985</v>
      </c>
      <c r="N12" s="182">
        <v>34.872048192777875</v>
      </c>
      <c r="O12" s="187">
        <v>5.1475745137955684</v>
      </c>
      <c r="P12" s="87">
        <v>0.13495541664728616</v>
      </c>
      <c r="Q12" s="87">
        <v>0.41571322189185489</v>
      </c>
      <c r="R12" s="76"/>
      <c r="S12" s="76"/>
      <c r="T12" s="76"/>
      <c r="U12" s="76"/>
      <c r="V12" s="76"/>
      <c r="W12" s="76"/>
      <c r="X12" s="76"/>
    </row>
    <row r="13" spans="1:24" x14ac:dyDescent="0.3">
      <c r="A13" s="102" t="s">
        <v>76</v>
      </c>
      <c r="B13" s="103" t="s">
        <v>84</v>
      </c>
      <c r="C13" s="35">
        <v>15.274058349257402</v>
      </c>
      <c r="D13" s="35">
        <v>2.7277417199399974</v>
      </c>
      <c r="E13" s="35">
        <v>3.8278008295252137</v>
      </c>
      <c r="F13" s="35">
        <v>4.4747346876841583</v>
      </c>
      <c r="G13" s="35">
        <v>5.362641680207477</v>
      </c>
      <c r="H13" s="35">
        <v>4.6470741839043823</v>
      </c>
      <c r="I13" s="35">
        <v>3.1443110281274982</v>
      </c>
      <c r="J13" s="35">
        <v>2.8374888597302896</v>
      </c>
      <c r="K13" s="35">
        <v>4.0649787136996478</v>
      </c>
      <c r="L13" s="35">
        <v>1.4889503048206374</v>
      </c>
      <c r="M13" s="35">
        <v>7.0728270467212431</v>
      </c>
      <c r="N13" s="182">
        <v>16.870761895697886</v>
      </c>
      <c r="O13" s="187">
        <v>2.4903470964058099</v>
      </c>
      <c r="P13" s="87">
        <v>1.3852925830440999</v>
      </c>
      <c r="Q13" s="87">
        <v>4.9456663020349243</v>
      </c>
      <c r="R13" s="76"/>
      <c r="S13" s="76"/>
      <c r="T13" s="76"/>
      <c r="U13" s="76"/>
      <c r="V13" s="76"/>
      <c r="W13" s="76"/>
      <c r="X13" s="76"/>
    </row>
    <row r="14" spans="1:24" x14ac:dyDescent="0.3">
      <c r="A14" s="102" t="s">
        <v>77</v>
      </c>
      <c r="B14" s="103" t="s">
        <v>85</v>
      </c>
      <c r="C14" s="35">
        <v>8.3661192000171827</v>
      </c>
      <c r="D14" s="35">
        <v>7.7575434972951323</v>
      </c>
      <c r="E14" s="35">
        <v>8.3093305281213912</v>
      </c>
      <c r="F14" s="35">
        <v>9.7343056861842374</v>
      </c>
      <c r="G14" s="35">
        <v>4.8584979946279514</v>
      </c>
      <c r="H14" s="35">
        <v>8.4964100675574734</v>
      </c>
      <c r="I14" s="35">
        <v>8.7728482448578333</v>
      </c>
      <c r="J14" s="35">
        <v>6.351700752769359</v>
      </c>
      <c r="K14" s="35">
        <v>4.9755991584997572</v>
      </c>
      <c r="L14" s="35">
        <v>9.7439730014177908</v>
      </c>
      <c r="M14" s="35">
        <v>9.4608424909999158</v>
      </c>
      <c r="N14" s="182">
        <v>8.3232046571592289</v>
      </c>
      <c r="O14" s="187">
        <v>1.2286148473255047</v>
      </c>
      <c r="P14" s="87">
        <v>-0.12024699015155571</v>
      </c>
      <c r="Q14" s="87">
        <v>0.31038992249914932</v>
      </c>
      <c r="R14" s="76"/>
      <c r="S14" s="76"/>
      <c r="T14" s="76"/>
      <c r="U14" s="76"/>
      <c r="V14" s="76"/>
      <c r="W14" s="76"/>
      <c r="X14" s="76"/>
    </row>
    <row r="15" spans="1:24" x14ac:dyDescent="0.3">
      <c r="A15" s="102" t="s">
        <v>78</v>
      </c>
      <c r="B15" s="103" t="s">
        <v>86</v>
      </c>
      <c r="C15" s="35">
        <v>116.49681442007613</v>
      </c>
      <c r="D15" s="35">
        <v>160.18543308243397</v>
      </c>
      <c r="E15" s="35">
        <v>144.60928520925683</v>
      </c>
      <c r="F15" s="35">
        <v>134.44888456963088</v>
      </c>
      <c r="G15" s="35">
        <v>190.28365192382807</v>
      </c>
      <c r="H15" s="35">
        <v>302.69288363285682</v>
      </c>
      <c r="I15" s="64">
        <v>188.01380855228979</v>
      </c>
      <c r="J15" s="64">
        <v>202.6174726784063</v>
      </c>
      <c r="K15" s="64">
        <v>253.37002198563528</v>
      </c>
      <c r="L15" s="64">
        <v>350.85430181873289</v>
      </c>
      <c r="M15" s="64">
        <v>434.69233466586661</v>
      </c>
      <c r="N15" s="173">
        <v>428.14834790714821</v>
      </c>
      <c r="O15" s="224">
        <v>63.200346352668646</v>
      </c>
      <c r="P15" s="225">
        <v>-1.5054295272421969E-2</v>
      </c>
      <c r="Q15" s="225">
        <v>1.113087002060793</v>
      </c>
      <c r="R15" s="76"/>
      <c r="S15" s="76"/>
      <c r="T15" s="76"/>
      <c r="U15" s="76"/>
      <c r="V15" s="76"/>
      <c r="W15" s="76"/>
      <c r="X15" s="76"/>
    </row>
    <row r="16" spans="1:24" x14ac:dyDescent="0.3">
      <c r="A16" s="88" t="s">
        <v>95</v>
      </c>
      <c r="B16" s="63"/>
      <c r="C16" s="104"/>
      <c r="D16" s="104"/>
      <c r="E16" s="104"/>
      <c r="F16" s="104"/>
      <c r="G16" s="104"/>
      <c r="H16" s="104"/>
      <c r="I16" s="86"/>
      <c r="J16" s="86"/>
      <c r="K16" s="86"/>
      <c r="L16" s="86"/>
      <c r="M16" s="86"/>
      <c r="N16" s="86"/>
      <c r="Q16" s="76"/>
    </row>
    <row r="17" spans="1:15" x14ac:dyDescent="0.3">
      <c r="A17" s="30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87"/>
    </row>
    <row r="18" spans="1:15" x14ac:dyDescent="0.3">
      <c r="C18" s="35"/>
      <c r="D18" s="35"/>
      <c r="E18" s="35"/>
      <c r="F18" s="35"/>
      <c r="G18" s="35"/>
      <c r="H18" s="35"/>
      <c r="I18" s="35"/>
      <c r="J18" s="35"/>
    </row>
    <row r="19" spans="1:15" x14ac:dyDescent="0.3">
      <c r="C19" s="39"/>
      <c r="D19" s="39"/>
      <c r="E19" s="39"/>
      <c r="F19" s="39"/>
      <c r="G19" s="39"/>
      <c r="H19" s="39"/>
      <c r="I19" s="39"/>
      <c r="J19" s="39"/>
    </row>
    <row r="20" spans="1:15" x14ac:dyDescent="0.3">
      <c r="C20" s="39"/>
      <c r="D20" s="39"/>
      <c r="E20" s="39"/>
      <c r="F20" s="39"/>
      <c r="G20" s="39"/>
      <c r="H20" s="39"/>
      <c r="I20" s="39"/>
      <c r="J20" s="39"/>
    </row>
    <row r="21" spans="1:15" x14ac:dyDescent="0.3">
      <c r="C21" s="39"/>
      <c r="D21" s="39"/>
      <c r="E21" s="39"/>
      <c r="F21" s="39"/>
      <c r="G21" s="39"/>
      <c r="H21" s="39"/>
      <c r="I21" s="39"/>
      <c r="J21" s="39"/>
    </row>
    <row r="22" spans="1:15" x14ac:dyDescent="0.3">
      <c r="C22" s="39"/>
      <c r="D22" s="39"/>
      <c r="E22" s="39"/>
      <c r="F22" s="39"/>
      <c r="G22" s="39"/>
      <c r="H22" s="39"/>
      <c r="I22" s="39"/>
      <c r="J22" s="39"/>
    </row>
    <row r="23" spans="1:15" x14ac:dyDescent="0.3">
      <c r="C23" s="39"/>
      <c r="D23" s="39"/>
      <c r="E23" s="39"/>
      <c r="F23" s="39"/>
      <c r="G23" s="39"/>
      <c r="H23" s="39"/>
      <c r="I23" s="39"/>
      <c r="J23" s="39"/>
    </row>
    <row r="24" spans="1:15" x14ac:dyDescent="0.3">
      <c r="C24" s="39"/>
      <c r="D24" s="39"/>
      <c r="E24" s="39"/>
      <c r="F24" s="39"/>
      <c r="G24" s="39"/>
      <c r="H24" s="39"/>
      <c r="I24" s="39"/>
      <c r="J24" s="39"/>
    </row>
    <row r="25" spans="1:15" x14ac:dyDescent="0.3">
      <c r="C25" s="39"/>
      <c r="D25" s="39"/>
      <c r="E25" s="39"/>
      <c r="F25" s="39"/>
      <c r="G25" s="39"/>
      <c r="H25" s="39"/>
      <c r="I25" s="39"/>
      <c r="J25" s="39"/>
    </row>
    <row r="26" spans="1:15" x14ac:dyDescent="0.3">
      <c r="C26" s="39"/>
      <c r="D26" s="39"/>
      <c r="E26" s="39"/>
      <c r="F26" s="39"/>
      <c r="G26" s="39"/>
      <c r="H26" s="39"/>
      <c r="I26" s="39"/>
      <c r="J26" s="39"/>
    </row>
    <row r="27" spans="1:15" x14ac:dyDescent="0.3">
      <c r="C27" s="39"/>
      <c r="D27" s="39"/>
      <c r="E27" s="39"/>
      <c r="F27" s="39"/>
      <c r="G27" s="39"/>
      <c r="H27" s="39"/>
      <c r="I27" s="39"/>
      <c r="J27" s="39"/>
    </row>
    <row r="28" spans="1:15" x14ac:dyDescent="0.3">
      <c r="C28" s="39"/>
      <c r="D28" s="39"/>
      <c r="E28" s="39"/>
      <c r="F28" s="39"/>
      <c r="G28" s="39"/>
      <c r="H28" s="39"/>
      <c r="I28" s="39"/>
      <c r="J28" s="39"/>
    </row>
    <row r="29" spans="1:15" x14ac:dyDescent="0.3">
      <c r="C29" s="39"/>
      <c r="D29" s="39"/>
      <c r="E29" s="39"/>
      <c r="F29" s="39"/>
      <c r="G29" s="39"/>
      <c r="H29" s="39"/>
      <c r="I29" s="39"/>
      <c r="J29" s="39"/>
    </row>
    <row r="30" spans="1:15" x14ac:dyDescent="0.3">
      <c r="C30" s="39"/>
      <c r="D30" s="39"/>
      <c r="E30" s="39"/>
      <c r="F30" s="39"/>
      <c r="G30" s="39"/>
      <c r="H30" s="39"/>
      <c r="I30" s="39"/>
      <c r="J30" s="39"/>
    </row>
    <row r="31" spans="1:15" x14ac:dyDescent="0.3">
      <c r="C31" s="39"/>
      <c r="D31" s="39"/>
      <c r="E31" s="39"/>
      <c r="F31" s="39"/>
      <c r="G31" s="39"/>
      <c r="H31" s="39"/>
      <c r="I31" s="39"/>
      <c r="J31" s="39"/>
    </row>
    <row r="32" spans="1:15" x14ac:dyDescent="0.3">
      <c r="C32" s="39"/>
      <c r="D32" s="39"/>
      <c r="E32" s="39"/>
      <c r="F32" s="39"/>
      <c r="G32" s="39"/>
      <c r="H32" s="39"/>
      <c r="I32" s="39"/>
      <c r="J32" s="39"/>
    </row>
    <row r="33" spans="3:10" x14ac:dyDescent="0.3">
      <c r="C33" s="39"/>
      <c r="D33" s="39"/>
      <c r="E33" s="39"/>
      <c r="F33" s="39"/>
      <c r="G33" s="39"/>
      <c r="H33" s="39"/>
      <c r="I33" s="39"/>
      <c r="J33" s="39"/>
    </row>
    <row r="34" spans="3:10" x14ac:dyDescent="0.3">
      <c r="C34" s="39"/>
      <c r="D34" s="39"/>
      <c r="E34" s="39"/>
      <c r="F34" s="39"/>
      <c r="G34" s="39"/>
      <c r="H34" s="39"/>
      <c r="I34" s="39"/>
      <c r="J34" s="39"/>
    </row>
    <row r="35" spans="3:10" x14ac:dyDescent="0.3">
      <c r="C35" s="39"/>
      <c r="D35" s="39"/>
      <c r="E35" s="39"/>
      <c r="F35" s="39"/>
      <c r="G35" s="39"/>
      <c r="H35" s="39"/>
      <c r="I35" s="39"/>
      <c r="J35" s="39"/>
    </row>
    <row r="36" spans="3:10" x14ac:dyDescent="0.3">
      <c r="C36" s="39"/>
      <c r="D36" s="39"/>
      <c r="E36" s="39"/>
      <c r="F36" s="39"/>
      <c r="G36" s="39"/>
      <c r="H36" s="39"/>
      <c r="I36" s="39"/>
      <c r="J36" s="39"/>
    </row>
    <row r="37" spans="3:10" x14ac:dyDescent="0.3">
      <c r="C37" s="39"/>
      <c r="D37" s="39"/>
      <c r="E37" s="39"/>
      <c r="F37" s="39"/>
      <c r="G37" s="39"/>
      <c r="H37" s="39"/>
      <c r="I37" s="39"/>
      <c r="J37" s="39"/>
    </row>
    <row r="38" spans="3:10" x14ac:dyDescent="0.3">
      <c r="C38" s="39"/>
      <c r="D38" s="39"/>
      <c r="E38" s="39"/>
      <c r="F38" s="39"/>
      <c r="G38" s="39"/>
      <c r="H38" s="39"/>
      <c r="I38" s="39"/>
      <c r="J38" s="39"/>
    </row>
    <row r="39" spans="3:10" x14ac:dyDescent="0.3">
      <c r="C39" s="39"/>
      <c r="D39" s="39"/>
      <c r="E39" s="39"/>
      <c r="F39" s="39"/>
      <c r="G39" s="39"/>
      <c r="H39" s="39"/>
      <c r="I39" s="39"/>
      <c r="J39" s="39"/>
    </row>
    <row r="40" spans="3:10" x14ac:dyDescent="0.3">
      <c r="C40" s="39"/>
      <c r="D40" s="39"/>
      <c r="E40" s="39"/>
      <c r="F40" s="39"/>
      <c r="G40" s="39"/>
      <c r="H40" s="39"/>
      <c r="I40" s="39"/>
      <c r="J40" s="39"/>
    </row>
    <row r="41" spans="3:10" x14ac:dyDescent="0.3">
      <c r="C41" s="39"/>
      <c r="D41" s="39"/>
      <c r="E41" s="39"/>
      <c r="F41" s="39"/>
      <c r="G41" s="39"/>
      <c r="H41" s="39"/>
      <c r="I41" s="39"/>
      <c r="J41" s="39"/>
    </row>
    <row r="42" spans="3:10" x14ac:dyDescent="0.3">
      <c r="C42" s="39"/>
      <c r="D42" s="39"/>
      <c r="E42" s="39"/>
      <c r="F42" s="39"/>
      <c r="G42" s="39"/>
      <c r="H42" s="39"/>
      <c r="I42" s="39"/>
      <c r="J42" s="39"/>
    </row>
    <row r="43" spans="3:10" x14ac:dyDescent="0.3">
      <c r="C43" s="39"/>
      <c r="D43" s="39"/>
      <c r="E43" s="39"/>
      <c r="F43" s="39"/>
      <c r="G43" s="39"/>
      <c r="H43" s="39"/>
      <c r="I43" s="39"/>
      <c r="J43" s="39"/>
    </row>
    <row r="44" spans="3:10" x14ac:dyDescent="0.3">
      <c r="C44" s="39"/>
      <c r="D44" s="39"/>
      <c r="E44" s="39"/>
      <c r="F44" s="39"/>
      <c r="G44" s="39"/>
      <c r="H44" s="39"/>
      <c r="I44" s="39"/>
      <c r="J44" s="39"/>
    </row>
    <row r="45" spans="3:10" x14ac:dyDescent="0.3">
      <c r="C45" s="39"/>
      <c r="D45" s="39"/>
      <c r="E45" s="39"/>
      <c r="F45" s="39"/>
      <c r="G45" s="39"/>
      <c r="H45" s="39"/>
      <c r="I45" s="39"/>
      <c r="J45" s="39"/>
    </row>
    <row r="46" spans="3:10" x14ac:dyDescent="0.3">
      <c r="C46" s="39"/>
      <c r="D46" s="39"/>
      <c r="E46" s="39"/>
      <c r="F46" s="39"/>
      <c r="G46" s="39"/>
      <c r="H46" s="39"/>
      <c r="I46" s="39"/>
      <c r="J46" s="39"/>
    </row>
    <row r="47" spans="3:10" x14ac:dyDescent="0.3">
      <c r="C47" s="39"/>
      <c r="D47" s="39"/>
      <c r="E47" s="39"/>
      <c r="F47" s="39"/>
      <c r="G47" s="39"/>
      <c r="H47" s="39"/>
      <c r="I47" s="39"/>
      <c r="J47" s="39"/>
    </row>
    <row r="48" spans="3:10" x14ac:dyDescent="0.3">
      <c r="C48" s="39"/>
      <c r="D48" s="39"/>
      <c r="E48" s="39"/>
      <c r="F48" s="39"/>
      <c r="G48" s="39"/>
      <c r="H48" s="39"/>
      <c r="I48" s="39"/>
      <c r="J48" s="39"/>
    </row>
    <row r="49" spans="3:10" x14ac:dyDescent="0.3">
      <c r="C49" s="39"/>
      <c r="D49" s="39"/>
      <c r="E49" s="39"/>
      <c r="F49" s="39"/>
      <c r="G49" s="39"/>
      <c r="H49" s="39"/>
      <c r="I49" s="39"/>
      <c r="J49" s="39"/>
    </row>
    <row r="50" spans="3:10" x14ac:dyDescent="0.3">
      <c r="C50" s="39"/>
      <c r="D50" s="39"/>
      <c r="E50" s="39"/>
      <c r="F50" s="39"/>
      <c r="G50" s="39"/>
      <c r="H50" s="39"/>
      <c r="I50" s="39"/>
      <c r="J50" s="39"/>
    </row>
    <row r="51" spans="3:10" x14ac:dyDescent="0.3">
      <c r="C51" s="39"/>
      <c r="D51" s="39"/>
      <c r="E51" s="39"/>
      <c r="F51" s="39"/>
      <c r="G51" s="39"/>
      <c r="H51" s="39"/>
      <c r="I51" s="39"/>
      <c r="J51" s="39"/>
    </row>
    <row r="52" spans="3:10" x14ac:dyDescent="0.3">
      <c r="C52" s="39"/>
      <c r="D52" s="39"/>
      <c r="E52" s="39"/>
      <c r="F52" s="39"/>
      <c r="G52" s="39"/>
      <c r="H52" s="39"/>
      <c r="I52" s="39"/>
      <c r="J52" s="39"/>
    </row>
    <row r="53" spans="3:10" x14ac:dyDescent="0.3">
      <c r="C53" s="39"/>
      <c r="D53" s="39"/>
      <c r="E53" s="39"/>
      <c r="F53" s="39"/>
      <c r="G53" s="39"/>
      <c r="H53" s="39"/>
      <c r="I53" s="39"/>
      <c r="J53" s="39"/>
    </row>
    <row r="54" spans="3:10" x14ac:dyDescent="0.3">
      <c r="C54" s="39"/>
      <c r="D54" s="39"/>
      <c r="E54" s="39"/>
      <c r="F54" s="39"/>
      <c r="G54" s="39"/>
      <c r="H54" s="39"/>
      <c r="I54" s="39"/>
      <c r="J54" s="39"/>
    </row>
    <row r="55" spans="3:10" x14ac:dyDescent="0.3">
      <c r="C55" s="39"/>
      <c r="D55" s="39"/>
      <c r="E55" s="39"/>
      <c r="F55" s="39"/>
      <c r="G55" s="39"/>
      <c r="H55" s="39"/>
      <c r="I55" s="39"/>
      <c r="J55" s="39"/>
    </row>
    <row r="56" spans="3:10" x14ac:dyDescent="0.3">
      <c r="C56" s="39"/>
      <c r="D56" s="39"/>
      <c r="E56" s="39"/>
      <c r="F56" s="39"/>
      <c r="G56" s="39"/>
      <c r="H56" s="39"/>
      <c r="I56" s="39"/>
      <c r="J56" s="39"/>
    </row>
    <row r="57" spans="3:10" x14ac:dyDescent="0.3">
      <c r="C57" s="39"/>
      <c r="D57" s="39"/>
      <c r="E57" s="39"/>
      <c r="F57" s="39"/>
      <c r="G57" s="39"/>
      <c r="H57" s="39"/>
      <c r="I57" s="39"/>
      <c r="J57" s="39"/>
    </row>
    <row r="58" spans="3:10" x14ac:dyDescent="0.3">
      <c r="C58" s="39"/>
      <c r="D58" s="39"/>
      <c r="E58" s="39"/>
      <c r="F58" s="39"/>
      <c r="G58" s="39"/>
      <c r="H58" s="39"/>
      <c r="I58" s="39"/>
      <c r="J58" s="39"/>
    </row>
    <row r="59" spans="3:10" x14ac:dyDescent="0.3">
      <c r="C59" s="39"/>
      <c r="D59" s="39"/>
      <c r="E59" s="39"/>
      <c r="F59" s="39"/>
      <c r="G59" s="39"/>
      <c r="H59" s="39"/>
      <c r="I59" s="39"/>
      <c r="J59" s="39"/>
    </row>
    <row r="60" spans="3:10" x14ac:dyDescent="0.3">
      <c r="C60" s="39"/>
      <c r="D60" s="39"/>
      <c r="E60" s="39"/>
      <c r="F60" s="39"/>
      <c r="G60" s="39"/>
      <c r="H60" s="39"/>
      <c r="I60" s="39"/>
      <c r="J60" s="39"/>
    </row>
    <row r="61" spans="3:10" x14ac:dyDescent="0.3">
      <c r="C61" s="39"/>
      <c r="D61" s="39"/>
      <c r="E61" s="39"/>
      <c r="F61" s="39"/>
      <c r="G61" s="39"/>
      <c r="H61" s="39"/>
      <c r="I61" s="39"/>
      <c r="J61" s="39"/>
    </row>
    <row r="62" spans="3:10" x14ac:dyDescent="0.3">
      <c r="C62" s="39"/>
      <c r="D62" s="39"/>
      <c r="E62" s="39"/>
      <c r="F62" s="39"/>
      <c r="G62" s="39"/>
      <c r="H62" s="39"/>
      <c r="I62" s="39"/>
      <c r="J62" s="39"/>
    </row>
    <row r="63" spans="3:10" x14ac:dyDescent="0.3">
      <c r="C63" s="39"/>
      <c r="D63" s="39"/>
      <c r="E63" s="39"/>
      <c r="F63" s="39"/>
      <c r="G63" s="39"/>
      <c r="H63" s="39"/>
      <c r="I63" s="39"/>
      <c r="J63" s="39"/>
    </row>
    <row r="64" spans="3:10" x14ac:dyDescent="0.3">
      <c r="C64" s="39"/>
      <c r="D64" s="39"/>
      <c r="E64" s="39"/>
      <c r="F64" s="39"/>
      <c r="G64" s="39"/>
      <c r="H64" s="39"/>
      <c r="I64" s="39"/>
      <c r="J64" s="39"/>
    </row>
    <row r="65" spans="3:10" x14ac:dyDescent="0.3">
      <c r="C65" s="39"/>
      <c r="D65" s="39"/>
      <c r="E65" s="39"/>
      <c r="F65" s="39"/>
      <c r="G65" s="39"/>
      <c r="H65" s="39"/>
      <c r="I65" s="39"/>
      <c r="J65" s="39"/>
    </row>
    <row r="66" spans="3:10" x14ac:dyDescent="0.3">
      <c r="C66" s="39"/>
      <c r="D66" s="39"/>
      <c r="E66" s="39"/>
      <c r="F66" s="39"/>
      <c r="G66" s="39"/>
      <c r="H66" s="39"/>
      <c r="I66" s="39"/>
      <c r="J66" s="39"/>
    </row>
    <row r="67" spans="3:10" x14ac:dyDescent="0.3">
      <c r="C67" s="39"/>
      <c r="D67" s="39"/>
      <c r="E67" s="39"/>
      <c r="F67" s="39"/>
      <c r="G67" s="39"/>
      <c r="H67" s="39"/>
      <c r="I67" s="39"/>
      <c r="J67" s="39"/>
    </row>
    <row r="68" spans="3:10" x14ac:dyDescent="0.3">
      <c r="C68" s="39"/>
      <c r="D68" s="39"/>
      <c r="E68" s="39"/>
      <c r="F68" s="39"/>
      <c r="G68" s="39"/>
      <c r="H68" s="39"/>
      <c r="I68" s="39"/>
      <c r="J68" s="39"/>
    </row>
    <row r="69" spans="3:10" x14ac:dyDescent="0.3">
      <c r="C69" s="39"/>
      <c r="D69" s="39"/>
      <c r="E69" s="39"/>
      <c r="F69" s="39"/>
      <c r="G69" s="39"/>
      <c r="H69" s="39"/>
      <c r="I69" s="39"/>
      <c r="J69" s="39"/>
    </row>
    <row r="70" spans="3:10" x14ac:dyDescent="0.3">
      <c r="C70" s="39"/>
      <c r="D70" s="39"/>
      <c r="E70" s="39"/>
      <c r="F70" s="39"/>
      <c r="G70" s="39"/>
      <c r="H70" s="39"/>
      <c r="I70" s="39"/>
      <c r="J70" s="39"/>
    </row>
    <row r="71" spans="3:10" x14ac:dyDescent="0.3">
      <c r="C71" s="39"/>
      <c r="D71" s="39"/>
      <c r="E71" s="39"/>
      <c r="F71" s="39"/>
      <c r="G71" s="39"/>
      <c r="H71" s="39"/>
      <c r="I71" s="39"/>
      <c r="J71" s="39"/>
    </row>
    <row r="72" spans="3:10" x14ac:dyDescent="0.3">
      <c r="C72" s="39"/>
      <c r="D72" s="39"/>
      <c r="E72" s="39"/>
      <c r="F72" s="39"/>
      <c r="G72" s="39"/>
      <c r="H72" s="39"/>
      <c r="I72" s="39"/>
      <c r="J72" s="39"/>
    </row>
    <row r="73" spans="3:10" x14ac:dyDescent="0.3">
      <c r="C73" s="39"/>
      <c r="D73" s="39"/>
      <c r="E73" s="39"/>
      <c r="F73" s="39"/>
      <c r="G73" s="39"/>
      <c r="H73" s="39"/>
      <c r="I73" s="39"/>
      <c r="J73" s="39"/>
    </row>
    <row r="74" spans="3:10" x14ac:dyDescent="0.3">
      <c r="C74" s="39"/>
      <c r="D74" s="39"/>
      <c r="E74" s="39"/>
      <c r="F74" s="39"/>
      <c r="G74" s="39"/>
      <c r="H74" s="39"/>
      <c r="I74" s="39"/>
      <c r="J74" s="39"/>
    </row>
    <row r="75" spans="3:10" x14ac:dyDescent="0.3">
      <c r="C75" s="39"/>
      <c r="D75" s="39"/>
      <c r="E75" s="39"/>
      <c r="F75" s="39"/>
      <c r="G75" s="39"/>
      <c r="H75" s="39"/>
      <c r="I75" s="39"/>
      <c r="J75" s="39"/>
    </row>
    <row r="76" spans="3:10" x14ac:dyDescent="0.3">
      <c r="C76" s="39"/>
      <c r="D76" s="39"/>
      <c r="E76" s="39"/>
      <c r="F76" s="39"/>
      <c r="G76" s="39"/>
      <c r="H76" s="39"/>
      <c r="I76" s="39"/>
      <c r="J76" s="39"/>
    </row>
    <row r="77" spans="3:10" x14ac:dyDescent="0.3">
      <c r="C77" s="39"/>
      <c r="D77" s="39"/>
      <c r="E77" s="39"/>
      <c r="F77" s="39"/>
      <c r="G77" s="39"/>
      <c r="H77" s="39"/>
      <c r="I77" s="39"/>
      <c r="J77" s="39"/>
    </row>
    <row r="78" spans="3:10" x14ac:dyDescent="0.3">
      <c r="C78" s="39"/>
      <c r="D78" s="39"/>
      <c r="E78" s="39"/>
      <c r="F78" s="39"/>
      <c r="G78" s="39"/>
      <c r="H78" s="39"/>
      <c r="I78" s="39"/>
      <c r="J78" s="39"/>
    </row>
    <row r="79" spans="3:10" x14ac:dyDescent="0.3">
      <c r="C79" s="39"/>
      <c r="D79" s="39"/>
      <c r="E79" s="39"/>
      <c r="F79" s="39"/>
      <c r="G79" s="39"/>
      <c r="H79" s="39"/>
      <c r="I79" s="39"/>
      <c r="J79" s="39"/>
    </row>
    <row r="80" spans="3:10" x14ac:dyDescent="0.3">
      <c r="C80" s="39"/>
      <c r="D80" s="39"/>
      <c r="E80" s="39"/>
      <c r="F80" s="39"/>
      <c r="G80" s="39"/>
      <c r="H80" s="39"/>
      <c r="I80" s="39"/>
      <c r="J80" s="39"/>
    </row>
    <row r="81" spans="3:10" x14ac:dyDescent="0.3">
      <c r="C81" s="39"/>
      <c r="D81" s="39"/>
      <c r="E81" s="39"/>
      <c r="F81" s="39"/>
      <c r="G81" s="39"/>
      <c r="H81" s="39"/>
      <c r="I81" s="39"/>
      <c r="J81" s="39"/>
    </row>
    <row r="82" spans="3:10" x14ac:dyDescent="0.3">
      <c r="C82" s="39"/>
      <c r="D82" s="39"/>
      <c r="E82" s="39"/>
      <c r="F82" s="39"/>
      <c r="G82" s="39"/>
      <c r="H82" s="39"/>
      <c r="I82" s="39"/>
      <c r="J82" s="39"/>
    </row>
    <row r="83" spans="3:10" x14ac:dyDescent="0.3">
      <c r="C83" s="39"/>
      <c r="D83" s="39"/>
      <c r="E83" s="39"/>
      <c r="F83" s="39"/>
      <c r="G83" s="39"/>
      <c r="H83" s="39"/>
      <c r="I83" s="39"/>
      <c r="J83" s="39"/>
    </row>
    <row r="84" spans="3:10" x14ac:dyDescent="0.3">
      <c r="C84" s="39"/>
      <c r="D84" s="39"/>
      <c r="E84" s="39"/>
      <c r="F84" s="39"/>
      <c r="G84" s="39"/>
      <c r="H84" s="39"/>
      <c r="I84" s="39"/>
      <c r="J84" s="39"/>
    </row>
    <row r="85" spans="3:10" x14ac:dyDescent="0.3">
      <c r="C85" s="39"/>
      <c r="D85" s="39"/>
      <c r="E85" s="39"/>
      <c r="F85" s="39"/>
      <c r="G85" s="39"/>
      <c r="H85" s="39"/>
      <c r="I85" s="39"/>
      <c r="J85" s="39"/>
    </row>
    <row r="86" spans="3:10" x14ac:dyDescent="0.3">
      <c r="C86" s="39"/>
      <c r="D86" s="39"/>
      <c r="E86" s="39"/>
      <c r="F86" s="39"/>
      <c r="G86" s="39"/>
      <c r="H86" s="39"/>
      <c r="I86" s="39"/>
      <c r="J86" s="39"/>
    </row>
    <row r="87" spans="3:10" x14ac:dyDescent="0.3">
      <c r="C87" s="39"/>
      <c r="D87" s="39"/>
      <c r="E87" s="39"/>
      <c r="F87" s="39"/>
      <c r="G87" s="39"/>
      <c r="H87" s="39"/>
      <c r="I87" s="39"/>
      <c r="J87" s="39"/>
    </row>
    <row r="88" spans="3:10" x14ac:dyDescent="0.3">
      <c r="C88" s="39"/>
      <c r="D88" s="39"/>
      <c r="E88" s="39"/>
      <c r="F88" s="39"/>
      <c r="G88" s="39"/>
      <c r="H88" s="39"/>
      <c r="I88" s="39"/>
      <c r="J88" s="39"/>
    </row>
    <row r="89" spans="3:10" x14ac:dyDescent="0.3">
      <c r="C89" s="39"/>
      <c r="D89" s="39"/>
      <c r="E89" s="39"/>
      <c r="F89" s="39"/>
      <c r="G89" s="39"/>
      <c r="H89" s="39"/>
      <c r="I89" s="39"/>
      <c r="J89" s="39"/>
    </row>
    <row r="90" spans="3:10" x14ac:dyDescent="0.3">
      <c r="C90" s="39"/>
      <c r="D90" s="39"/>
      <c r="E90" s="39"/>
      <c r="F90" s="39"/>
      <c r="G90" s="39"/>
      <c r="H90" s="39"/>
      <c r="I90" s="39"/>
      <c r="J90" s="39"/>
    </row>
    <row r="91" spans="3:10" x14ac:dyDescent="0.3">
      <c r="C91" s="39"/>
      <c r="D91" s="39"/>
      <c r="E91" s="39"/>
      <c r="F91" s="39"/>
      <c r="G91" s="39"/>
      <c r="H91" s="39"/>
      <c r="I91" s="39"/>
      <c r="J91" s="39"/>
    </row>
    <row r="92" spans="3:10" x14ac:dyDescent="0.3">
      <c r="C92" s="39"/>
      <c r="D92" s="39"/>
      <c r="E92" s="39"/>
      <c r="F92" s="39"/>
      <c r="G92" s="39"/>
      <c r="H92" s="39"/>
      <c r="I92" s="39"/>
      <c r="J92" s="39"/>
    </row>
    <row r="93" spans="3:10" x14ac:dyDescent="0.3">
      <c r="C93" s="39"/>
      <c r="D93" s="39"/>
      <c r="E93" s="39"/>
      <c r="F93" s="39"/>
      <c r="G93" s="39"/>
      <c r="H93" s="39"/>
      <c r="I93" s="39"/>
      <c r="J93" s="39"/>
    </row>
    <row r="94" spans="3:10" x14ac:dyDescent="0.3">
      <c r="C94" s="39"/>
      <c r="D94" s="39"/>
      <c r="E94" s="39"/>
      <c r="F94" s="39"/>
      <c r="G94" s="39"/>
      <c r="H94" s="39"/>
      <c r="I94" s="39"/>
      <c r="J94" s="39"/>
    </row>
    <row r="95" spans="3:10" x14ac:dyDescent="0.3">
      <c r="C95" s="39"/>
      <c r="D95" s="39"/>
      <c r="E95" s="39"/>
      <c r="F95" s="39"/>
      <c r="G95" s="39"/>
      <c r="H95" s="39"/>
      <c r="I95" s="39"/>
      <c r="J95" s="39"/>
    </row>
    <row r="96" spans="3:10" x14ac:dyDescent="0.3">
      <c r="C96" s="39"/>
      <c r="D96" s="39"/>
      <c r="E96" s="39"/>
      <c r="F96" s="39"/>
      <c r="G96" s="39"/>
      <c r="H96" s="39"/>
      <c r="I96" s="39"/>
      <c r="J96" s="39"/>
    </row>
    <row r="97" spans="3:10" x14ac:dyDescent="0.3">
      <c r="C97" s="39"/>
      <c r="D97" s="39"/>
      <c r="E97" s="39"/>
      <c r="F97" s="39"/>
      <c r="G97" s="39"/>
      <c r="H97" s="39"/>
      <c r="I97" s="39"/>
      <c r="J97" s="39"/>
    </row>
    <row r="98" spans="3:10" x14ac:dyDescent="0.3">
      <c r="C98" s="39"/>
      <c r="D98" s="39"/>
      <c r="E98" s="39"/>
      <c r="F98" s="39"/>
      <c r="G98" s="39"/>
      <c r="H98" s="39"/>
      <c r="I98" s="39"/>
      <c r="J98" s="39"/>
    </row>
    <row r="99" spans="3:10" x14ac:dyDescent="0.3">
      <c r="C99" s="39"/>
      <c r="D99" s="39"/>
      <c r="E99" s="39"/>
      <c r="F99" s="39"/>
      <c r="G99" s="39"/>
      <c r="H99" s="39"/>
      <c r="I99" s="39"/>
      <c r="J99" s="39"/>
    </row>
    <row r="100" spans="3:10" x14ac:dyDescent="0.3">
      <c r="C100" s="39"/>
      <c r="D100" s="39"/>
      <c r="E100" s="39"/>
      <c r="F100" s="39"/>
      <c r="G100" s="39"/>
      <c r="H100" s="39"/>
      <c r="I100" s="39"/>
      <c r="J100" s="39"/>
    </row>
    <row r="101" spans="3:10" x14ac:dyDescent="0.3">
      <c r="C101" s="39"/>
      <c r="D101" s="39"/>
      <c r="E101" s="39"/>
      <c r="F101" s="39"/>
      <c r="G101" s="39"/>
      <c r="H101" s="39"/>
      <c r="I101" s="39"/>
      <c r="J101" s="39"/>
    </row>
    <row r="102" spans="3:10" x14ac:dyDescent="0.3">
      <c r="C102" s="39"/>
      <c r="D102" s="39"/>
      <c r="E102" s="39"/>
      <c r="F102" s="39"/>
      <c r="G102" s="39"/>
      <c r="H102" s="39"/>
      <c r="I102" s="39"/>
      <c r="J102" s="39"/>
    </row>
    <row r="103" spans="3:10" x14ac:dyDescent="0.3">
      <c r="C103" s="39"/>
      <c r="D103" s="39"/>
      <c r="E103" s="39"/>
      <c r="F103" s="39"/>
      <c r="G103" s="39"/>
      <c r="H103" s="39"/>
      <c r="I103" s="39"/>
      <c r="J103" s="39"/>
    </row>
    <row r="104" spans="3:10" x14ac:dyDescent="0.3">
      <c r="C104" s="39"/>
      <c r="D104" s="39"/>
      <c r="E104" s="39"/>
      <c r="F104" s="39"/>
      <c r="G104" s="39"/>
      <c r="H104" s="39"/>
      <c r="I104" s="39"/>
      <c r="J104" s="39"/>
    </row>
    <row r="105" spans="3:10" x14ac:dyDescent="0.3">
      <c r="C105" s="39"/>
      <c r="D105" s="39"/>
      <c r="E105" s="39"/>
      <c r="F105" s="39"/>
      <c r="G105" s="39"/>
      <c r="H105" s="39"/>
      <c r="I105" s="39"/>
      <c r="J105" s="39"/>
    </row>
    <row r="106" spans="3:10" x14ac:dyDescent="0.3">
      <c r="C106" s="39"/>
      <c r="D106" s="39"/>
      <c r="E106" s="39"/>
      <c r="F106" s="39"/>
      <c r="G106" s="39"/>
      <c r="H106" s="39"/>
      <c r="I106" s="39"/>
      <c r="J106" s="39"/>
    </row>
    <row r="107" spans="3:10" x14ac:dyDescent="0.3">
      <c r="C107" s="39"/>
      <c r="D107" s="39"/>
      <c r="E107" s="39"/>
      <c r="F107" s="39"/>
      <c r="G107" s="39"/>
      <c r="H107" s="39"/>
      <c r="I107" s="39"/>
      <c r="J107" s="39"/>
    </row>
    <row r="108" spans="3:10" x14ac:dyDescent="0.3">
      <c r="C108" s="39"/>
      <c r="D108" s="39"/>
      <c r="E108" s="39"/>
      <c r="F108" s="39"/>
      <c r="G108" s="39"/>
      <c r="H108" s="39"/>
      <c r="I108" s="39"/>
      <c r="J108" s="39"/>
    </row>
    <row r="109" spans="3:10" x14ac:dyDescent="0.3">
      <c r="C109" s="39"/>
      <c r="D109" s="39"/>
      <c r="E109" s="39"/>
      <c r="F109" s="39"/>
      <c r="G109" s="39"/>
      <c r="H109" s="39"/>
      <c r="I109" s="39"/>
      <c r="J109" s="39"/>
    </row>
    <row r="110" spans="3:10" x14ac:dyDescent="0.3">
      <c r="C110" s="39"/>
      <c r="D110" s="39"/>
      <c r="E110" s="39"/>
      <c r="F110" s="39"/>
      <c r="G110" s="39"/>
      <c r="H110" s="39"/>
      <c r="I110" s="39"/>
      <c r="J110" s="39"/>
    </row>
    <row r="111" spans="3:10" x14ac:dyDescent="0.3">
      <c r="C111" s="39"/>
      <c r="D111" s="39"/>
      <c r="E111" s="39"/>
      <c r="F111" s="39"/>
      <c r="G111" s="39"/>
      <c r="H111" s="39"/>
      <c r="I111" s="39"/>
      <c r="J111" s="39"/>
    </row>
    <row r="112" spans="3:10" x14ac:dyDescent="0.3">
      <c r="C112" s="39"/>
      <c r="D112" s="39"/>
      <c r="E112" s="39"/>
      <c r="F112" s="39"/>
      <c r="G112" s="39"/>
      <c r="H112" s="39"/>
      <c r="I112" s="39"/>
      <c r="J112" s="39"/>
    </row>
    <row r="113" spans="3:10" x14ac:dyDescent="0.3">
      <c r="C113" s="39"/>
      <c r="D113" s="39"/>
      <c r="E113" s="39"/>
      <c r="F113" s="39"/>
      <c r="G113" s="39"/>
      <c r="H113" s="39"/>
      <c r="I113" s="39"/>
      <c r="J113" s="39"/>
    </row>
    <row r="114" spans="3:10" x14ac:dyDescent="0.3">
      <c r="C114" s="39"/>
      <c r="D114" s="39"/>
      <c r="E114" s="39"/>
      <c r="F114" s="39"/>
      <c r="G114" s="39"/>
      <c r="H114" s="39"/>
      <c r="I114" s="39"/>
      <c r="J114" s="39"/>
    </row>
    <row r="115" spans="3:10" x14ac:dyDescent="0.3">
      <c r="C115" s="39"/>
      <c r="D115" s="39"/>
      <c r="E115" s="39"/>
      <c r="F115" s="39"/>
      <c r="G115" s="39"/>
      <c r="H115" s="39"/>
      <c r="I115" s="39"/>
      <c r="J115" s="39"/>
    </row>
    <row r="116" spans="3:10" x14ac:dyDescent="0.3">
      <c r="C116" s="39"/>
      <c r="D116" s="39"/>
      <c r="E116" s="39"/>
      <c r="F116" s="39"/>
      <c r="G116" s="39"/>
      <c r="H116" s="39"/>
      <c r="I116" s="39"/>
      <c r="J116" s="39"/>
    </row>
    <row r="117" spans="3:10" x14ac:dyDescent="0.3">
      <c r="C117" s="39"/>
      <c r="D117" s="39"/>
      <c r="E117" s="39"/>
      <c r="F117" s="39"/>
      <c r="G117" s="39"/>
      <c r="H117" s="39"/>
      <c r="I117" s="39"/>
      <c r="J117" s="39"/>
    </row>
    <row r="118" spans="3:10" x14ac:dyDescent="0.3">
      <c r="C118" s="39"/>
      <c r="D118" s="39"/>
      <c r="E118" s="39"/>
      <c r="F118" s="39"/>
      <c r="G118" s="39"/>
      <c r="H118" s="39"/>
      <c r="I118" s="39"/>
      <c r="J118" s="39"/>
    </row>
    <row r="119" spans="3:10" x14ac:dyDescent="0.3">
      <c r="C119" s="39"/>
      <c r="D119" s="39"/>
      <c r="E119" s="39"/>
      <c r="F119" s="39"/>
      <c r="G119" s="39"/>
      <c r="H119" s="39"/>
      <c r="I119" s="39"/>
      <c r="J119" s="39"/>
    </row>
    <row r="120" spans="3:10" x14ac:dyDescent="0.3">
      <c r="C120" s="39"/>
      <c r="D120" s="39"/>
      <c r="E120" s="39"/>
      <c r="F120" s="39"/>
      <c r="G120" s="39"/>
      <c r="H120" s="39"/>
      <c r="I120" s="39"/>
      <c r="J120" s="39"/>
    </row>
    <row r="121" spans="3:10" x14ac:dyDescent="0.3">
      <c r="C121" s="39"/>
      <c r="D121" s="39"/>
      <c r="E121" s="39"/>
      <c r="F121" s="39"/>
      <c r="G121" s="39"/>
      <c r="H121" s="39"/>
      <c r="I121" s="39"/>
      <c r="J121" s="39"/>
    </row>
    <row r="122" spans="3:10" x14ac:dyDescent="0.3">
      <c r="C122" s="39"/>
      <c r="D122" s="39"/>
      <c r="E122" s="39"/>
      <c r="F122" s="39"/>
      <c r="G122" s="39"/>
      <c r="H122" s="39"/>
      <c r="I122" s="39"/>
      <c r="J122" s="39"/>
    </row>
    <row r="123" spans="3:10" x14ac:dyDescent="0.3">
      <c r="C123" s="39"/>
      <c r="D123" s="39"/>
      <c r="E123" s="39"/>
      <c r="F123" s="39"/>
      <c r="G123" s="39"/>
      <c r="H123" s="39"/>
      <c r="I123" s="39"/>
      <c r="J123" s="39"/>
    </row>
    <row r="124" spans="3:10" x14ac:dyDescent="0.3">
      <c r="C124" s="39"/>
      <c r="D124" s="39"/>
      <c r="E124" s="39"/>
      <c r="F124" s="39"/>
      <c r="G124" s="39"/>
      <c r="H124" s="39"/>
      <c r="I124" s="39"/>
      <c r="J124" s="39"/>
    </row>
    <row r="125" spans="3:10" x14ac:dyDescent="0.3">
      <c r="C125" s="39"/>
      <c r="D125" s="39"/>
      <c r="E125" s="39"/>
      <c r="F125" s="39"/>
      <c r="G125" s="39"/>
      <c r="H125" s="39"/>
      <c r="I125" s="39"/>
      <c r="J125" s="39"/>
    </row>
    <row r="126" spans="3:10" x14ac:dyDescent="0.3">
      <c r="C126" s="39"/>
      <c r="D126" s="39"/>
      <c r="E126" s="39"/>
      <c r="F126" s="39"/>
      <c r="G126" s="39"/>
      <c r="H126" s="39"/>
      <c r="I126" s="39"/>
      <c r="J126" s="39"/>
    </row>
    <row r="127" spans="3:10" x14ac:dyDescent="0.3">
      <c r="C127" s="39"/>
      <c r="D127" s="39"/>
      <c r="E127" s="39"/>
      <c r="F127" s="39"/>
      <c r="G127" s="39"/>
      <c r="H127" s="39"/>
      <c r="I127" s="39"/>
      <c r="J127" s="39"/>
    </row>
    <row r="128" spans="3:10" x14ac:dyDescent="0.3">
      <c r="C128" s="39"/>
      <c r="D128" s="39"/>
      <c r="E128" s="39"/>
      <c r="F128" s="39"/>
      <c r="G128" s="39"/>
      <c r="H128" s="39"/>
      <c r="I128" s="39"/>
      <c r="J128" s="39"/>
    </row>
    <row r="129" spans="3:10" x14ac:dyDescent="0.3">
      <c r="C129" s="39"/>
      <c r="D129" s="39"/>
      <c r="E129" s="39"/>
      <c r="F129" s="39"/>
      <c r="G129" s="39"/>
      <c r="H129" s="39"/>
      <c r="I129" s="39"/>
      <c r="J129" s="39"/>
    </row>
    <row r="130" spans="3:10" x14ac:dyDescent="0.3">
      <c r="C130" s="39"/>
      <c r="D130" s="39"/>
      <c r="E130" s="39"/>
      <c r="F130" s="39"/>
      <c r="G130" s="39"/>
      <c r="H130" s="39"/>
      <c r="I130" s="39"/>
      <c r="J130" s="39"/>
    </row>
    <row r="131" spans="3:10" x14ac:dyDescent="0.3">
      <c r="C131" s="39"/>
      <c r="D131" s="39"/>
      <c r="E131" s="39"/>
      <c r="F131" s="39"/>
      <c r="G131" s="39"/>
      <c r="H131" s="39"/>
      <c r="I131" s="39"/>
      <c r="J131" s="39"/>
    </row>
    <row r="132" spans="3:10" x14ac:dyDescent="0.3">
      <c r="C132" s="39"/>
      <c r="D132" s="39"/>
      <c r="E132" s="39"/>
      <c r="F132" s="39"/>
      <c r="G132" s="39"/>
      <c r="H132" s="39"/>
      <c r="I132" s="39"/>
      <c r="J132" s="39"/>
    </row>
    <row r="133" spans="3:10" x14ac:dyDescent="0.3">
      <c r="C133" s="39"/>
      <c r="D133" s="39"/>
      <c r="E133" s="39"/>
      <c r="F133" s="39"/>
      <c r="G133" s="39"/>
      <c r="H133" s="39"/>
      <c r="I133" s="39"/>
      <c r="J133" s="39"/>
    </row>
    <row r="134" spans="3:10" x14ac:dyDescent="0.3">
      <c r="C134" s="39"/>
      <c r="D134" s="39"/>
      <c r="E134" s="39"/>
      <c r="F134" s="39"/>
      <c r="G134" s="39"/>
      <c r="H134" s="39"/>
      <c r="I134" s="39"/>
      <c r="J134" s="39"/>
    </row>
    <row r="135" spans="3:10" x14ac:dyDescent="0.3">
      <c r="C135" s="39"/>
      <c r="D135" s="39"/>
      <c r="E135" s="39"/>
      <c r="F135" s="39"/>
      <c r="G135" s="39"/>
      <c r="H135" s="39"/>
      <c r="I135" s="39"/>
      <c r="J135" s="39"/>
    </row>
    <row r="136" spans="3:10" x14ac:dyDescent="0.3">
      <c r="C136" s="39"/>
      <c r="D136" s="39"/>
      <c r="E136" s="39"/>
      <c r="F136" s="39"/>
      <c r="G136" s="39"/>
      <c r="H136" s="39"/>
      <c r="I136" s="39"/>
      <c r="J136" s="39"/>
    </row>
    <row r="137" spans="3:10" x14ac:dyDescent="0.3">
      <c r="C137" s="39"/>
      <c r="D137" s="39"/>
      <c r="E137" s="39"/>
      <c r="F137" s="39"/>
      <c r="G137" s="39"/>
      <c r="H137" s="39"/>
      <c r="I137" s="39"/>
      <c r="J137" s="39"/>
    </row>
    <row r="138" spans="3:10" x14ac:dyDescent="0.3">
      <c r="C138" s="39"/>
      <c r="D138" s="39"/>
      <c r="E138" s="39"/>
      <c r="F138" s="39"/>
      <c r="G138" s="39"/>
      <c r="H138" s="39"/>
      <c r="I138" s="39"/>
      <c r="J138" s="39"/>
    </row>
    <row r="139" spans="3:10" x14ac:dyDescent="0.3">
      <c r="C139" s="39"/>
      <c r="D139" s="39"/>
      <c r="E139" s="39"/>
      <c r="F139" s="39"/>
      <c r="G139" s="39"/>
      <c r="H139" s="39"/>
      <c r="I139" s="39"/>
      <c r="J139" s="39"/>
    </row>
    <row r="140" spans="3:10" x14ac:dyDescent="0.3">
      <c r="C140" s="39"/>
      <c r="D140" s="39"/>
      <c r="E140" s="39"/>
      <c r="F140" s="39"/>
      <c r="G140" s="39"/>
      <c r="H140" s="39"/>
      <c r="I140" s="39"/>
      <c r="J140" s="39"/>
    </row>
    <row r="141" spans="3:10" x14ac:dyDescent="0.3">
      <c r="C141" s="39"/>
      <c r="D141" s="39"/>
      <c r="E141" s="39"/>
      <c r="F141" s="39"/>
      <c r="G141" s="39"/>
      <c r="H141" s="39"/>
      <c r="I141" s="39"/>
      <c r="J141" s="39"/>
    </row>
    <row r="142" spans="3:10" x14ac:dyDescent="0.3">
      <c r="C142" s="39"/>
      <c r="D142" s="39"/>
      <c r="E142" s="39"/>
      <c r="F142" s="39"/>
      <c r="G142" s="39"/>
      <c r="H142" s="39"/>
      <c r="I142" s="39"/>
      <c r="J142" s="39"/>
    </row>
    <row r="143" spans="3:10" x14ac:dyDescent="0.3">
      <c r="C143" s="39"/>
      <c r="D143" s="39"/>
      <c r="E143" s="39"/>
      <c r="F143" s="39"/>
      <c r="G143" s="39"/>
      <c r="H143" s="39"/>
      <c r="I143" s="39"/>
      <c r="J143" s="39"/>
    </row>
    <row r="144" spans="3:10" x14ac:dyDescent="0.3">
      <c r="C144" s="39"/>
      <c r="D144" s="39"/>
      <c r="E144" s="39"/>
      <c r="F144" s="39"/>
      <c r="G144" s="39"/>
      <c r="H144" s="39"/>
      <c r="I144" s="39"/>
      <c r="J144" s="39"/>
    </row>
    <row r="145" spans="3:10" x14ac:dyDescent="0.3">
      <c r="C145" s="39"/>
      <c r="D145" s="39"/>
      <c r="E145" s="39"/>
      <c r="F145" s="39"/>
      <c r="G145" s="39"/>
      <c r="H145" s="39"/>
      <c r="I145" s="39"/>
      <c r="J145" s="39"/>
    </row>
    <row r="146" spans="3:10" x14ac:dyDescent="0.3">
      <c r="C146" s="39"/>
      <c r="D146" s="39"/>
      <c r="E146" s="39"/>
      <c r="F146" s="39"/>
      <c r="G146" s="39"/>
      <c r="H146" s="39"/>
      <c r="I146" s="39"/>
      <c r="J146" s="39"/>
    </row>
    <row r="147" spans="3:10" x14ac:dyDescent="0.3">
      <c r="C147" s="39"/>
      <c r="D147" s="39"/>
      <c r="E147" s="39"/>
      <c r="F147" s="39"/>
      <c r="G147" s="39"/>
      <c r="H147" s="39"/>
      <c r="I147" s="39"/>
      <c r="J147" s="39"/>
    </row>
    <row r="148" spans="3:10" x14ac:dyDescent="0.3">
      <c r="C148" s="39"/>
      <c r="D148" s="39"/>
      <c r="E148" s="39"/>
      <c r="F148" s="39"/>
      <c r="G148" s="39"/>
      <c r="H148" s="39"/>
      <c r="I148" s="39"/>
      <c r="J148" s="39"/>
    </row>
    <row r="149" spans="3:10" x14ac:dyDescent="0.3">
      <c r="C149" s="39"/>
      <c r="D149" s="39"/>
      <c r="E149" s="39"/>
      <c r="F149" s="39"/>
      <c r="G149" s="39"/>
      <c r="H149" s="39"/>
      <c r="I149" s="39"/>
      <c r="J149" s="39"/>
    </row>
    <row r="150" spans="3:10" x14ac:dyDescent="0.3">
      <c r="C150" s="39"/>
      <c r="D150" s="39"/>
      <c r="E150" s="39"/>
      <c r="F150" s="39"/>
      <c r="G150" s="39"/>
      <c r="H150" s="39"/>
      <c r="I150" s="39"/>
      <c r="J150" s="39"/>
    </row>
    <row r="151" spans="3:10" x14ac:dyDescent="0.3">
      <c r="C151" s="39"/>
      <c r="D151" s="39"/>
      <c r="E151" s="39"/>
      <c r="F151" s="39"/>
      <c r="G151" s="39"/>
      <c r="H151" s="39"/>
      <c r="I151" s="39"/>
      <c r="J151" s="39"/>
    </row>
    <row r="152" spans="3:10" x14ac:dyDescent="0.3">
      <c r="C152" s="39"/>
      <c r="D152" s="39"/>
      <c r="E152" s="39"/>
      <c r="F152" s="39"/>
      <c r="G152" s="39"/>
      <c r="H152" s="39"/>
      <c r="I152" s="39"/>
      <c r="J152" s="39"/>
    </row>
    <row r="153" spans="3:10" x14ac:dyDescent="0.3">
      <c r="C153" s="39"/>
      <c r="D153" s="39"/>
      <c r="E153" s="39"/>
      <c r="F153" s="39"/>
      <c r="G153" s="39"/>
      <c r="H153" s="39"/>
      <c r="I153" s="39"/>
      <c r="J153" s="39"/>
    </row>
    <row r="154" spans="3:10" x14ac:dyDescent="0.3">
      <c r="C154" s="39"/>
      <c r="D154" s="39"/>
      <c r="E154" s="39"/>
      <c r="F154" s="39"/>
      <c r="G154" s="39"/>
      <c r="H154" s="39"/>
      <c r="I154" s="39"/>
      <c r="J154" s="39"/>
    </row>
    <row r="155" spans="3:10" x14ac:dyDescent="0.3">
      <c r="C155" s="39"/>
      <c r="D155" s="39"/>
      <c r="E155" s="39"/>
      <c r="F155" s="39"/>
      <c r="G155" s="39"/>
      <c r="H155" s="39"/>
      <c r="I155" s="39"/>
      <c r="J155" s="39"/>
    </row>
    <row r="156" spans="3:10" x14ac:dyDescent="0.3">
      <c r="C156" s="39"/>
      <c r="D156" s="39"/>
      <c r="E156" s="39"/>
      <c r="F156" s="39"/>
      <c r="G156" s="39"/>
      <c r="H156" s="39"/>
      <c r="I156" s="39"/>
      <c r="J156" s="39"/>
    </row>
    <row r="157" spans="3:10" x14ac:dyDescent="0.3">
      <c r="C157" s="39"/>
      <c r="D157" s="39"/>
      <c r="E157" s="39"/>
      <c r="F157" s="39"/>
      <c r="G157" s="39"/>
      <c r="H157" s="39"/>
      <c r="I157" s="39"/>
      <c r="J157" s="39"/>
    </row>
    <row r="158" spans="3:10" x14ac:dyDescent="0.3">
      <c r="C158" s="39"/>
      <c r="D158" s="39"/>
      <c r="E158" s="39"/>
      <c r="F158" s="39"/>
      <c r="G158" s="39"/>
      <c r="H158" s="39"/>
      <c r="I158" s="39"/>
      <c r="J158" s="39"/>
    </row>
    <row r="159" spans="3:10" x14ac:dyDescent="0.3">
      <c r="C159" s="39"/>
      <c r="D159" s="39"/>
      <c r="E159" s="39"/>
      <c r="F159" s="39"/>
      <c r="G159" s="39"/>
      <c r="H159" s="39"/>
      <c r="I159" s="39"/>
      <c r="J159" s="39"/>
    </row>
    <row r="160" spans="3:10" x14ac:dyDescent="0.3">
      <c r="C160" s="39"/>
      <c r="D160" s="39"/>
      <c r="E160" s="39"/>
      <c r="F160" s="39"/>
      <c r="G160" s="39"/>
      <c r="H160" s="39"/>
      <c r="I160" s="39"/>
      <c r="J160" s="39"/>
    </row>
    <row r="161" spans="3:10" x14ac:dyDescent="0.3">
      <c r="C161" s="39"/>
      <c r="D161" s="39"/>
      <c r="E161" s="39"/>
      <c r="F161" s="39"/>
      <c r="G161" s="39"/>
      <c r="H161" s="39"/>
      <c r="I161" s="39"/>
      <c r="J161" s="39"/>
    </row>
    <row r="162" spans="3:10" x14ac:dyDescent="0.3">
      <c r="C162" s="39"/>
      <c r="D162" s="39"/>
      <c r="E162" s="39"/>
      <c r="F162" s="39"/>
      <c r="G162" s="39"/>
      <c r="H162" s="39"/>
      <c r="I162" s="39"/>
      <c r="J162" s="39"/>
    </row>
    <row r="163" spans="3:10" x14ac:dyDescent="0.3">
      <c r="C163" s="39"/>
      <c r="D163" s="39"/>
      <c r="E163" s="39"/>
      <c r="F163" s="39"/>
      <c r="G163" s="39"/>
      <c r="H163" s="39"/>
      <c r="I163" s="39"/>
      <c r="J163" s="39"/>
    </row>
    <row r="164" spans="3:10" x14ac:dyDescent="0.3">
      <c r="C164" s="39"/>
      <c r="D164" s="39"/>
      <c r="E164" s="39"/>
      <c r="F164" s="39"/>
      <c r="G164" s="39"/>
      <c r="H164" s="39"/>
      <c r="I164" s="39"/>
      <c r="J164" s="39"/>
    </row>
    <row r="165" spans="3:10" x14ac:dyDescent="0.3">
      <c r="C165" s="39"/>
      <c r="D165" s="39"/>
      <c r="E165" s="39"/>
      <c r="F165" s="39"/>
      <c r="G165" s="39"/>
      <c r="H165" s="39"/>
      <c r="I165" s="39"/>
      <c r="J165" s="39"/>
    </row>
    <row r="166" spans="3:10" x14ac:dyDescent="0.3">
      <c r="C166" s="39"/>
      <c r="D166" s="39"/>
      <c r="E166" s="39"/>
      <c r="F166" s="39"/>
      <c r="G166" s="39"/>
      <c r="H166" s="39"/>
      <c r="I166" s="39"/>
      <c r="J166" s="39"/>
    </row>
    <row r="167" spans="3:10" x14ac:dyDescent="0.3">
      <c r="C167" s="39"/>
      <c r="D167" s="39"/>
      <c r="E167" s="39"/>
      <c r="F167" s="39"/>
      <c r="G167" s="39"/>
      <c r="H167" s="39"/>
      <c r="I167" s="39"/>
      <c r="J167" s="39"/>
    </row>
    <row r="168" spans="3:10" x14ac:dyDescent="0.3">
      <c r="C168" s="39"/>
      <c r="D168" s="39"/>
      <c r="E168" s="39"/>
      <c r="F168" s="39"/>
      <c r="G168" s="39"/>
      <c r="H168" s="39"/>
      <c r="I168" s="39"/>
      <c r="J168" s="39"/>
    </row>
    <row r="169" spans="3:10" x14ac:dyDescent="0.3">
      <c r="C169" s="39"/>
      <c r="D169" s="39"/>
      <c r="E169" s="39"/>
      <c r="F169" s="39"/>
      <c r="G169" s="39"/>
      <c r="H169" s="39"/>
      <c r="I169" s="39"/>
      <c r="J169" s="39"/>
    </row>
    <row r="170" spans="3:10" x14ac:dyDescent="0.3">
      <c r="C170" s="39"/>
      <c r="D170" s="39"/>
      <c r="E170" s="39"/>
      <c r="F170" s="39"/>
      <c r="G170" s="39"/>
      <c r="H170" s="39"/>
      <c r="I170" s="39"/>
      <c r="J170" s="39"/>
    </row>
    <row r="171" spans="3:10" x14ac:dyDescent="0.3">
      <c r="C171" s="39"/>
      <c r="D171" s="39"/>
      <c r="E171" s="39"/>
      <c r="F171" s="39"/>
      <c r="G171" s="39"/>
      <c r="H171" s="39"/>
      <c r="I171" s="39"/>
      <c r="J171" s="39"/>
    </row>
    <row r="172" spans="3:10" x14ac:dyDescent="0.3">
      <c r="C172" s="39"/>
      <c r="D172" s="39"/>
      <c r="E172" s="39"/>
      <c r="F172" s="39"/>
      <c r="G172" s="39"/>
      <c r="H172" s="39"/>
      <c r="I172" s="39"/>
      <c r="J172" s="39"/>
    </row>
    <row r="173" spans="3:10" x14ac:dyDescent="0.3">
      <c r="C173" s="39"/>
      <c r="D173" s="39"/>
      <c r="E173" s="39"/>
      <c r="F173" s="39"/>
      <c r="G173" s="39"/>
      <c r="H173" s="39"/>
      <c r="I173" s="39"/>
      <c r="J173" s="39"/>
    </row>
    <row r="174" spans="3:10" x14ac:dyDescent="0.3">
      <c r="C174" s="39"/>
      <c r="D174" s="39"/>
      <c r="E174" s="39"/>
      <c r="F174" s="39"/>
      <c r="G174" s="39"/>
      <c r="H174" s="39"/>
      <c r="I174" s="39"/>
      <c r="J174" s="39"/>
    </row>
    <row r="175" spans="3:10" x14ac:dyDescent="0.3">
      <c r="C175" s="39"/>
      <c r="D175" s="39"/>
      <c r="E175" s="39"/>
      <c r="F175" s="39"/>
      <c r="G175" s="39"/>
      <c r="H175" s="39"/>
      <c r="I175" s="39"/>
      <c r="J175" s="39"/>
    </row>
    <row r="176" spans="3:10" x14ac:dyDescent="0.3">
      <c r="C176" s="39"/>
      <c r="D176" s="39"/>
      <c r="E176" s="39"/>
      <c r="F176" s="39"/>
      <c r="G176" s="39"/>
      <c r="H176" s="39"/>
      <c r="I176" s="39"/>
      <c r="J176" s="39"/>
    </row>
    <row r="177" spans="3:10" x14ac:dyDescent="0.3">
      <c r="C177" s="39"/>
      <c r="D177" s="39"/>
      <c r="E177" s="39"/>
      <c r="F177" s="39"/>
      <c r="G177" s="39"/>
      <c r="H177" s="39"/>
      <c r="I177" s="39"/>
      <c r="J177" s="39"/>
    </row>
    <row r="178" spans="3:10" x14ac:dyDescent="0.3">
      <c r="C178" s="39"/>
      <c r="D178" s="39"/>
      <c r="E178" s="39"/>
      <c r="F178" s="39"/>
      <c r="G178" s="39"/>
      <c r="H178" s="39"/>
      <c r="I178" s="39"/>
      <c r="J178" s="39"/>
    </row>
    <row r="179" spans="3:10" x14ac:dyDescent="0.3">
      <c r="C179" s="39"/>
      <c r="D179" s="39"/>
      <c r="E179" s="39"/>
      <c r="F179" s="39"/>
      <c r="G179" s="39"/>
      <c r="H179" s="39"/>
      <c r="I179" s="39"/>
      <c r="J179" s="39"/>
    </row>
    <row r="180" spans="3:10" x14ac:dyDescent="0.3">
      <c r="C180" s="39"/>
      <c r="D180" s="39"/>
      <c r="E180" s="39"/>
      <c r="F180" s="39"/>
      <c r="G180" s="39"/>
      <c r="H180" s="39"/>
      <c r="I180" s="39"/>
      <c r="J180" s="39"/>
    </row>
    <row r="181" spans="3:10" x14ac:dyDescent="0.3">
      <c r="C181" s="39"/>
      <c r="D181" s="39"/>
      <c r="E181" s="39"/>
      <c r="F181" s="39"/>
      <c r="G181" s="39"/>
      <c r="H181" s="39"/>
      <c r="I181" s="39"/>
      <c r="J181" s="39"/>
    </row>
    <row r="182" spans="3:10" x14ac:dyDescent="0.3">
      <c r="C182" s="39"/>
      <c r="D182" s="39"/>
      <c r="E182" s="39"/>
      <c r="F182" s="39"/>
      <c r="G182" s="39"/>
      <c r="H182" s="39"/>
      <c r="I182" s="39"/>
      <c r="J182" s="39"/>
    </row>
    <row r="183" spans="3:10" x14ac:dyDescent="0.3">
      <c r="C183" s="39"/>
      <c r="D183" s="39"/>
      <c r="E183" s="39"/>
      <c r="F183" s="39"/>
      <c r="G183" s="39"/>
      <c r="H183" s="39"/>
      <c r="I183" s="39"/>
      <c r="J183" s="39"/>
    </row>
    <row r="184" spans="3:10" x14ac:dyDescent="0.3">
      <c r="C184" s="39"/>
      <c r="D184" s="39"/>
      <c r="E184" s="39"/>
      <c r="F184" s="39"/>
      <c r="G184" s="39"/>
      <c r="H184" s="39"/>
      <c r="I184" s="39"/>
      <c r="J184" s="39"/>
    </row>
    <row r="185" spans="3:10" x14ac:dyDescent="0.3">
      <c r="C185" s="39"/>
      <c r="D185" s="39"/>
      <c r="E185" s="39"/>
      <c r="F185" s="39"/>
      <c r="G185" s="39"/>
      <c r="H185" s="39"/>
      <c r="I185" s="39"/>
      <c r="J185" s="39"/>
    </row>
    <row r="186" spans="3:10" x14ac:dyDescent="0.3">
      <c r="C186" s="39"/>
      <c r="D186" s="39"/>
      <c r="E186" s="39"/>
      <c r="F186" s="39"/>
      <c r="G186" s="39"/>
      <c r="H186" s="39"/>
      <c r="I186" s="39"/>
      <c r="J186" s="39"/>
    </row>
    <row r="187" spans="3:10" x14ac:dyDescent="0.3">
      <c r="C187" s="39"/>
      <c r="D187" s="39"/>
      <c r="E187" s="39"/>
      <c r="F187" s="39"/>
      <c r="G187" s="39"/>
      <c r="H187" s="39"/>
      <c r="I187" s="39"/>
      <c r="J187" s="39"/>
    </row>
    <row r="188" spans="3:10" x14ac:dyDescent="0.3">
      <c r="C188" s="39"/>
      <c r="D188" s="39"/>
      <c r="E188" s="39"/>
      <c r="F188" s="39"/>
      <c r="G188" s="39"/>
      <c r="H188" s="39"/>
      <c r="I188" s="39"/>
      <c r="J188" s="39"/>
    </row>
    <row r="189" spans="3:10" x14ac:dyDescent="0.3">
      <c r="C189" s="39"/>
      <c r="D189" s="39"/>
      <c r="E189" s="39"/>
      <c r="F189" s="39"/>
      <c r="G189" s="39"/>
      <c r="H189" s="39"/>
      <c r="I189" s="39"/>
      <c r="J189" s="39"/>
    </row>
    <row r="190" spans="3:10" x14ac:dyDescent="0.3">
      <c r="C190" s="39"/>
      <c r="D190" s="39"/>
      <c r="E190" s="39"/>
      <c r="F190" s="39"/>
      <c r="G190" s="39"/>
      <c r="H190" s="39"/>
      <c r="I190" s="39"/>
      <c r="J190" s="39"/>
    </row>
    <row r="191" spans="3:10" x14ac:dyDescent="0.3">
      <c r="C191" s="39"/>
      <c r="D191" s="39"/>
      <c r="E191" s="39"/>
      <c r="F191" s="39"/>
      <c r="G191" s="39"/>
      <c r="H191" s="39"/>
      <c r="I191" s="39"/>
      <c r="J191" s="39"/>
    </row>
    <row r="192" spans="3:10" x14ac:dyDescent="0.3">
      <c r="C192" s="39"/>
      <c r="D192" s="39"/>
      <c r="E192" s="39"/>
      <c r="F192" s="39"/>
      <c r="G192" s="39"/>
      <c r="H192" s="39"/>
      <c r="I192" s="39"/>
      <c r="J192" s="39"/>
    </row>
    <row r="193" spans="3:10" x14ac:dyDescent="0.3">
      <c r="C193" s="39"/>
      <c r="D193" s="39"/>
      <c r="E193" s="39"/>
      <c r="F193" s="39"/>
      <c r="G193" s="39"/>
      <c r="H193" s="39"/>
      <c r="I193" s="39"/>
      <c r="J193" s="39"/>
    </row>
    <row r="194" spans="3:10" x14ac:dyDescent="0.3">
      <c r="C194" s="39"/>
      <c r="D194" s="39"/>
      <c r="E194" s="39"/>
      <c r="F194" s="39"/>
      <c r="G194" s="39"/>
      <c r="H194" s="39"/>
      <c r="I194" s="39"/>
      <c r="J194" s="39"/>
    </row>
    <row r="195" spans="3:10" x14ac:dyDescent="0.3">
      <c r="C195" s="39"/>
      <c r="D195" s="39"/>
      <c r="E195" s="39"/>
      <c r="F195" s="39"/>
      <c r="G195" s="39"/>
      <c r="H195" s="39"/>
      <c r="I195" s="39"/>
      <c r="J195" s="39"/>
    </row>
    <row r="196" spans="3:10" x14ac:dyDescent="0.3">
      <c r="C196" s="39"/>
      <c r="D196" s="39"/>
      <c r="E196" s="39"/>
      <c r="F196" s="39"/>
      <c r="G196" s="39"/>
      <c r="H196" s="39"/>
      <c r="I196" s="39"/>
      <c r="J196" s="39"/>
    </row>
    <row r="197" spans="3:10" x14ac:dyDescent="0.3">
      <c r="C197" s="39"/>
      <c r="D197" s="39"/>
      <c r="E197" s="39"/>
      <c r="F197" s="39"/>
      <c r="G197" s="39"/>
      <c r="H197" s="39"/>
      <c r="I197" s="39"/>
      <c r="J197" s="39"/>
    </row>
    <row r="198" spans="3:10" x14ac:dyDescent="0.3">
      <c r="C198" s="39"/>
      <c r="D198" s="39"/>
      <c r="E198" s="39"/>
      <c r="F198" s="39"/>
      <c r="G198" s="39"/>
      <c r="H198" s="39"/>
      <c r="I198" s="39"/>
      <c r="J198" s="39"/>
    </row>
    <row r="199" spans="3:10" x14ac:dyDescent="0.3">
      <c r="C199" s="39"/>
      <c r="D199" s="39"/>
      <c r="E199" s="39"/>
      <c r="F199" s="39"/>
      <c r="G199" s="39"/>
      <c r="H199" s="39"/>
      <c r="I199" s="39"/>
      <c r="J199" s="39"/>
    </row>
    <row r="200" spans="3:10" x14ac:dyDescent="0.3">
      <c r="C200" s="39"/>
      <c r="D200" s="39"/>
      <c r="E200" s="39"/>
      <c r="F200" s="39"/>
      <c r="G200" s="39"/>
      <c r="H200" s="39"/>
      <c r="I200" s="39"/>
      <c r="J200" s="39"/>
    </row>
    <row r="201" spans="3:10" x14ac:dyDescent="0.3">
      <c r="C201" s="39"/>
      <c r="D201" s="39"/>
      <c r="E201" s="39"/>
      <c r="F201" s="39"/>
      <c r="G201" s="39"/>
      <c r="H201" s="39"/>
      <c r="I201" s="39"/>
      <c r="J201" s="39"/>
    </row>
    <row r="202" spans="3:10" x14ac:dyDescent="0.3">
      <c r="C202" s="39"/>
      <c r="D202" s="39"/>
      <c r="E202" s="39"/>
      <c r="F202" s="39"/>
      <c r="G202" s="39"/>
      <c r="H202" s="39"/>
      <c r="I202" s="39"/>
      <c r="J202" s="39"/>
    </row>
    <row r="203" spans="3:10" x14ac:dyDescent="0.3">
      <c r="C203" s="39"/>
      <c r="D203" s="39"/>
      <c r="E203" s="39"/>
      <c r="F203" s="39"/>
      <c r="G203" s="39"/>
      <c r="H203" s="39"/>
      <c r="I203" s="39"/>
      <c r="J203" s="39"/>
    </row>
    <row r="204" spans="3:10" x14ac:dyDescent="0.3">
      <c r="C204" s="39"/>
      <c r="D204" s="39"/>
      <c r="E204" s="39"/>
      <c r="F204" s="39"/>
      <c r="G204" s="39"/>
      <c r="H204" s="39"/>
      <c r="I204" s="39"/>
      <c r="J204" s="39"/>
    </row>
    <row r="205" spans="3:10" x14ac:dyDescent="0.3">
      <c r="C205" s="39"/>
      <c r="D205" s="39"/>
      <c r="E205" s="39"/>
      <c r="F205" s="39"/>
      <c r="G205" s="39"/>
      <c r="H205" s="39"/>
      <c r="I205" s="39"/>
      <c r="J205" s="39"/>
    </row>
    <row r="206" spans="3:10" x14ac:dyDescent="0.3">
      <c r="C206" s="39"/>
      <c r="D206" s="39"/>
      <c r="E206" s="39"/>
      <c r="F206" s="39"/>
      <c r="G206" s="39"/>
      <c r="H206" s="39"/>
      <c r="I206" s="39"/>
      <c r="J206" s="39"/>
    </row>
    <row r="207" spans="3:10" x14ac:dyDescent="0.3">
      <c r="C207" s="39"/>
      <c r="D207" s="39"/>
      <c r="E207" s="39"/>
      <c r="F207" s="39"/>
      <c r="G207" s="39"/>
      <c r="H207" s="39"/>
      <c r="I207" s="39"/>
      <c r="J207" s="39"/>
    </row>
    <row r="208" spans="3:10" x14ac:dyDescent="0.3">
      <c r="C208" s="39"/>
      <c r="D208" s="39"/>
      <c r="E208" s="39"/>
      <c r="F208" s="39"/>
      <c r="G208" s="39"/>
      <c r="H208" s="39"/>
      <c r="I208" s="39"/>
      <c r="J208" s="39"/>
    </row>
    <row r="209" spans="3:10" x14ac:dyDescent="0.3">
      <c r="C209" s="39"/>
      <c r="D209" s="39"/>
      <c r="E209" s="39"/>
      <c r="F209" s="39"/>
      <c r="G209" s="39"/>
      <c r="H209" s="39"/>
      <c r="I209" s="39"/>
      <c r="J209" s="39"/>
    </row>
    <row r="210" spans="3:10" x14ac:dyDescent="0.3">
      <c r="C210" s="39"/>
      <c r="D210" s="39"/>
      <c r="E210" s="39"/>
      <c r="F210" s="39"/>
      <c r="G210" s="39"/>
      <c r="H210" s="39"/>
      <c r="I210" s="39"/>
      <c r="J210" s="39"/>
    </row>
    <row r="211" spans="3:10" x14ac:dyDescent="0.3">
      <c r="C211" s="39"/>
      <c r="D211" s="39"/>
      <c r="E211" s="39"/>
      <c r="F211" s="39"/>
      <c r="G211" s="39"/>
      <c r="H211" s="39"/>
      <c r="I211" s="39"/>
      <c r="J211" s="39"/>
    </row>
    <row r="212" spans="3:10" x14ac:dyDescent="0.3">
      <c r="C212" s="39"/>
      <c r="D212" s="39"/>
      <c r="E212" s="39"/>
      <c r="F212" s="39"/>
      <c r="G212" s="39"/>
      <c r="H212" s="39"/>
      <c r="I212" s="39"/>
      <c r="J212" s="39"/>
    </row>
    <row r="213" spans="3:10" x14ac:dyDescent="0.3">
      <c r="C213" s="39"/>
      <c r="D213" s="39"/>
      <c r="E213" s="39"/>
      <c r="F213" s="39"/>
      <c r="G213" s="39"/>
      <c r="H213" s="39"/>
      <c r="I213" s="39"/>
      <c r="J213" s="39"/>
    </row>
    <row r="214" spans="3:10" x14ac:dyDescent="0.3">
      <c r="C214" s="39"/>
      <c r="D214" s="39"/>
      <c r="E214" s="39"/>
      <c r="F214" s="39"/>
      <c r="G214" s="39"/>
      <c r="H214" s="39"/>
      <c r="I214" s="39"/>
      <c r="J214" s="39"/>
    </row>
    <row r="215" spans="3:10" x14ac:dyDescent="0.3">
      <c r="C215" s="39"/>
      <c r="D215" s="39"/>
      <c r="E215" s="39"/>
      <c r="F215" s="39"/>
      <c r="G215" s="39"/>
      <c r="H215" s="39"/>
      <c r="I215" s="39"/>
      <c r="J215" s="39"/>
    </row>
    <row r="216" spans="3:10" x14ac:dyDescent="0.3">
      <c r="C216" s="39"/>
      <c r="D216" s="39"/>
      <c r="E216" s="39"/>
      <c r="F216" s="39"/>
      <c r="G216" s="39"/>
      <c r="H216" s="39"/>
      <c r="I216" s="39"/>
      <c r="J216" s="39"/>
    </row>
    <row r="217" spans="3:10" x14ac:dyDescent="0.3">
      <c r="C217" s="39"/>
      <c r="D217" s="39"/>
      <c r="E217" s="39"/>
      <c r="F217" s="39"/>
      <c r="G217" s="39"/>
      <c r="H217" s="39"/>
      <c r="I217" s="39"/>
      <c r="J217" s="39"/>
    </row>
    <row r="218" spans="3:10" x14ac:dyDescent="0.3">
      <c r="C218" s="39"/>
      <c r="D218" s="39"/>
      <c r="E218" s="39"/>
      <c r="F218" s="39"/>
      <c r="G218" s="39"/>
      <c r="H218" s="39"/>
      <c r="I218" s="39"/>
      <c r="J218" s="39"/>
    </row>
    <row r="219" spans="3:10" x14ac:dyDescent="0.3">
      <c r="C219" s="39"/>
      <c r="D219" s="39"/>
      <c r="E219" s="39"/>
      <c r="F219" s="39"/>
      <c r="G219" s="39"/>
      <c r="H219" s="39"/>
      <c r="I219" s="39"/>
      <c r="J219" s="39"/>
    </row>
    <row r="220" spans="3:10" x14ac:dyDescent="0.3">
      <c r="C220" s="39"/>
      <c r="D220" s="39"/>
      <c r="E220" s="39"/>
      <c r="F220" s="39"/>
      <c r="G220" s="39"/>
      <c r="H220" s="39"/>
      <c r="I220" s="39"/>
      <c r="J220" s="39"/>
    </row>
    <row r="221" spans="3:10" x14ac:dyDescent="0.3">
      <c r="C221" s="39"/>
      <c r="D221" s="39"/>
      <c r="E221" s="39"/>
      <c r="F221" s="39"/>
      <c r="G221" s="39"/>
      <c r="H221" s="39"/>
      <c r="I221" s="39"/>
      <c r="J221" s="39"/>
    </row>
    <row r="222" spans="3:10" x14ac:dyDescent="0.3">
      <c r="C222" s="39"/>
      <c r="D222" s="39"/>
      <c r="E222" s="39"/>
      <c r="F222" s="39"/>
      <c r="G222" s="39"/>
      <c r="H222" s="39"/>
      <c r="I222" s="39"/>
      <c r="J222" s="39"/>
    </row>
    <row r="223" spans="3:10" x14ac:dyDescent="0.3">
      <c r="C223" s="39"/>
      <c r="D223" s="39"/>
      <c r="E223" s="39"/>
      <c r="F223" s="39"/>
      <c r="G223" s="39"/>
      <c r="H223" s="39"/>
      <c r="I223" s="39"/>
      <c r="J223" s="39"/>
    </row>
    <row r="224" spans="3:10" x14ac:dyDescent="0.3">
      <c r="C224" s="39"/>
      <c r="D224" s="39"/>
      <c r="E224" s="39"/>
      <c r="F224" s="39"/>
      <c r="G224" s="39"/>
      <c r="H224" s="39"/>
      <c r="I224" s="39"/>
      <c r="J224" s="39"/>
    </row>
    <row r="225" spans="3:10" x14ac:dyDescent="0.3">
      <c r="C225" s="39"/>
      <c r="D225" s="39"/>
      <c r="E225" s="39"/>
      <c r="F225" s="39"/>
      <c r="G225" s="39"/>
      <c r="H225" s="39"/>
      <c r="I225" s="39"/>
      <c r="J225" s="39"/>
    </row>
    <row r="226" spans="3:10" x14ac:dyDescent="0.3">
      <c r="C226" s="39"/>
      <c r="D226" s="39"/>
      <c r="E226" s="39"/>
      <c r="F226" s="39"/>
      <c r="G226" s="39"/>
      <c r="H226" s="39"/>
      <c r="I226" s="39"/>
      <c r="J226" s="39"/>
    </row>
    <row r="227" spans="3:10" x14ac:dyDescent="0.3">
      <c r="C227" s="39"/>
      <c r="D227" s="39"/>
      <c r="E227" s="39"/>
      <c r="F227" s="39"/>
      <c r="G227" s="39"/>
      <c r="H227" s="39"/>
      <c r="I227" s="39"/>
      <c r="J227" s="39"/>
    </row>
    <row r="228" spans="3:10" x14ac:dyDescent="0.3">
      <c r="C228" s="39"/>
      <c r="D228" s="39"/>
      <c r="E228" s="39"/>
      <c r="F228" s="39"/>
      <c r="G228" s="39"/>
      <c r="H228" s="39"/>
      <c r="I228" s="39"/>
      <c r="J228" s="39"/>
    </row>
    <row r="229" spans="3:10" x14ac:dyDescent="0.3">
      <c r="C229" s="39"/>
      <c r="D229" s="39"/>
      <c r="E229" s="39"/>
      <c r="F229" s="39"/>
      <c r="G229" s="39"/>
      <c r="H229" s="39"/>
      <c r="I229" s="39"/>
      <c r="J229" s="39"/>
    </row>
    <row r="230" spans="3:10" x14ac:dyDescent="0.3">
      <c r="C230" s="39"/>
      <c r="D230" s="39"/>
      <c r="E230" s="39"/>
      <c r="F230" s="39"/>
      <c r="G230" s="39"/>
      <c r="H230" s="39"/>
      <c r="I230" s="39"/>
      <c r="J230" s="39"/>
    </row>
    <row r="231" spans="3:10" x14ac:dyDescent="0.3">
      <c r="C231" s="39"/>
      <c r="D231" s="39"/>
      <c r="E231" s="39"/>
      <c r="F231" s="39"/>
      <c r="G231" s="39"/>
      <c r="H231" s="39"/>
      <c r="I231" s="39"/>
      <c r="J231" s="39"/>
    </row>
    <row r="232" spans="3:10" x14ac:dyDescent="0.3">
      <c r="C232" s="39"/>
      <c r="D232" s="39"/>
      <c r="E232" s="39"/>
      <c r="F232" s="39"/>
      <c r="G232" s="39"/>
      <c r="H232" s="39"/>
      <c r="I232" s="39"/>
      <c r="J232" s="39"/>
    </row>
    <row r="233" spans="3:10" x14ac:dyDescent="0.3">
      <c r="C233" s="39"/>
      <c r="D233" s="39"/>
      <c r="E233" s="39"/>
      <c r="F233" s="39"/>
      <c r="G233" s="39"/>
      <c r="H233" s="39"/>
      <c r="I233" s="39"/>
      <c r="J233" s="39"/>
    </row>
    <row r="234" spans="3:10" x14ac:dyDescent="0.3">
      <c r="C234" s="39"/>
      <c r="D234" s="39"/>
      <c r="E234" s="39"/>
      <c r="F234" s="39"/>
      <c r="G234" s="39"/>
      <c r="H234" s="39"/>
      <c r="I234" s="39"/>
      <c r="J234" s="39"/>
    </row>
    <row r="235" spans="3:10" x14ac:dyDescent="0.3">
      <c r="C235" s="39"/>
      <c r="D235" s="39"/>
      <c r="E235" s="39"/>
      <c r="F235" s="39"/>
      <c r="G235" s="39"/>
      <c r="H235" s="39"/>
      <c r="I235" s="39"/>
      <c r="J235" s="39"/>
    </row>
    <row r="236" spans="3:10" x14ac:dyDescent="0.3">
      <c r="C236" s="39"/>
      <c r="D236" s="39"/>
      <c r="E236" s="39"/>
      <c r="F236" s="39"/>
      <c r="G236" s="39"/>
      <c r="H236" s="39"/>
      <c r="I236" s="39"/>
      <c r="J236" s="39"/>
    </row>
    <row r="237" spans="3:10" x14ac:dyDescent="0.3">
      <c r="C237" s="39"/>
      <c r="D237" s="39"/>
      <c r="E237" s="39"/>
      <c r="F237" s="39"/>
      <c r="G237" s="39"/>
      <c r="H237" s="39"/>
      <c r="I237" s="39"/>
      <c r="J237" s="39"/>
    </row>
    <row r="238" spans="3:10" x14ac:dyDescent="0.3">
      <c r="C238" s="39"/>
      <c r="D238" s="39"/>
      <c r="E238" s="39"/>
      <c r="F238" s="39"/>
      <c r="G238" s="39"/>
      <c r="H238" s="39"/>
      <c r="I238" s="39"/>
      <c r="J238" s="39"/>
    </row>
    <row r="239" spans="3:10" x14ac:dyDescent="0.3">
      <c r="C239" s="39"/>
      <c r="D239" s="39"/>
      <c r="E239" s="39"/>
      <c r="F239" s="39"/>
      <c r="G239" s="39"/>
      <c r="H239" s="39"/>
      <c r="I239" s="39"/>
      <c r="J239" s="39"/>
    </row>
    <row r="240" spans="3:10" x14ac:dyDescent="0.3">
      <c r="C240" s="39"/>
      <c r="D240" s="39"/>
      <c r="E240" s="39"/>
      <c r="F240" s="39"/>
      <c r="G240" s="39"/>
      <c r="H240" s="39"/>
      <c r="I240" s="39"/>
      <c r="J240" s="39"/>
    </row>
    <row r="241" spans="3:10" x14ac:dyDescent="0.3">
      <c r="C241" s="39"/>
      <c r="D241" s="39"/>
      <c r="E241" s="39"/>
      <c r="F241" s="39"/>
      <c r="G241" s="39"/>
      <c r="H241" s="39"/>
      <c r="I241" s="39"/>
      <c r="J241" s="39"/>
    </row>
    <row r="242" spans="3:10" x14ac:dyDescent="0.3">
      <c r="C242" s="39"/>
      <c r="D242" s="39"/>
      <c r="E242" s="39"/>
      <c r="F242" s="39"/>
      <c r="G242" s="39"/>
      <c r="H242" s="39"/>
      <c r="I242" s="39"/>
      <c r="J242" s="39"/>
    </row>
    <row r="243" spans="3:10" x14ac:dyDescent="0.3">
      <c r="C243" s="39"/>
      <c r="D243" s="39"/>
      <c r="E243" s="39"/>
      <c r="F243" s="39"/>
      <c r="G243" s="39"/>
      <c r="H243" s="39"/>
      <c r="I243" s="39"/>
      <c r="J243" s="39"/>
    </row>
    <row r="244" spans="3:10" x14ac:dyDescent="0.3">
      <c r="C244" s="39"/>
      <c r="D244" s="39"/>
      <c r="E244" s="39"/>
      <c r="F244" s="39"/>
      <c r="G244" s="39"/>
      <c r="H244" s="39"/>
      <c r="I244" s="39"/>
      <c r="J244" s="39"/>
    </row>
    <row r="245" spans="3:10" x14ac:dyDescent="0.3">
      <c r="C245" s="39"/>
      <c r="D245" s="39"/>
      <c r="E245" s="39"/>
      <c r="F245" s="39"/>
      <c r="G245" s="39"/>
      <c r="H245" s="39"/>
      <c r="I245" s="39"/>
      <c r="J245" s="39"/>
    </row>
    <row r="246" spans="3:10" x14ac:dyDescent="0.3">
      <c r="C246" s="39"/>
      <c r="D246" s="39"/>
      <c r="E246" s="39"/>
      <c r="F246" s="39"/>
      <c r="G246" s="39"/>
      <c r="H246" s="39"/>
      <c r="I246" s="39"/>
      <c r="J246" s="39"/>
    </row>
    <row r="247" spans="3:10" x14ac:dyDescent="0.3">
      <c r="C247" s="39"/>
      <c r="D247" s="39"/>
      <c r="E247" s="39"/>
      <c r="F247" s="39"/>
      <c r="G247" s="39"/>
      <c r="H247" s="39"/>
      <c r="I247" s="39"/>
      <c r="J247" s="39"/>
    </row>
    <row r="248" spans="3:10" x14ac:dyDescent="0.3">
      <c r="C248" s="39"/>
      <c r="D248" s="39"/>
      <c r="E248" s="39"/>
      <c r="F248" s="39"/>
      <c r="G248" s="39"/>
      <c r="H248" s="39"/>
      <c r="I248" s="39"/>
      <c r="J248" s="39"/>
    </row>
    <row r="249" spans="3:10" x14ac:dyDescent="0.3">
      <c r="C249" s="39"/>
      <c r="D249" s="39"/>
      <c r="E249" s="39"/>
      <c r="F249" s="39"/>
      <c r="G249" s="39"/>
      <c r="H249" s="39"/>
      <c r="I249" s="39"/>
      <c r="J249" s="39"/>
    </row>
    <row r="250" spans="3:10" x14ac:dyDescent="0.3">
      <c r="C250" s="39"/>
      <c r="D250" s="39"/>
      <c r="E250" s="39"/>
      <c r="F250" s="39"/>
      <c r="G250" s="39"/>
      <c r="H250" s="39"/>
      <c r="I250" s="39"/>
      <c r="J250" s="39"/>
    </row>
    <row r="251" spans="3:10" x14ac:dyDescent="0.3">
      <c r="C251" s="39"/>
      <c r="D251" s="39"/>
      <c r="E251" s="39"/>
      <c r="F251" s="39"/>
      <c r="G251" s="39"/>
      <c r="H251" s="39"/>
      <c r="I251" s="39"/>
      <c r="J251" s="39"/>
    </row>
    <row r="252" spans="3:10" x14ac:dyDescent="0.3">
      <c r="C252" s="39"/>
      <c r="D252" s="39"/>
      <c r="E252" s="39"/>
      <c r="F252" s="39"/>
      <c r="G252" s="39"/>
      <c r="H252" s="39"/>
      <c r="I252" s="39"/>
      <c r="J252" s="39"/>
    </row>
    <row r="253" spans="3:10" x14ac:dyDescent="0.3">
      <c r="C253" s="39"/>
      <c r="D253" s="39"/>
      <c r="E253" s="39"/>
      <c r="F253" s="39"/>
      <c r="G253" s="39"/>
      <c r="H253" s="39"/>
      <c r="I253" s="39"/>
      <c r="J253" s="39"/>
    </row>
    <row r="254" spans="3:10" x14ac:dyDescent="0.3">
      <c r="C254" s="39"/>
      <c r="D254" s="39"/>
      <c r="E254" s="39"/>
      <c r="F254" s="39"/>
      <c r="G254" s="39"/>
      <c r="H254" s="39"/>
      <c r="I254" s="39"/>
      <c r="J254" s="39"/>
    </row>
    <row r="255" spans="3:10" x14ac:dyDescent="0.3">
      <c r="C255" s="39"/>
      <c r="D255" s="39"/>
      <c r="E255" s="39"/>
      <c r="F255" s="39"/>
      <c r="G255" s="39"/>
      <c r="H255" s="39"/>
      <c r="I255" s="39"/>
      <c r="J255" s="39"/>
    </row>
    <row r="256" spans="3:10" x14ac:dyDescent="0.3">
      <c r="C256" s="39"/>
      <c r="D256" s="39"/>
      <c r="E256" s="39"/>
      <c r="F256" s="39"/>
      <c r="G256" s="39"/>
      <c r="H256" s="39"/>
      <c r="I256" s="39"/>
      <c r="J256" s="39"/>
    </row>
    <row r="257" spans="3:10" x14ac:dyDescent="0.3">
      <c r="C257" s="39"/>
      <c r="D257" s="39"/>
      <c r="E257" s="39"/>
      <c r="F257" s="39"/>
      <c r="G257" s="39"/>
      <c r="H257" s="39"/>
      <c r="I257" s="39"/>
      <c r="J257" s="39"/>
    </row>
    <row r="258" spans="3:10" x14ac:dyDescent="0.3">
      <c r="C258" s="39"/>
      <c r="D258" s="39"/>
      <c r="E258" s="39"/>
      <c r="F258" s="39"/>
      <c r="G258" s="39"/>
      <c r="H258" s="39"/>
      <c r="I258" s="39"/>
      <c r="J258" s="39"/>
    </row>
    <row r="259" spans="3:10" x14ac:dyDescent="0.3">
      <c r="C259" s="39"/>
      <c r="D259" s="39"/>
      <c r="E259" s="39"/>
      <c r="F259" s="39"/>
      <c r="G259" s="39"/>
      <c r="H259" s="39"/>
      <c r="I259" s="39"/>
      <c r="J259" s="39"/>
    </row>
    <row r="260" spans="3:10" x14ac:dyDescent="0.3">
      <c r="C260" s="39"/>
      <c r="D260" s="39"/>
      <c r="E260" s="39"/>
      <c r="F260" s="39"/>
      <c r="G260" s="39"/>
      <c r="H260" s="39"/>
      <c r="I260" s="39"/>
      <c r="J260" s="39"/>
    </row>
    <row r="261" spans="3:10" x14ac:dyDescent="0.3">
      <c r="C261" s="39"/>
      <c r="D261" s="39"/>
      <c r="E261" s="39"/>
      <c r="F261" s="39"/>
      <c r="G261" s="39"/>
      <c r="H261" s="39"/>
      <c r="I261" s="39"/>
      <c r="J261" s="39"/>
    </row>
    <row r="262" spans="3:10" x14ac:dyDescent="0.3">
      <c r="C262" s="39"/>
      <c r="D262" s="39"/>
      <c r="E262" s="39"/>
      <c r="F262" s="39"/>
      <c r="G262" s="39"/>
      <c r="H262" s="39"/>
      <c r="I262" s="39"/>
      <c r="J262" s="39"/>
    </row>
    <row r="263" spans="3:10" x14ac:dyDescent="0.3">
      <c r="C263" s="39"/>
      <c r="D263" s="39"/>
      <c r="E263" s="39"/>
      <c r="F263" s="39"/>
      <c r="G263" s="39"/>
      <c r="H263" s="39"/>
      <c r="I263" s="39"/>
      <c r="J263" s="39"/>
    </row>
    <row r="264" spans="3:10" x14ac:dyDescent="0.3">
      <c r="C264" s="39"/>
      <c r="D264" s="39"/>
      <c r="E264" s="39"/>
      <c r="F264" s="39"/>
      <c r="G264" s="39"/>
      <c r="H264" s="39"/>
      <c r="I264" s="39"/>
      <c r="J264" s="39"/>
    </row>
    <row r="265" spans="3:10" x14ac:dyDescent="0.3">
      <c r="C265" s="39"/>
      <c r="D265" s="39"/>
      <c r="E265" s="39"/>
      <c r="F265" s="39"/>
      <c r="G265" s="39"/>
      <c r="H265" s="39"/>
      <c r="I265" s="39"/>
      <c r="J265" s="39"/>
    </row>
    <row r="266" spans="3:10" x14ac:dyDescent="0.3">
      <c r="C266" s="39"/>
      <c r="D266" s="39"/>
      <c r="E266" s="39"/>
      <c r="F266" s="39"/>
      <c r="G266" s="39"/>
      <c r="H266" s="39"/>
      <c r="I266" s="39"/>
      <c r="J266" s="39"/>
    </row>
    <row r="267" spans="3:10" x14ac:dyDescent="0.3">
      <c r="C267" s="39"/>
      <c r="D267" s="39"/>
      <c r="E267" s="39"/>
      <c r="F267" s="39"/>
      <c r="G267" s="39"/>
      <c r="H267" s="39"/>
      <c r="I267" s="39"/>
      <c r="J267" s="39"/>
    </row>
    <row r="268" spans="3:10" x14ac:dyDescent="0.3">
      <c r="C268" s="39"/>
      <c r="D268" s="39"/>
      <c r="E268" s="39"/>
      <c r="F268" s="39"/>
      <c r="G268" s="39"/>
      <c r="H268" s="39"/>
      <c r="I268" s="39"/>
      <c r="J268" s="39"/>
    </row>
    <row r="269" spans="3:10" x14ac:dyDescent="0.3">
      <c r="C269" s="39"/>
      <c r="D269" s="39"/>
      <c r="E269" s="39"/>
      <c r="F269" s="39"/>
      <c r="G269" s="39"/>
      <c r="H269" s="39"/>
      <c r="I269" s="39"/>
      <c r="J269" s="39"/>
    </row>
    <row r="270" spans="3:10" x14ac:dyDescent="0.3">
      <c r="C270" s="39"/>
      <c r="D270" s="39"/>
      <c r="E270" s="39"/>
      <c r="F270" s="39"/>
      <c r="G270" s="39"/>
      <c r="H270" s="39"/>
      <c r="I270" s="39"/>
      <c r="J270" s="39"/>
    </row>
    <row r="271" spans="3:10" x14ac:dyDescent="0.3">
      <c r="C271" s="39"/>
      <c r="D271" s="39"/>
      <c r="E271" s="39"/>
      <c r="F271" s="39"/>
      <c r="G271" s="39"/>
      <c r="H271" s="39"/>
      <c r="I271" s="39"/>
      <c r="J271" s="39"/>
    </row>
    <row r="272" spans="3:10" x14ac:dyDescent="0.3">
      <c r="C272" s="39"/>
      <c r="D272" s="39"/>
      <c r="E272" s="39"/>
      <c r="F272" s="39"/>
      <c r="G272" s="39"/>
      <c r="H272" s="39"/>
      <c r="I272" s="39"/>
      <c r="J272" s="39"/>
    </row>
    <row r="273" spans="3:10" x14ac:dyDescent="0.3">
      <c r="C273" s="39"/>
      <c r="D273" s="39"/>
      <c r="E273" s="39"/>
      <c r="F273" s="39"/>
      <c r="G273" s="39"/>
      <c r="H273" s="39"/>
      <c r="I273" s="39"/>
      <c r="J273" s="39"/>
    </row>
    <row r="274" spans="3:10" x14ac:dyDescent="0.3">
      <c r="C274" s="39"/>
      <c r="D274" s="39"/>
      <c r="E274" s="39"/>
      <c r="F274" s="39"/>
      <c r="G274" s="39"/>
      <c r="H274" s="39"/>
      <c r="I274" s="39"/>
      <c r="J274" s="39"/>
    </row>
    <row r="275" spans="3:10" x14ac:dyDescent="0.3">
      <c r="C275" s="39"/>
      <c r="D275" s="39"/>
      <c r="E275" s="39"/>
      <c r="F275" s="39"/>
      <c r="G275" s="39"/>
      <c r="H275" s="39"/>
      <c r="I275" s="39"/>
      <c r="J275" s="39"/>
    </row>
    <row r="276" spans="3:10" x14ac:dyDescent="0.3">
      <c r="C276" s="39"/>
      <c r="D276" s="39"/>
      <c r="E276" s="39"/>
      <c r="F276" s="39"/>
      <c r="G276" s="39"/>
      <c r="H276" s="39"/>
      <c r="I276" s="39"/>
      <c r="J276" s="39"/>
    </row>
    <row r="277" spans="3:10" x14ac:dyDescent="0.3">
      <c r="C277" s="39"/>
      <c r="D277" s="39"/>
      <c r="E277" s="39"/>
      <c r="F277" s="39"/>
      <c r="G277" s="39"/>
      <c r="H277" s="39"/>
      <c r="I277" s="39"/>
      <c r="J277" s="39"/>
    </row>
    <row r="278" spans="3:10" x14ac:dyDescent="0.3">
      <c r="C278" s="39"/>
      <c r="D278" s="39"/>
      <c r="E278" s="39"/>
      <c r="F278" s="39"/>
      <c r="G278" s="39"/>
      <c r="H278" s="39"/>
      <c r="I278" s="39"/>
      <c r="J278" s="39"/>
    </row>
    <row r="279" spans="3:10" x14ac:dyDescent="0.3">
      <c r="C279" s="39"/>
      <c r="D279" s="39"/>
      <c r="E279" s="39"/>
      <c r="F279" s="39"/>
      <c r="G279" s="39"/>
      <c r="H279" s="39"/>
      <c r="I279" s="39"/>
      <c r="J279" s="39"/>
    </row>
    <row r="280" spans="3:10" x14ac:dyDescent="0.3">
      <c r="C280" s="39"/>
      <c r="D280" s="39"/>
      <c r="E280" s="39"/>
      <c r="F280" s="39"/>
      <c r="G280" s="39"/>
      <c r="H280" s="39"/>
      <c r="I280" s="39"/>
      <c r="J280" s="39"/>
    </row>
    <row r="281" spans="3:10" x14ac:dyDescent="0.3">
      <c r="C281" s="39"/>
      <c r="D281" s="39"/>
      <c r="E281" s="39"/>
      <c r="F281" s="39"/>
      <c r="G281" s="39"/>
      <c r="H281" s="39"/>
      <c r="I281" s="39"/>
      <c r="J281" s="39"/>
    </row>
    <row r="282" spans="3:10" x14ac:dyDescent="0.3">
      <c r="C282" s="39"/>
      <c r="D282" s="39"/>
      <c r="E282" s="39"/>
      <c r="F282" s="39"/>
      <c r="G282" s="39"/>
      <c r="H282" s="39"/>
      <c r="I282" s="39"/>
      <c r="J282" s="39"/>
    </row>
    <row r="283" spans="3:10" x14ac:dyDescent="0.3">
      <c r="C283" s="39"/>
      <c r="D283" s="39"/>
      <c r="E283" s="39"/>
      <c r="F283" s="39"/>
      <c r="G283" s="39"/>
      <c r="H283" s="39"/>
      <c r="I283" s="39"/>
      <c r="J283" s="39"/>
    </row>
    <row r="284" spans="3:10" x14ac:dyDescent="0.3">
      <c r="C284" s="39"/>
      <c r="D284" s="39"/>
      <c r="E284" s="39"/>
      <c r="F284" s="39"/>
      <c r="G284" s="39"/>
      <c r="H284" s="39"/>
      <c r="I284" s="39"/>
      <c r="J284" s="39"/>
    </row>
    <row r="285" spans="3:10" x14ac:dyDescent="0.3">
      <c r="C285" s="39"/>
      <c r="D285" s="39"/>
      <c r="E285" s="39"/>
      <c r="F285" s="39"/>
      <c r="G285" s="39"/>
      <c r="H285" s="39"/>
      <c r="I285" s="39"/>
      <c r="J285" s="39"/>
    </row>
    <row r="286" spans="3:10" x14ac:dyDescent="0.3">
      <c r="C286" s="39"/>
      <c r="D286" s="39"/>
      <c r="E286" s="39"/>
      <c r="F286" s="39"/>
      <c r="G286" s="39"/>
      <c r="H286" s="39"/>
      <c r="I286" s="39"/>
      <c r="J286" s="39"/>
    </row>
    <row r="287" spans="3:10" x14ac:dyDescent="0.3">
      <c r="C287" s="39"/>
      <c r="D287" s="39"/>
      <c r="E287" s="39"/>
      <c r="F287" s="39"/>
      <c r="G287" s="39"/>
      <c r="H287" s="39"/>
      <c r="I287" s="39"/>
      <c r="J287" s="39"/>
    </row>
    <row r="288" spans="3:10" x14ac:dyDescent="0.3">
      <c r="C288" s="39"/>
      <c r="D288" s="39"/>
      <c r="E288" s="39"/>
      <c r="F288" s="39"/>
      <c r="G288" s="39"/>
      <c r="H288" s="39"/>
      <c r="I288" s="39"/>
      <c r="J288" s="39"/>
    </row>
    <row r="289" spans="3:10" x14ac:dyDescent="0.3">
      <c r="C289" s="39"/>
      <c r="D289" s="39"/>
      <c r="E289" s="39"/>
      <c r="F289" s="39"/>
      <c r="G289" s="39"/>
      <c r="H289" s="39"/>
      <c r="I289" s="39"/>
      <c r="J289" s="39"/>
    </row>
    <row r="290" spans="3:10" x14ac:dyDescent="0.3">
      <c r="C290" s="39"/>
      <c r="D290" s="39"/>
      <c r="E290" s="39"/>
      <c r="F290" s="39"/>
      <c r="G290" s="39"/>
      <c r="H290" s="39"/>
      <c r="I290" s="39"/>
      <c r="J290" s="39"/>
    </row>
    <row r="291" spans="3:10" x14ac:dyDescent="0.3">
      <c r="C291" s="39"/>
      <c r="D291" s="39"/>
      <c r="E291" s="39"/>
      <c r="F291" s="39"/>
      <c r="G291" s="39"/>
      <c r="H291" s="39"/>
      <c r="I291" s="39"/>
      <c r="J291" s="39"/>
    </row>
    <row r="292" spans="3:10" x14ac:dyDescent="0.3">
      <c r="C292" s="39"/>
      <c r="D292" s="39"/>
      <c r="E292" s="39"/>
      <c r="F292" s="39"/>
      <c r="G292" s="39"/>
      <c r="H292" s="39"/>
      <c r="I292" s="39"/>
      <c r="J292" s="39"/>
    </row>
    <row r="293" spans="3:10" x14ac:dyDescent="0.3">
      <c r="C293" s="39"/>
      <c r="D293" s="39"/>
      <c r="E293" s="39"/>
      <c r="F293" s="39"/>
      <c r="G293" s="39"/>
      <c r="H293" s="39"/>
      <c r="I293" s="39"/>
      <c r="J293" s="39"/>
    </row>
    <row r="294" spans="3:10" x14ac:dyDescent="0.3">
      <c r="C294" s="39"/>
      <c r="D294" s="39"/>
      <c r="E294" s="39"/>
      <c r="F294" s="39"/>
      <c r="G294" s="39"/>
      <c r="H294" s="39"/>
      <c r="I294" s="39"/>
      <c r="J294" s="39"/>
    </row>
    <row r="295" spans="3:10" x14ac:dyDescent="0.3">
      <c r="C295" s="39"/>
      <c r="D295" s="39"/>
      <c r="E295" s="39"/>
      <c r="F295" s="39"/>
      <c r="G295" s="39"/>
      <c r="H295" s="39"/>
      <c r="I295" s="39"/>
      <c r="J295" s="39"/>
    </row>
    <row r="296" spans="3:10" x14ac:dyDescent="0.3">
      <c r="C296" s="39"/>
      <c r="D296" s="39"/>
      <c r="E296" s="39"/>
      <c r="F296" s="39"/>
      <c r="G296" s="39"/>
      <c r="H296" s="39"/>
      <c r="I296" s="39"/>
      <c r="J296" s="39"/>
    </row>
    <row r="297" spans="3:10" x14ac:dyDescent="0.3">
      <c r="C297" s="39"/>
      <c r="D297" s="39"/>
      <c r="E297" s="39"/>
      <c r="F297" s="39"/>
      <c r="G297" s="39"/>
      <c r="H297" s="39"/>
      <c r="I297" s="39"/>
      <c r="J297" s="39"/>
    </row>
    <row r="298" spans="3:10" x14ac:dyDescent="0.3">
      <c r="C298" s="39"/>
      <c r="D298" s="39"/>
      <c r="E298" s="39"/>
      <c r="F298" s="39"/>
      <c r="G298" s="39"/>
      <c r="H298" s="39"/>
      <c r="I298" s="39"/>
      <c r="J298" s="39"/>
    </row>
    <row r="299" spans="3:10" x14ac:dyDescent="0.3">
      <c r="C299" s="39"/>
      <c r="D299" s="39"/>
      <c r="E299" s="39"/>
      <c r="F299" s="39"/>
      <c r="G299" s="39"/>
      <c r="H299" s="39"/>
      <c r="I299" s="39"/>
      <c r="J299" s="39"/>
    </row>
    <row r="300" spans="3:10" x14ac:dyDescent="0.3">
      <c r="C300" s="39"/>
      <c r="D300" s="39"/>
      <c r="E300" s="39"/>
      <c r="F300" s="39"/>
      <c r="G300" s="39"/>
      <c r="H300" s="39"/>
      <c r="I300" s="39"/>
      <c r="J300" s="39"/>
    </row>
    <row r="301" spans="3:10" x14ac:dyDescent="0.3">
      <c r="C301" s="39"/>
      <c r="D301" s="39"/>
      <c r="E301" s="39"/>
      <c r="F301" s="39"/>
      <c r="G301" s="39"/>
      <c r="H301" s="39"/>
      <c r="I301" s="39"/>
      <c r="J301" s="39"/>
    </row>
    <row r="302" spans="3:10" x14ac:dyDescent="0.3">
      <c r="C302" s="39"/>
      <c r="D302" s="39"/>
      <c r="E302" s="39"/>
      <c r="F302" s="39"/>
      <c r="G302" s="39"/>
      <c r="H302" s="39"/>
      <c r="I302" s="39"/>
      <c r="J302" s="39"/>
    </row>
    <row r="303" spans="3:10" x14ac:dyDescent="0.3">
      <c r="C303" s="39"/>
      <c r="D303" s="39"/>
      <c r="E303" s="39"/>
      <c r="F303" s="39"/>
      <c r="G303" s="39"/>
      <c r="H303" s="39"/>
      <c r="I303" s="39"/>
      <c r="J303" s="39"/>
    </row>
    <row r="304" spans="3:10" x14ac:dyDescent="0.3">
      <c r="C304" s="39"/>
      <c r="D304" s="39"/>
      <c r="E304" s="39"/>
      <c r="F304" s="39"/>
      <c r="G304" s="39"/>
      <c r="H304" s="39"/>
      <c r="I304" s="39"/>
      <c r="J304" s="39"/>
    </row>
    <row r="305" spans="3:10" x14ac:dyDescent="0.3">
      <c r="C305" s="39"/>
      <c r="D305" s="39"/>
      <c r="E305" s="39"/>
      <c r="F305" s="39"/>
      <c r="G305" s="39"/>
      <c r="H305" s="39"/>
      <c r="I305" s="39"/>
      <c r="J305" s="39"/>
    </row>
    <row r="306" spans="3:10" x14ac:dyDescent="0.3">
      <c r="C306" s="39"/>
      <c r="D306" s="39"/>
      <c r="E306" s="39"/>
      <c r="F306" s="39"/>
      <c r="G306" s="39"/>
      <c r="H306" s="39"/>
      <c r="I306" s="39"/>
      <c r="J306" s="39"/>
    </row>
    <row r="307" spans="3:10" x14ac:dyDescent="0.3">
      <c r="C307" s="39"/>
      <c r="D307" s="39"/>
      <c r="E307" s="39"/>
      <c r="F307" s="39"/>
      <c r="G307" s="39"/>
      <c r="H307" s="39"/>
      <c r="I307" s="39"/>
      <c r="J307" s="39"/>
    </row>
    <row r="308" spans="3:10" x14ac:dyDescent="0.3">
      <c r="C308" s="39"/>
      <c r="D308" s="39"/>
      <c r="E308" s="39"/>
      <c r="F308" s="39"/>
      <c r="G308" s="39"/>
      <c r="H308" s="39"/>
      <c r="I308" s="39"/>
      <c r="J308" s="39"/>
    </row>
    <row r="309" spans="3:10" x14ac:dyDescent="0.3">
      <c r="C309" s="39"/>
      <c r="D309" s="39"/>
      <c r="E309" s="39"/>
      <c r="F309" s="39"/>
      <c r="G309" s="39"/>
      <c r="H309" s="39"/>
      <c r="I309" s="39"/>
      <c r="J309" s="39"/>
    </row>
    <row r="310" spans="3:10" x14ac:dyDescent="0.3">
      <c r="C310" s="39"/>
      <c r="D310" s="39"/>
      <c r="E310" s="39"/>
      <c r="F310" s="39"/>
      <c r="G310" s="39"/>
      <c r="H310" s="39"/>
      <c r="I310" s="39"/>
      <c r="J310" s="39"/>
    </row>
    <row r="311" spans="3:10" x14ac:dyDescent="0.3">
      <c r="C311" s="39"/>
      <c r="D311" s="39"/>
      <c r="E311" s="39"/>
      <c r="F311" s="39"/>
      <c r="G311" s="39"/>
      <c r="H311" s="39"/>
      <c r="I311" s="39"/>
      <c r="J311" s="39"/>
    </row>
    <row r="312" spans="3:10" x14ac:dyDescent="0.3">
      <c r="C312" s="39"/>
      <c r="D312" s="39"/>
      <c r="E312" s="39"/>
      <c r="F312" s="39"/>
      <c r="G312" s="39"/>
      <c r="H312" s="39"/>
      <c r="I312" s="39"/>
      <c r="J312" s="39"/>
    </row>
    <row r="313" spans="3:10" x14ac:dyDescent="0.3">
      <c r="C313" s="39"/>
      <c r="D313" s="39"/>
      <c r="E313" s="39"/>
      <c r="F313" s="39"/>
      <c r="G313" s="39"/>
      <c r="H313" s="39"/>
      <c r="I313" s="39"/>
      <c r="J313" s="39"/>
    </row>
    <row r="314" spans="3:10" x14ac:dyDescent="0.3">
      <c r="C314" s="39"/>
      <c r="D314" s="39"/>
      <c r="E314" s="39"/>
      <c r="F314" s="39"/>
      <c r="G314" s="39"/>
      <c r="H314" s="39"/>
      <c r="I314" s="39"/>
      <c r="J314" s="39"/>
    </row>
    <row r="315" spans="3:10" x14ac:dyDescent="0.3">
      <c r="C315" s="39"/>
      <c r="D315" s="39"/>
      <c r="E315" s="39"/>
      <c r="F315" s="39"/>
      <c r="G315" s="39"/>
      <c r="H315" s="39"/>
      <c r="I315" s="39"/>
      <c r="J315" s="39"/>
    </row>
    <row r="316" spans="3:10" x14ac:dyDescent="0.3">
      <c r="C316" s="39"/>
      <c r="D316" s="39"/>
      <c r="E316" s="39"/>
      <c r="F316" s="39"/>
      <c r="G316" s="39"/>
      <c r="H316" s="39"/>
      <c r="I316" s="39"/>
      <c r="J316" s="39"/>
    </row>
    <row r="317" spans="3:10" x14ac:dyDescent="0.3">
      <c r="C317" s="39"/>
      <c r="D317" s="39"/>
      <c r="E317" s="39"/>
      <c r="F317" s="39"/>
      <c r="G317" s="39"/>
      <c r="H317" s="39"/>
      <c r="I317" s="39"/>
      <c r="J317" s="39"/>
    </row>
    <row r="318" spans="3:10" x14ac:dyDescent="0.3">
      <c r="C318" s="39"/>
      <c r="D318" s="39"/>
      <c r="E318" s="39"/>
      <c r="F318" s="39"/>
      <c r="G318" s="39"/>
      <c r="H318" s="39"/>
      <c r="I318" s="39"/>
      <c r="J318" s="39"/>
    </row>
    <row r="319" spans="3:10" x14ac:dyDescent="0.3">
      <c r="C319" s="39"/>
      <c r="D319" s="39"/>
      <c r="E319" s="39"/>
      <c r="F319" s="39"/>
      <c r="G319" s="39"/>
      <c r="H319" s="39"/>
      <c r="I319" s="39"/>
      <c r="J319" s="39"/>
    </row>
    <row r="320" spans="3:10" x14ac:dyDescent="0.3">
      <c r="C320" s="39"/>
      <c r="D320" s="39"/>
      <c r="E320" s="39"/>
      <c r="F320" s="39"/>
      <c r="G320" s="39"/>
      <c r="H320" s="39"/>
      <c r="I320" s="39"/>
      <c r="J320" s="39"/>
    </row>
    <row r="321" spans="3:10" x14ac:dyDescent="0.3">
      <c r="C321" s="39"/>
      <c r="D321" s="39"/>
      <c r="E321" s="39"/>
      <c r="F321" s="39"/>
      <c r="G321" s="39"/>
      <c r="H321" s="39"/>
      <c r="I321" s="39"/>
      <c r="J321" s="39"/>
    </row>
    <row r="322" spans="3:10" x14ac:dyDescent="0.3">
      <c r="C322" s="39"/>
      <c r="D322" s="39"/>
      <c r="E322" s="39"/>
      <c r="F322" s="39"/>
      <c r="G322" s="39"/>
      <c r="H322" s="39"/>
      <c r="I322" s="39"/>
      <c r="J322" s="39"/>
    </row>
    <row r="323" spans="3:10" x14ac:dyDescent="0.3">
      <c r="C323" s="39"/>
      <c r="D323" s="39"/>
      <c r="E323" s="39"/>
      <c r="F323" s="39"/>
      <c r="G323" s="39"/>
      <c r="H323" s="39"/>
      <c r="I323" s="39"/>
      <c r="J323" s="39"/>
    </row>
    <row r="324" spans="3:10" x14ac:dyDescent="0.3">
      <c r="C324" s="39"/>
      <c r="D324" s="39"/>
      <c r="E324" s="39"/>
      <c r="F324" s="39"/>
      <c r="G324" s="39"/>
      <c r="H324" s="39"/>
      <c r="I324" s="39"/>
      <c r="J324" s="39"/>
    </row>
    <row r="325" spans="3:10" x14ac:dyDescent="0.3">
      <c r="C325" s="39"/>
      <c r="D325" s="39"/>
      <c r="E325" s="39"/>
      <c r="F325" s="39"/>
      <c r="G325" s="39"/>
      <c r="H325" s="39"/>
      <c r="I325" s="39"/>
      <c r="J325" s="39"/>
    </row>
    <row r="326" spans="3:10" x14ac:dyDescent="0.3">
      <c r="C326" s="39"/>
      <c r="D326" s="39"/>
      <c r="E326" s="39"/>
      <c r="F326" s="39"/>
      <c r="G326" s="39"/>
      <c r="H326" s="39"/>
      <c r="I326" s="39"/>
      <c r="J326" s="39"/>
    </row>
    <row r="327" spans="3:10" x14ac:dyDescent="0.3">
      <c r="C327" s="39"/>
      <c r="D327" s="39"/>
      <c r="E327" s="39"/>
      <c r="F327" s="39"/>
      <c r="G327" s="39"/>
      <c r="H327" s="39"/>
      <c r="I327" s="39"/>
      <c r="J327" s="39"/>
    </row>
    <row r="328" spans="3:10" x14ac:dyDescent="0.3">
      <c r="C328" s="39"/>
      <c r="D328" s="39"/>
      <c r="E328" s="39"/>
      <c r="F328" s="39"/>
      <c r="G328" s="39"/>
      <c r="H328" s="39"/>
      <c r="I328" s="39"/>
      <c r="J328" s="39"/>
    </row>
    <row r="329" spans="3:10" x14ac:dyDescent="0.3">
      <c r="C329" s="39"/>
      <c r="D329" s="39"/>
      <c r="E329" s="39"/>
      <c r="F329" s="39"/>
      <c r="G329" s="39"/>
      <c r="H329" s="39"/>
      <c r="I329" s="39"/>
      <c r="J329" s="39"/>
    </row>
    <row r="330" spans="3:10" x14ac:dyDescent="0.3">
      <c r="C330" s="39"/>
      <c r="D330" s="39"/>
      <c r="E330" s="39"/>
      <c r="F330" s="39"/>
      <c r="G330" s="39"/>
      <c r="H330" s="39"/>
      <c r="I330" s="39"/>
      <c r="J330" s="39"/>
    </row>
    <row r="331" spans="3:10" x14ac:dyDescent="0.3">
      <c r="C331" s="39"/>
      <c r="D331" s="39"/>
      <c r="E331" s="39"/>
      <c r="F331" s="39"/>
      <c r="G331" s="39"/>
      <c r="H331" s="39"/>
      <c r="I331" s="39"/>
      <c r="J331" s="39"/>
    </row>
    <row r="332" spans="3:10" x14ac:dyDescent="0.3">
      <c r="C332" s="39"/>
      <c r="D332" s="39"/>
      <c r="E332" s="39"/>
      <c r="F332" s="39"/>
      <c r="G332" s="39"/>
      <c r="H332" s="39"/>
      <c r="I332" s="39"/>
      <c r="J332" s="39"/>
    </row>
    <row r="333" spans="3:10" x14ac:dyDescent="0.3">
      <c r="C333" s="39"/>
      <c r="D333" s="39"/>
      <c r="E333" s="39"/>
      <c r="F333" s="39"/>
      <c r="G333" s="39"/>
      <c r="H333" s="39"/>
      <c r="I333" s="39"/>
      <c r="J333" s="39"/>
    </row>
    <row r="334" spans="3:10" x14ac:dyDescent="0.3">
      <c r="C334" s="39"/>
      <c r="D334" s="39"/>
      <c r="E334" s="39"/>
      <c r="F334" s="39"/>
      <c r="G334" s="39"/>
      <c r="H334" s="39"/>
      <c r="I334" s="39"/>
      <c r="J334" s="39"/>
    </row>
    <row r="335" spans="3:10" x14ac:dyDescent="0.3">
      <c r="C335" s="39"/>
      <c r="D335" s="39"/>
      <c r="E335" s="39"/>
      <c r="F335" s="39"/>
      <c r="G335" s="39"/>
      <c r="H335" s="39"/>
      <c r="I335" s="39"/>
      <c r="J335" s="39"/>
    </row>
    <row r="336" spans="3:10" x14ac:dyDescent="0.3">
      <c r="C336" s="39"/>
      <c r="D336" s="39"/>
      <c r="E336" s="39"/>
      <c r="F336" s="39"/>
      <c r="G336" s="39"/>
      <c r="H336" s="39"/>
      <c r="I336" s="39"/>
      <c r="J336" s="39"/>
    </row>
    <row r="337" spans="3:10" x14ac:dyDescent="0.3">
      <c r="C337" s="39"/>
      <c r="D337" s="39"/>
      <c r="E337" s="39"/>
      <c r="F337" s="39"/>
      <c r="G337" s="39"/>
      <c r="H337" s="39"/>
      <c r="I337" s="39"/>
      <c r="J337" s="39"/>
    </row>
    <row r="338" spans="3:10" x14ac:dyDescent="0.3">
      <c r="C338" s="39"/>
      <c r="D338" s="39"/>
      <c r="E338" s="39"/>
      <c r="F338" s="39"/>
      <c r="G338" s="39"/>
      <c r="H338" s="39"/>
      <c r="I338" s="39"/>
      <c r="J338" s="39"/>
    </row>
    <row r="339" spans="3:10" x14ac:dyDescent="0.3">
      <c r="C339" s="39"/>
      <c r="D339" s="39"/>
      <c r="E339" s="39"/>
      <c r="F339" s="39"/>
      <c r="G339" s="39"/>
      <c r="H339" s="39"/>
      <c r="I339" s="39"/>
      <c r="J339" s="39"/>
    </row>
    <row r="340" spans="3:10" x14ac:dyDescent="0.3">
      <c r="C340" s="39"/>
      <c r="D340" s="39"/>
      <c r="E340" s="39"/>
      <c r="F340" s="39"/>
      <c r="G340" s="39"/>
      <c r="H340" s="39"/>
      <c r="I340" s="39"/>
      <c r="J340" s="39"/>
    </row>
    <row r="341" spans="3:10" x14ac:dyDescent="0.3">
      <c r="C341" s="39"/>
      <c r="D341" s="39"/>
      <c r="E341" s="39"/>
      <c r="F341" s="39"/>
      <c r="G341" s="39"/>
      <c r="H341" s="39"/>
      <c r="I341" s="39"/>
      <c r="J341" s="39"/>
    </row>
    <row r="342" spans="3:10" x14ac:dyDescent="0.3">
      <c r="C342" s="39"/>
      <c r="D342" s="39"/>
      <c r="E342" s="39"/>
      <c r="F342" s="39"/>
      <c r="G342" s="39"/>
      <c r="H342" s="39"/>
      <c r="I342" s="39"/>
      <c r="J342" s="39"/>
    </row>
    <row r="343" spans="3:10" x14ac:dyDescent="0.3">
      <c r="C343" s="39"/>
      <c r="D343" s="39"/>
      <c r="E343" s="39"/>
      <c r="F343" s="39"/>
      <c r="G343" s="39"/>
      <c r="H343" s="39"/>
      <c r="I343" s="39"/>
      <c r="J343" s="39"/>
    </row>
    <row r="344" spans="3:10" x14ac:dyDescent="0.3">
      <c r="C344" s="39"/>
      <c r="D344" s="39"/>
      <c r="E344" s="39"/>
      <c r="F344" s="39"/>
      <c r="G344" s="39"/>
      <c r="H344" s="39"/>
      <c r="I344" s="39"/>
      <c r="J344" s="39"/>
    </row>
    <row r="345" spans="3:10" x14ac:dyDescent="0.3">
      <c r="C345" s="39"/>
      <c r="D345" s="39"/>
      <c r="E345" s="39"/>
      <c r="F345" s="39"/>
      <c r="G345" s="39"/>
      <c r="H345" s="39"/>
      <c r="I345" s="39"/>
      <c r="J345" s="39"/>
    </row>
    <row r="346" spans="3:10" x14ac:dyDescent="0.3">
      <c r="C346" s="39"/>
      <c r="D346" s="39"/>
      <c r="E346" s="39"/>
      <c r="F346" s="39"/>
      <c r="G346" s="39"/>
      <c r="H346" s="39"/>
      <c r="I346" s="39"/>
      <c r="J346" s="39"/>
    </row>
    <row r="347" spans="3:10" x14ac:dyDescent="0.3">
      <c r="C347" s="39"/>
      <c r="D347" s="39"/>
      <c r="E347" s="39"/>
      <c r="F347" s="39"/>
      <c r="G347" s="39"/>
      <c r="H347" s="39"/>
      <c r="I347" s="39"/>
      <c r="J347" s="39"/>
    </row>
    <row r="348" spans="3:10" x14ac:dyDescent="0.3">
      <c r="C348" s="39"/>
      <c r="D348" s="39"/>
      <c r="E348" s="39"/>
      <c r="F348" s="39"/>
      <c r="G348" s="39"/>
      <c r="H348" s="39"/>
      <c r="I348" s="39"/>
      <c r="J348" s="39"/>
    </row>
    <row r="349" spans="3:10" x14ac:dyDescent="0.3">
      <c r="C349" s="39"/>
      <c r="D349" s="39"/>
      <c r="E349" s="39"/>
      <c r="F349" s="39"/>
      <c r="G349" s="39"/>
      <c r="H349" s="39"/>
      <c r="I349" s="39"/>
      <c r="J349" s="39"/>
    </row>
    <row r="350" spans="3:10" x14ac:dyDescent="0.3">
      <c r="C350" s="39"/>
      <c r="D350" s="39"/>
      <c r="E350" s="39"/>
      <c r="F350" s="39"/>
      <c r="G350" s="39"/>
      <c r="H350" s="39"/>
      <c r="I350" s="39"/>
      <c r="J350" s="39"/>
    </row>
    <row r="351" spans="3:10" x14ac:dyDescent="0.3">
      <c r="C351" s="39"/>
      <c r="D351" s="39"/>
      <c r="E351" s="39"/>
      <c r="F351" s="39"/>
      <c r="G351" s="39"/>
      <c r="H351" s="39"/>
      <c r="I351" s="39"/>
      <c r="J351" s="39"/>
    </row>
    <row r="352" spans="3:10" x14ac:dyDescent="0.3">
      <c r="C352" s="39"/>
      <c r="D352" s="39"/>
      <c r="E352" s="39"/>
      <c r="F352" s="39"/>
      <c r="G352" s="39"/>
      <c r="H352" s="39"/>
      <c r="I352" s="39"/>
      <c r="J352" s="39"/>
    </row>
    <row r="353" spans="3:10" x14ac:dyDescent="0.3">
      <c r="C353" s="39"/>
      <c r="D353" s="39"/>
      <c r="E353" s="39"/>
      <c r="F353" s="39"/>
      <c r="G353" s="39"/>
      <c r="H353" s="39"/>
      <c r="I353" s="39"/>
      <c r="J353" s="39"/>
    </row>
    <row r="354" spans="3:10" x14ac:dyDescent="0.3">
      <c r="C354" s="39"/>
      <c r="D354" s="39"/>
      <c r="E354" s="39"/>
      <c r="F354" s="39"/>
      <c r="G354" s="39"/>
      <c r="H354" s="39"/>
      <c r="I354" s="39"/>
      <c r="J354" s="39"/>
    </row>
    <row r="355" spans="3:10" x14ac:dyDescent="0.3">
      <c r="C355" s="39"/>
      <c r="D355" s="39"/>
      <c r="E355" s="39"/>
      <c r="F355" s="39"/>
      <c r="G355" s="39"/>
      <c r="H355" s="39"/>
      <c r="I355" s="39"/>
      <c r="J355" s="39"/>
    </row>
    <row r="356" spans="3:10" x14ac:dyDescent="0.3">
      <c r="C356" s="39"/>
      <c r="D356" s="39"/>
      <c r="E356" s="39"/>
      <c r="F356" s="39"/>
      <c r="G356" s="39"/>
      <c r="H356" s="39"/>
      <c r="I356" s="39"/>
      <c r="J356" s="39"/>
    </row>
    <row r="357" spans="3:10" x14ac:dyDescent="0.3">
      <c r="C357" s="39"/>
      <c r="D357" s="39"/>
      <c r="E357" s="39"/>
      <c r="F357" s="39"/>
      <c r="G357" s="39"/>
      <c r="H357" s="39"/>
      <c r="I357" s="39"/>
      <c r="J357" s="39"/>
    </row>
    <row r="358" spans="3:10" x14ac:dyDescent="0.3">
      <c r="C358" s="39"/>
      <c r="D358" s="39"/>
      <c r="E358" s="39"/>
      <c r="F358" s="39"/>
      <c r="G358" s="39"/>
      <c r="H358" s="39"/>
      <c r="I358" s="39"/>
      <c r="J358" s="39"/>
    </row>
    <row r="359" spans="3:10" x14ac:dyDescent="0.3">
      <c r="C359" s="39"/>
      <c r="D359" s="39"/>
      <c r="E359" s="39"/>
      <c r="F359" s="39"/>
      <c r="G359" s="39"/>
      <c r="H359" s="39"/>
      <c r="I359" s="39"/>
      <c r="J359" s="39"/>
    </row>
    <row r="360" spans="3:10" x14ac:dyDescent="0.3">
      <c r="C360" s="39"/>
      <c r="D360" s="39"/>
      <c r="E360" s="39"/>
      <c r="F360" s="39"/>
      <c r="G360" s="39"/>
      <c r="H360" s="39"/>
      <c r="I360" s="39"/>
      <c r="J360" s="39"/>
    </row>
    <row r="361" spans="3:10" x14ac:dyDescent="0.3">
      <c r="C361" s="39"/>
      <c r="D361" s="39"/>
      <c r="E361" s="39"/>
      <c r="F361" s="39"/>
      <c r="G361" s="39"/>
      <c r="H361" s="39"/>
      <c r="I361" s="39"/>
      <c r="J361" s="39"/>
    </row>
    <row r="362" spans="3:10" x14ac:dyDescent="0.3">
      <c r="C362" s="39"/>
      <c r="D362" s="39"/>
      <c r="E362" s="39"/>
      <c r="F362" s="39"/>
      <c r="G362" s="39"/>
      <c r="H362" s="39"/>
      <c r="I362" s="39"/>
      <c r="J362" s="39"/>
    </row>
    <row r="363" spans="3:10" x14ac:dyDescent="0.3">
      <c r="C363" s="39"/>
      <c r="D363" s="39"/>
      <c r="E363" s="39"/>
      <c r="F363" s="39"/>
      <c r="G363" s="39"/>
      <c r="H363" s="39"/>
      <c r="I363" s="39"/>
      <c r="J363" s="39"/>
    </row>
    <row r="364" spans="3:10" x14ac:dyDescent="0.3">
      <c r="C364" s="39"/>
      <c r="D364" s="39"/>
      <c r="E364" s="39"/>
      <c r="F364" s="39"/>
      <c r="G364" s="39"/>
      <c r="H364" s="39"/>
      <c r="I364" s="39"/>
      <c r="J364" s="39"/>
    </row>
    <row r="365" spans="3:10" x14ac:dyDescent="0.3">
      <c r="C365" s="39"/>
      <c r="D365" s="39"/>
      <c r="E365" s="39"/>
      <c r="F365" s="39"/>
      <c r="G365" s="39"/>
      <c r="H365" s="39"/>
      <c r="I365" s="39"/>
      <c r="J365" s="39"/>
    </row>
    <row r="366" spans="3:10" x14ac:dyDescent="0.3">
      <c r="C366" s="39"/>
      <c r="D366" s="39"/>
      <c r="E366" s="39"/>
      <c r="F366" s="39"/>
      <c r="G366" s="39"/>
      <c r="H366" s="39"/>
      <c r="I366" s="39"/>
      <c r="J366" s="39"/>
    </row>
    <row r="367" spans="3:10" x14ac:dyDescent="0.3">
      <c r="C367" s="39"/>
      <c r="D367" s="39"/>
      <c r="E367" s="39"/>
      <c r="F367" s="39"/>
      <c r="G367" s="39"/>
      <c r="H367" s="39"/>
      <c r="I367" s="39"/>
      <c r="J367" s="39"/>
    </row>
    <row r="368" spans="3:10" x14ac:dyDescent="0.3">
      <c r="C368" s="39"/>
      <c r="D368" s="39"/>
      <c r="E368" s="39"/>
      <c r="F368" s="39"/>
      <c r="G368" s="39"/>
      <c r="H368" s="39"/>
      <c r="I368" s="39"/>
      <c r="J368" s="39"/>
    </row>
    <row r="369" spans="3:10" x14ac:dyDescent="0.3">
      <c r="C369" s="39"/>
      <c r="D369" s="39"/>
      <c r="E369" s="39"/>
      <c r="F369" s="39"/>
      <c r="G369" s="39"/>
      <c r="H369" s="39"/>
      <c r="I369" s="39"/>
      <c r="J369" s="39"/>
    </row>
    <row r="370" spans="3:10" x14ac:dyDescent="0.3">
      <c r="C370" s="39"/>
      <c r="D370" s="39"/>
      <c r="E370" s="39"/>
      <c r="F370" s="39"/>
      <c r="G370" s="39"/>
      <c r="H370" s="39"/>
      <c r="I370" s="39"/>
      <c r="J370" s="39"/>
    </row>
    <row r="371" spans="3:10" x14ac:dyDescent="0.3">
      <c r="C371" s="39"/>
      <c r="D371" s="39"/>
      <c r="E371" s="39"/>
      <c r="F371" s="39"/>
      <c r="G371" s="39"/>
      <c r="H371" s="39"/>
      <c r="I371" s="39"/>
      <c r="J371" s="39"/>
    </row>
    <row r="372" spans="3:10" x14ac:dyDescent="0.3">
      <c r="C372" s="39"/>
      <c r="D372" s="39"/>
      <c r="E372" s="39"/>
      <c r="F372" s="39"/>
      <c r="G372" s="39"/>
      <c r="H372" s="39"/>
      <c r="I372" s="39"/>
      <c r="J372" s="39"/>
    </row>
    <row r="373" spans="3:10" x14ac:dyDescent="0.3">
      <c r="C373" s="39"/>
      <c r="D373" s="39"/>
      <c r="E373" s="39"/>
      <c r="F373" s="39"/>
      <c r="G373" s="39"/>
      <c r="H373" s="39"/>
      <c r="I373" s="39"/>
      <c r="J373" s="39"/>
    </row>
    <row r="374" spans="3:10" x14ac:dyDescent="0.3">
      <c r="C374" s="39"/>
      <c r="D374" s="39"/>
      <c r="E374" s="39"/>
      <c r="F374" s="39"/>
      <c r="G374" s="39"/>
      <c r="H374" s="39"/>
      <c r="I374" s="39"/>
      <c r="J374" s="39"/>
    </row>
    <row r="375" spans="3:10" x14ac:dyDescent="0.3">
      <c r="C375" s="39"/>
      <c r="D375" s="39"/>
      <c r="E375" s="39"/>
      <c r="F375" s="39"/>
      <c r="G375" s="39"/>
      <c r="H375" s="39"/>
      <c r="I375" s="39"/>
      <c r="J375" s="39"/>
    </row>
    <row r="376" spans="3:10" x14ac:dyDescent="0.3">
      <c r="C376" s="39"/>
      <c r="D376" s="39"/>
      <c r="E376" s="39"/>
      <c r="F376" s="39"/>
      <c r="G376" s="39"/>
      <c r="H376" s="39"/>
      <c r="I376" s="39"/>
      <c r="J376" s="39"/>
    </row>
    <row r="377" spans="3:10" x14ac:dyDescent="0.3">
      <c r="C377" s="39"/>
      <c r="D377" s="39"/>
      <c r="E377" s="39"/>
      <c r="F377" s="39"/>
      <c r="G377" s="39"/>
      <c r="H377" s="39"/>
      <c r="I377" s="39"/>
      <c r="J377" s="39"/>
    </row>
    <row r="378" spans="3:10" x14ac:dyDescent="0.3">
      <c r="C378" s="39"/>
      <c r="D378" s="39"/>
      <c r="E378" s="39"/>
      <c r="F378" s="39"/>
      <c r="G378" s="39"/>
      <c r="H378" s="39"/>
      <c r="I378" s="39"/>
      <c r="J378" s="39"/>
    </row>
    <row r="379" spans="3:10" x14ac:dyDescent="0.3">
      <c r="C379" s="39"/>
      <c r="D379" s="39"/>
      <c r="E379" s="39"/>
      <c r="F379" s="39"/>
      <c r="G379" s="39"/>
      <c r="H379" s="39"/>
      <c r="I379" s="39"/>
      <c r="J379" s="39"/>
    </row>
    <row r="380" spans="3:10" x14ac:dyDescent="0.3">
      <c r="C380" s="39"/>
      <c r="D380" s="39"/>
      <c r="E380" s="39"/>
      <c r="F380" s="39"/>
      <c r="G380" s="39"/>
      <c r="H380" s="39"/>
      <c r="I380" s="39"/>
      <c r="J380" s="39"/>
    </row>
    <row r="381" spans="3:10" x14ac:dyDescent="0.3">
      <c r="C381" s="39"/>
      <c r="D381" s="39"/>
      <c r="E381" s="39"/>
      <c r="F381" s="39"/>
      <c r="G381" s="39"/>
      <c r="H381" s="39"/>
      <c r="I381" s="39"/>
      <c r="J381" s="39"/>
    </row>
    <row r="382" spans="3:10" x14ac:dyDescent="0.3">
      <c r="C382" s="39"/>
      <c r="D382" s="39"/>
      <c r="E382" s="39"/>
      <c r="F382" s="39"/>
      <c r="G382" s="39"/>
      <c r="H382" s="39"/>
      <c r="I382" s="39"/>
      <c r="J382" s="39"/>
    </row>
    <row r="383" spans="3:10" x14ac:dyDescent="0.3">
      <c r="C383" s="39"/>
      <c r="D383" s="39"/>
      <c r="E383" s="39"/>
      <c r="F383" s="39"/>
      <c r="G383" s="39"/>
      <c r="H383" s="39"/>
      <c r="I383" s="39"/>
      <c r="J383" s="39"/>
    </row>
    <row r="384" spans="3:10" x14ac:dyDescent="0.3">
      <c r="C384" s="39"/>
      <c r="D384" s="39"/>
      <c r="E384" s="39"/>
      <c r="F384" s="39"/>
      <c r="G384" s="39"/>
      <c r="H384" s="39"/>
      <c r="I384" s="39"/>
      <c r="J384" s="39"/>
    </row>
    <row r="385" spans="3:10" x14ac:dyDescent="0.3">
      <c r="C385" s="39"/>
      <c r="D385" s="39"/>
      <c r="E385" s="39"/>
      <c r="F385" s="39"/>
      <c r="G385" s="39"/>
      <c r="H385" s="39"/>
      <c r="I385" s="39"/>
      <c r="J385" s="39"/>
    </row>
    <row r="386" spans="3:10" x14ac:dyDescent="0.3">
      <c r="C386" s="39"/>
      <c r="D386" s="39"/>
      <c r="E386" s="39"/>
      <c r="F386" s="39"/>
      <c r="G386" s="39"/>
      <c r="H386" s="39"/>
      <c r="I386" s="39"/>
      <c r="J386" s="39"/>
    </row>
    <row r="387" spans="3:10" x14ac:dyDescent="0.3">
      <c r="C387" s="39"/>
      <c r="D387" s="39"/>
      <c r="E387" s="39"/>
      <c r="F387" s="39"/>
      <c r="G387" s="39"/>
      <c r="H387" s="39"/>
      <c r="I387" s="39"/>
      <c r="J387" s="39"/>
    </row>
    <row r="388" spans="3:10" x14ac:dyDescent="0.3">
      <c r="C388" s="39"/>
      <c r="D388" s="39"/>
      <c r="E388" s="39"/>
      <c r="F388" s="39"/>
      <c r="G388" s="39"/>
      <c r="H388" s="39"/>
      <c r="I388" s="39"/>
      <c r="J388" s="39"/>
    </row>
    <row r="389" spans="3:10" x14ac:dyDescent="0.3">
      <c r="C389" s="39"/>
      <c r="D389" s="39"/>
      <c r="E389" s="39"/>
      <c r="F389" s="39"/>
      <c r="G389" s="39"/>
      <c r="H389" s="39"/>
      <c r="I389" s="39"/>
      <c r="J389" s="39"/>
    </row>
    <row r="390" spans="3:10" x14ac:dyDescent="0.3">
      <c r="C390" s="39"/>
      <c r="D390" s="39"/>
      <c r="E390" s="39"/>
      <c r="F390" s="39"/>
      <c r="G390" s="39"/>
      <c r="H390" s="39"/>
      <c r="I390" s="39"/>
      <c r="J390" s="39"/>
    </row>
    <row r="391" spans="3:10" x14ac:dyDescent="0.3">
      <c r="C391" s="39"/>
      <c r="D391" s="39"/>
      <c r="E391" s="39"/>
      <c r="F391" s="39"/>
      <c r="G391" s="39"/>
      <c r="H391" s="39"/>
      <c r="I391" s="39"/>
      <c r="J391" s="39"/>
    </row>
    <row r="392" spans="3:10" x14ac:dyDescent="0.3">
      <c r="C392" s="39"/>
      <c r="D392" s="39"/>
      <c r="E392" s="39"/>
      <c r="F392" s="39"/>
      <c r="G392" s="39"/>
      <c r="H392" s="39"/>
      <c r="I392" s="39"/>
      <c r="J392" s="39"/>
    </row>
    <row r="393" spans="3:10" x14ac:dyDescent="0.3">
      <c r="C393" s="39"/>
      <c r="D393" s="39"/>
      <c r="E393" s="39"/>
      <c r="F393" s="39"/>
      <c r="G393" s="39"/>
      <c r="H393" s="39"/>
      <c r="I393" s="39"/>
      <c r="J393" s="39"/>
    </row>
    <row r="394" spans="3:10" x14ac:dyDescent="0.3">
      <c r="C394" s="39"/>
      <c r="D394" s="39"/>
      <c r="E394" s="39"/>
      <c r="F394" s="39"/>
      <c r="G394" s="39"/>
      <c r="H394" s="39"/>
      <c r="I394" s="39"/>
      <c r="J394" s="39"/>
    </row>
    <row r="395" spans="3:10" x14ac:dyDescent="0.3">
      <c r="C395" s="39"/>
      <c r="D395" s="39"/>
      <c r="E395" s="39"/>
      <c r="F395" s="39"/>
      <c r="G395" s="39"/>
      <c r="H395" s="39"/>
      <c r="I395" s="39"/>
      <c r="J395" s="39"/>
    </row>
    <row r="396" spans="3:10" x14ac:dyDescent="0.3">
      <c r="C396" s="39"/>
      <c r="D396" s="39"/>
      <c r="E396" s="39"/>
      <c r="F396" s="39"/>
      <c r="G396" s="39"/>
      <c r="H396" s="39"/>
      <c r="I396" s="39"/>
      <c r="J396" s="39"/>
    </row>
    <row r="397" spans="3:10" x14ac:dyDescent="0.3">
      <c r="C397" s="39"/>
      <c r="D397" s="39"/>
      <c r="E397" s="39"/>
      <c r="F397" s="39"/>
      <c r="G397" s="39"/>
      <c r="H397" s="39"/>
      <c r="I397" s="39"/>
      <c r="J397" s="39"/>
    </row>
    <row r="398" spans="3:10" x14ac:dyDescent="0.3">
      <c r="C398" s="39"/>
      <c r="D398" s="39"/>
      <c r="E398" s="39"/>
      <c r="F398" s="39"/>
      <c r="G398" s="39"/>
      <c r="H398" s="39"/>
      <c r="I398" s="39"/>
      <c r="J398" s="39"/>
    </row>
    <row r="399" spans="3:10" x14ac:dyDescent="0.3">
      <c r="C399" s="39"/>
      <c r="D399" s="39"/>
      <c r="E399" s="39"/>
      <c r="F399" s="39"/>
      <c r="G399" s="39"/>
      <c r="H399" s="39"/>
      <c r="I399" s="39"/>
      <c r="J399" s="39"/>
    </row>
    <row r="400" spans="3:10" x14ac:dyDescent="0.3">
      <c r="C400" s="39"/>
      <c r="D400" s="39"/>
      <c r="E400" s="39"/>
      <c r="F400" s="39"/>
      <c r="G400" s="39"/>
      <c r="H400" s="39"/>
      <c r="I400" s="39"/>
      <c r="J400" s="39"/>
    </row>
    <row r="401" spans="3:10" x14ac:dyDescent="0.3">
      <c r="C401" s="39"/>
      <c r="D401" s="39"/>
      <c r="E401" s="39"/>
      <c r="F401" s="39"/>
      <c r="G401" s="39"/>
      <c r="H401" s="39"/>
      <c r="I401" s="39"/>
      <c r="J401" s="39"/>
    </row>
    <row r="402" spans="3:10" x14ac:dyDescent="0.3">
      <c r="C402" s="39"/>
      <c r="D402" s="39"/>
      <c r="E402" s="39"/>
      <c r="F402" s="39"/>
      <c r="G402" s="39"/>
      <c r="H402" s="39"/>
      <c r="I402" s="39"/>
      <c r="J402" s="39"/>
    </row>
    <row r="403" spans="3:10" x14ac:dyDescent="0.3">
      <c r="C403" s="39"/>
      <c r="D403" s="39"/>
      <c r="E403" s="39"/>
      <c r="F403" s="39"/>
      <c r="G403" s="39"/>
      <c r="H403" s="39"/>
      <c r="I403" s="39"/>
      <c r="J403" s="39"/>
    </row>
    <row r="404" spans="3:10" x14ac:dyDescent="0.3">
      <c r="C404" s="39"/>
      <c r="D404" s="39"/>
      <c r="E404" s="39"/>
      <c r="F404" s="39"/>
      <c r="G404" s="39"/>
      <c r="H404" s="39"/>
      <c r="I404" s="39"/>
      <c r="J404" s="39"/>
    </row>
    <row r="405" spans="3:10" x14ac:dyDescent="0.3">
      <c r="C405" s="39"/>
      <c r="D405" s="39"/>
      <c r="E405" s="39"/>
      <c r="F405" s="39"/>
      <c r="G405" s="39"/>
      <c r="H405" s="39"/>
      <c r="I405" s="39"/>
      <c r="J405" s="39"/>
    </row>
    <row r="406" spans="3:10" x14ac:dyDescent="0.3">
      <c r="C406" s="39"/>
      <c r="D406" s="39"/>
      <c r="E406" s="39"/>
      <c r="F406" s="39"/>
      <c r="G406" s="39"/>
      <c r="H406" s="39"/>
      <c r="I406" s="39"/>
      <c r="J406" s="39"/>
    </row>
    <row r="407" spans="3:10" x14ac:dyDescent="0.3">
      <c r="C407" s="39"/>
      <c r="D407" s="39"/>
      <c r="E407" s="39"/>
      <c r="F407" s="39"/>
      <c r="G407" s="39"/>
      <c r="H407" s="39"/>
      <c r="I407" s="39"/>
      <c r="J407" s="39"/>
    </row>
    <row r="408" spans="3:10" x14ac:dyDescent="0.3">
      <c r="C408" s="39"/>
      <c r="D408" s="39"/>
      <c r="E408" s="39"/>
      <c r="F408" s="39"/>
      <c r="G408" s="39"/>
      <c r="H408" s="39"/>
      <c r="I408" s="39"/>
      <c r="J408" s="39"/>
    </row>
    <row r="409" spans="3:10" x14ac:dyDescent="0.3">
      <c r="C409" s="39"/>
      <c r="D409" s="39"/>
      <c r="E409" s="39"/>
      <c r="F409" s="39"/>
      <c r="G409" s="39"/>
      <c r="H409" s="39"/>
      <c r="I409" s="39"/>
      <c r="J409" s="39"/>
    </row>
    <row r="410" spans="3:10" x14ac:dyDescent="0.3">
      <c r="C410" s="39"/>
      <c r="D410" s="39"/>
      <c r="E410" s="39"/>
      <c r="F410" s="39"/>
      <c r="G410" s="39"/>
      <c r="H410" s="39"/>
      <c r="I410" s="39"/>
      <c r="J410" s="39"/>
    </row>
    <row r="411" spans="3:10" x14ac:dyDescent="0.3">
      <c r="C411" s="39"/>
      <c r="D411" s="39"/>
      <c r="E411" s="39"/>
      <c r="F411" s="39"/>
      <c r="G411" s="39"/>
      <c r="H411" s="39"/>
      <c r="I411" s="39"/>
      <c r="J411" s="39"/>
    </row>
    <row r="412" spans="3:10" x14ac:dyDescent="0.3">
      <c r="C412" s="39"/>
      <c r="D412" s="39"/>
      <c r="E412" s="39"/>
      <c r="F412" s="39"/>
      <c r="G412" s="39"/>
      <c r="H412" s="39"/>
      <c r="I412" s="39"/>
      <c r="J412" s="39"/>
    </row>
    <row r="413" spans="3:10" x14ac:dyDescent="0.3">
      <c r="C413" s="39"/>
      <c r="D413" s="39"/>
      <c r="E413" s="39"/>
      <c r="F413" s="39"/>
      <c r="G413" s="39"/>
      <c r="H413" s="39"/>
      <c r="I413" s="39"/>
      <c r="J413" s="39"/>
    </row>
    <row r="414" spans="3:10" x14ac:dyDescent="0.3">
      <c r="C414" s="39"/>
      <c r="D414" s="39"/>
      <c r="E414" s="39"/>
      <c r="F414" s="39"/>
      <c r="G414" s="39"/>
      <c r="H414" s="39"/>
      <c r="I414" s="39"/>
      <c r="J414" s="39"/>
    </row>
    <row r="415" spans="3:10" x14ac:dyDescent="0.3">
      <c r="C415" s="39"/>
      <c r="D415" s="39"/>
      <c r="E415" s="39"/>
      <c r="F415" s="39"/>
      <c r="G415" s="39"/>
      <c r="H415" s="39"/>
      <c r="I415" s="39"/>
      <c r="J415" s="39"/>
    </row>
    <row r="416" spans="3:10" x14ac:dyDescent="0.3">
      <c r="C416" s="39"/>
      <c r="D416" s="39"/>
      <c r="E416" s="39"/>
      <c r="F416" s="39"/>
      <c r="G416" s="39"/>
      <c r="H416" s="39"/>
      <c r="I416" s="39"/>
      <c r="J416" s="39"/>
    </row>
    <row r="417" spans="3:10" x14ac:dyDescent="0.3">
      <c r="C417" s="39"/>
      <c r="D417" s="39"/>
      <c r="E417" s="39"/>
      <c r="F417" s="39"/>
      <c r="G417" s="39"/>
      <c r="H417" s="39"/>
      <c r="I417" s="39"/>
      <c r="J417" s="39"/>
    </row>
    <row r="418" spans="3:10" x14ac:dyDescent="0.3">
      <c r="C418" s="39"/>
      <c r="D418" s="39"/>
      <c r="E418" s="39"/>
      <c r="F418" s="39"/>
      <c r="G418" s="39"/>
      <c r="H418" s="39"/>
      <c r="I418" s="39"/>
      <c r="J418" s="39"/>
    </row>
    <row r="419" spans="3:10" x14ac:dyDescent="0.3">
      <c r="C419" s="39"/>
      <c r="D419" s="39"/>
      <c r="E419" s="39"/>
      <c r="F419" s="39"/>
      <c r="G419" s="39"/>
      <c r="H419" s="39"/>
      <c r="I419" s="39"/>
      <c r="J419" s="39"/>
    </row>
    <row r="420" spans="3:10" x14ac:dyDescent="0.3">
      <c r="C420" s="39"/>
      <c r="D420" s="39"/>
      <c r="E420" s="39"/>
      <c r="F420" s="39"/>
      <c r="G420" s="39"/>
      <c r="H420" s="39"/>
      <c r="I420" s="39"/>
      <c r="J420" s="39"/>
    </row>
    <row r="421" spans="3:10" x14ac:dyDescent="0.3">
      <c r="C421" s="39"/>
      <c r="D421" s="39"/>
      <c r="E421" s="39"/>
      <c r="F421" s="39"/>
      <c r="G421" s="39"/>
      <c r="H421" s="39"/>
      <c r="I421" s="39"/>
      <c r="J421" s="39"/>
    </row>
    <row r="422" spans="3:10" x14ac:dyDescent="0.3">
      <c r="C422" s="39"/>
      <c r="D422" s="39"/>
      <c r="E422" s="39"/>
      <c r="F422" s="39"/>
      <c r="G422" s="39"/>
      <c r="H422" s="39"/>
      <c r="I422" s="39"/>
      <c r="J422" s="39"/>
    </row>
    <row r="423" spans="3:10" x14ac:dyDescent="0.3">
      <c r="C423" s="39"/>
      <c r="D423" s="39"/>
      <c r="E423" s="39"/>
      <c r="F423" s="39"/>
      <c r="G423" s="39"/>
      <c r="H423" s="39"/>
      <c r="I423" s="39"/>
      <c r="J423" s="39"/>
    </row>
    <row r="424" spans="3:10" x14ac:dyDescent="0.3">
      <c r="C424" s="39"/>
      <c r="D424" s="39"/>
      <c r="E424" s="39"/>
      <c r="F424" s="39"/>
      <c r="G424" s="39"/>
      <c r="H424" s="39"/>
      <c r="I424" s="39"/>
      <c r="J424" s="39"/>
    </row>
    <row r="425" spans="3:10" x14ac:dyDescent="0.3">
      <c r="C425" s="39"/>
      <c r="D425" s="39"/>
      <c r="E425" s="39"/>
      <c r="F425" s="39"/>
      <c r="G425" s="39"/>
      <c r="H425" s="39"/>
      <c r="I425" s="39"/>
      <c r="J425" s="39"/>
    </row>
    <row r="426" spans="3:10" x14ac:dyDescent="0.3">
      <c r="C426" s="39"/>
      <c r="D426" s="39"/>
      <c r="E426" s="39"/>
      <c r="F426" s="39"/>
      <c r="G426" s="39"/>
      <c r="H426" s="39"/>
      <c r="I426" s="39"/>
      <c r="J426" s="39"/>
    </row>
    <row r="427" spans="3:10" x14ac:dyDescent="0.3">
      <c r="C427" s="39"/>
      <c r="D427" s="39"/>
      <c r="E427" s="39"/>
      <c r="F427" s="39"/>
      <c r="G427" s="39"/>
      <c r="H427" s="39"/>
      <c r="I427" s="39"/>
      <c r="J427" s="39"/>
    </row>
    <row r="428" spans="3:10" x14ac:dyDescent="0.3">
      <c r="C428" s="39"/>
      <c r="D428" s="39"/>
      <c r="E428" s="39"/>
      <c r="F428" s="39"/>
      <c r="G428" s="39"/>
      <c r="H428" s="39"/>
      <c r="I428" s="39"/>
      <c r="J428" s="39"/>
    </row>
    <row r="429" spans="3:10" x14ac:dyDescent="0.3">
      <c r="C429" s="39"/>
      <c r="D429" s="39"/>
      <c r="E429" s="39"/>
      <c r="F429" s="39"/>
      <c r="G429" s="39"/>
      <c r="H429" s="39"/>
      <c r="I429" s="39"/>
      <c r="J429" s="39"/>
    </row>
    <row r="430" spans="3:10" x14ac:dyDescent="0.3">
      <c r="C430" s="39"/>
      <c r="D430" s="39"/>
      <c r="E430" s="39"/>
      <c r="F430" s="39"/>
      <c r="G430" s="39"/>
      <c r="H430" s="39"/>
      <c r="I430" s="39"/>
      <c r="J430" s="39"/>
    </row>
    <row r="431" spans="3:10" x14ac:dyDescent="0.3">
      <c r="C431" s="39"/>
      <c r="D431" s="39"/>
      <c r="E431" s="39"/>
      <c r="F431" s="39"/>
      <c r="G431" s="39"/>
      <c r="H431" s="39"/>
      <c r="I431" s="39"/>
      <c r="J431" s="39"/>
    </row>
    <row r="432" spans="3:10" x14ac:dyDescent="0.3">
      <c r="C432" s="39"/>
      <c r="D432" s="39"/>
      <c r="E432" s="39"/>
      <c r="F432" s="39"/>
      <c r="G432" s="39"/>
      <c r="H432" s="39"/>
      <c r="I432" s="39"/>
      <c r="J432" s="39"/>
    </row>
    <row r="433" spans="3:10" x14ac:dyDescent="0.3">
      <c r="C433" s="39"/>
      <c r="D433" s="39"/>
      <c r="E433" s="39"/>
      <c r="F433" s="39"/>
      <c r="G433" s="39"/>
      <c r="H433" s="39"/>
      <c r="I433" s="39"/>
      <c r="J433" s="39"/>
    </row>
    <row r="434" spans="3:10" x14ac:dyDescent="0.3">
      <c r="C434" s="39"/>
      <c r="D434" s="39"/>
      <c r="E434" s="39"/>
      <c r="F434" s="39"/>
      <c r="G434" s="39"/>
      <c r="H434" s="39"/>
      <c r="I434" s="39"/>
      <c r="J434" s="39"/>
    </row>
    <row r="435" spans="3:10" x14ac:dyDescent="0.3">
      <c r="C435" s="39"/>
      <c r="D435" s="39"/>
      <c r="E435" s="39"/>
      <c r="F435" s="39"/>
      <c r="G435" s="39"/>
      <c r="H435" s="39"/>
      <c r="I435" s="39"/>
      <c r="J435" s="39"/>
    </row>
    <row r="436" spans="3:10" x14ac:dyDescent="0.3">
      <c r="C436" s="39"/>
      <c r="D436" s="39"/>
      <c r="E436" s="39"/>
      <c r="F436" s="39"/>
      <c r="G436" s="39"/>
      <c r="H436" s="39"/>
      <c r="I436" s="39"/>
      <c r="J436" s="39"/>
    </row>
    <row r="437" spans="3:10" x14ac:dyDescent="0.3">
      <c r="C437" s="39"/>
      <c r="D437" s="39"/>
      <c r="E437" s="39"/>
      <c r="F437" s="39"/>
      <c r="G437" s="39"/>
      <c r="H437" s="39"/>
      <c r="I437" s="39"/>
      <c r="J437" s="39"/>
    </row>
    <row r="438" spans="3:10" x14ac:dyDescent="0.3">
      <c r="C438" s="39"/>
      <c r="D438" s="39"/>
      <c r="E438" s="39"/>
      <c r="F438" s="39"/>
      <c r="G438" s="39"/>
      <c r="H438" s="39"/>
      <c r="I438" s="39"/>
      <c r="J438" s="39"/>
    </row>
    <row r="439" spans="3:10" x14ac:dyDescent="0.3">
      <c r="C439" s="39"/>
      <c r="D439" s="39"/>
      <c r="E439" s="39"/>
      <c r="F439" s="39"/>
      <c r="G439" s="39"/>
      <c r="H439" s="39"/>
      <c r="I439" s="39"/>
      <c r="J439" s="39"/>
    </row>
    <row r="440" spans="3:10" x14ac:dyDescent="0.3">
      <c r="C440" s="39"/>
      <c r="D440" s="39"/>
      <c r="E440" s="39"/>
      <c r="F440" s="39"/>
      <c r="G440" s="39"/>
      <c r="H440" s="39"/>
      <c r="I440" s="39"/>
      <c r="J440" s="39"/>
    </row>
    <row r="441" spans="3:10" x14ac:dyDescent="0.3">
      <c r="C441" s="39"/>
      <c r="D441" s="39"/>
      <c r="E441" s="39"/>
      <c r="F441" s="39"/>
      <c r="G441" s="39"/>
      <c r="H441" s="39"/>
      <c r="I441" s="39"/>
      <c r="J441" s="39"/>
    </row>
    <row r="442" spans="3:10" x14ac:dyDescent="0.3">
      <c r="C442" s="39"/>
      <c r="D442" s="39"/>
      <c r="E442" s="39"/>
      <c r="F442" s="39"/>
      <c r="G442" s="39"/>
      <c r="H442" s="39"/>
      <c r="I442" s="39"/>
      <c r="J442" s="39"/>
    </row>
    <row r="443" spans="3:10" x14ac:dyDescent="0.3">
      <c r="C443" s="39"/>
      <c r="D443" s="39"/>
      <c r="E443" s="39"/>
      <c r="F443" s="39"/>
      <c r="G443" s="39"/>
      <c r="H443" s="39"/>
      <c r="I443" s="39"/>
      <c r="J443" s="39"/>
    </row>
    <row r="444" spans="3:10" x14ac:dyDescent="0.3">
      <c r="C444" s="39"/>
      <c r="D444" s="39"/>
      <c r="E444" s="39"/>
      <c r="F444" s="39"/>
      <c r="G444" s="39"/>
      <c r="H444" s="39"/>
      <c r="I444" s="39"/>
      <c r="J444" s="39"/>
    </row>
    <row r="445" spans="3:10" x14ac:dyDescent="0.3">
      <c r="C445" s="39"/>
      <c r="D445" s="39"/>
      <c r="E445" s="39"/>
      <c r="F445" s="39"/>
      <c r="G445" s="39"/>
      <c r="H445" s="39"/>
      <c r="I445" s="39"/>
      <c r="J445" s="39"/>
    </row>
    <row r="446" spans="3:10" x14ac:dyDescent="0.3">
      <c r="C446" s="39"/>
      <c r="D446" s="39"/>
      <c r="E446" s="39"/>
      <c r="F446" s="39"/>
      <c r="G446" s="39"/>
      <c r="H446" s="39"/>
      <c r="I446" s="39"/>
      <c r="J446" s="39"/>
    </row>
    <row r="447" spans="3:10" x14ac:dyDescent="0.3">
      <c r="C447" s="39"/>
      <c r="D447" s="39"/>
      <c r="E447" s="39"/>
      <c r="F447" s="39"/>
      <c r="G447" s="39"/>
      <c r="H447" s="39"/>
      <c r="I447" s="39"/>
      <c r="J447" s="39"/>
    </row>
    <row r="448" spans="3:10" x14ac:dyDescent="0.3">
      <c r="C448" s="39"/>
      <c r="D448" s="39"/>
      <c r="E448" s="39"/>
      <c r="F448" s="39"/>
      <c r="G448" s="39"/>
      <c r="H448" s="39"/>
      <c r="I448" s="39"/>
      <c r="J448" s="39"/>
    </row>
    <row r="449" spans="3:10" x14ac:dyDescent="0.3">
      <c r="C449" s="39"/>
      <c r="D449" s="39"/>
      <c r="E449" s="39"/>
      <c r="F449" s="39"/>
      <c r="G449" s="39"/>
      <c r="H449" s="39"/>
      <c r="I449" s="39"/>
      <c r="J449" s="39"/>
    </row>
    <row r="450" spans="3:10" x14ac:dyDescent="0.3">
      <c r="C450" s="39"/>
      <c r="D450" s="39"/>
      <c r="E450" s="39"/>
      <c r="F450" s="39"/>
      <c r="G450" s="39"/>
      <c r="H450" s="39"/>
      <c r="I450" s="39"/>
      <c r="J450" s="39"/>
    </row>
    <row r="451" spans="3:10" x14ac:dyDescent="0.3">
      <c r="C451" s="39"/>
      <c r="D451" s="39"/>
      <c r="E451" s="39"/>
      <c r="F451" s="39"/>
      <c r="G451" s="39"/>
      <c r="H451" s="39"/>
      <c r="I451" s="39"/>
      <c r="J451" s="39"/>
    </row>
    <row r="452" spans="3:10" x14ac:dyDescent="0.3">
      <c r="C452" s="39"/>
      <c r="D452" s="39"/>
      <c r="E452" s="39"/>
      <c r="F452" s="39"/>
      <c r="G452" s="39"/>
      <c r="H452" s="39"/>
      <c r="I452" s="39"/>
      <c r="J452" s="39"/>
    </row>
    <row r="453" spans="3:10" x14ac:dyDescent="0.3">
      <c r="C453" s="39"/>
      <c r="D453" s="39"/>
      <c r="E453" s="39"/>
      <c r="F453" s="39"/>
      <c r="G453" s="39"/>
      <c r="H453" s="39"/>
      <c r="I453" s="39"/>
      <c r="J453" s="39"/>
    </row>
    <row r="454" spans="3:10" x14ac:dyDescent="0.3">
      <c r="C454" s="39"/>
      <c r="D454" s="39"/>
      <c r="E454" s="39"/>
      <c r="F454" s="39"/>
      <c r="G454" s="39"/>
      <c r="H454" s="39"/>
      <c r="I454" s="39"/>
      <c r="J454" s="39"/>
    </row>
    <row r="455" spans="3:10" x14ac:dyDescent="0.3">
      <c r="C455" s="39"/>
      <c r="D455" s="39"/>
      <c r="E455" s="39"/>
      <c r="F455" s="39"/>
      <c r="G455" s="39"/>
      <c r="H455" s="39"/>
      <c r="I455" s="39"/>
      <c r="J455" s="39"/>
    </row>
    <row r="456" spans="3:10" x14ac:dyDescent="0.3">
      <c r="C456" s="39"/>
      <c r="D456" s="39"/>
      <c r="E456" s="39"/>
      <c r="F456" s="39"/>
      <c r="G456" s="39"/>
      <c r="H456" s="39"/>
      <c r="I456" s="39"/>
      <c r="J456" s="39"/>
    </row>
    <row r="457" spans="3:10" x14ac:dyDescent="0.3">
      <c r="C457" s="39"/>
      <c r="D457" s="39"/>
      <c r="E457" s="39"/>
      <c r="F457" s="39"/>
      <c r="G457" s="39"/>
      <c r="H457" s="39"/>
      <c r="I457" s="39"/>
      <c r="J457" s="39"/>
    </row>
    <row r="458" spans="3:10" x14ac:dyDescent="0.3">
      <c r="C458" s="39"/>
      <c r="D458" s="39"/>
      <c r="E458" s="39"/>
      <c r="F458" s="39"/>
      <c r="G458" s="39"/>
      <c r="H458" s="39"/>
      <c r="I458" s="39"/>
      <c r="J458" s="39"/>
    </row>
    <row r="459" spans="3:10" x14ac:dyDescent="0.3">
      <c r="C459" s="39"/>
      <c r="D459" s="39"/>
      <c r="E459" s="39"/>
      <c r="F459" s="39"/>
      <c r="G459" s="39"/>
      <c r="H459" s="39"/>
      <c r="I459" s="39"/>
      <c r="J459" s="39"/>
    </row>
    <row r="460" spans="3:10" x14ac:dyDescent="0.3">
      <c r="C460" s="39"/>
      <c r="D460" s="39"/>
      <c r="E460" s="39"/>
      <c r="F460" s="39"/>
      <c r="G460" s="39"/>
      <c r="H460" s="39"/>
      <c r="I460" s="39"/>
      <c r="J460" s="39"/>
    </row>
    <row r="461" spans="3:10" x14ac:dyDescent="0.3">
      <c r="C461" s="39"/>
      <c r="D461" s="39"/>
      <c r="E461" s="39"/>
      <c r="F461" s="39"/>
      <c r="G461" s="39"/>
      <c r="H461" s="39"/>
      <c r="I461" s="39"/>
      <c r="J461" s="39"/>
    </row>
    <row r="462" spans="3:10" x14ac:dyDescent="0.3">
      <c r="C462" s="39"/>
      <c r="D462" s="39"/>
      <c r="E462" s="39"/>
      <c r="F462" s="39"/>
      <c r="G462" s="39"/>
      <c r="H462" s="39"/>
      <c r="I462" s="39"/>
      <c r="J462" s="39"/>
    </row>
    <row r="463" spans="3:10" x14ac:dyDescent="0.3">
      <c r="C463" s="39"/>
      <c r="D463" s="39"/>
      <c r="E463" s="39"/>
      <c r="F463" s="39"/>
      <c r="G463" s="39"/>
      <c r="H463" s="39"/>
      <c r="I463" s="39"/>
      <c r="J463" s="39"/>
    </row>
    <row r="464" spans="3:10" x14ac:dyDescent="0.3">
      <c r="C464" s="39"/>
      <c r="D464" s="39"/>
      <c r="E464" s="39"/>
      <c r="F464" s="39"/>
      <c r="G464" s="39"/>
      <c r="H464" s="39"/>
      <c r="I464" s="39"/>
      <c r="J464" s="39"/>
    </row>
    <row r="465" spans="3:10" x14ac:dyDescent="0.3">
      <c r="C465" s="39"/>
      <c r="D465" s="39"/>
      <c r="E465" s="39"/>
      <c r="F465" s="39"/>
      <c r="G465" s="39"/>
      <c r="H465" s="39"/>
      <c r="I465" s="39"/>
      <c r="J465" s="39"/>
    </row>
    <row r="466" spans="3:10" x14ac:dyDescent="0.3">
      <c r="C466" s="39"/>
      <c r="D466" s="39"/>
      <c r="E466" s="39"/>
      <c r="F466" s="39"/>
      <c r="G466" s="39"/>
      <c r="H466" s="39"/>
      <c r="I466" s="39"/>
      <c r="J466" s="39"/>
    </row>
    <row r="467" spans="3:10" x14ac:dyDescent="0.3">
      <c r="C467" s="39"/>
      <c r="D467" s="39"/>
      <c r="E467" s="39"/>
      <c r="F467" s="39"/>
      <c r="G467" s="39"/>
      <c r="H467" s="39"/>
      <c r="I467" s="39"/>
      <c r="J467" s="39"/>
    </row>
    <row r="468" spans="3:10" x14ac:dyDescent="0.3">
      <c r="C468" s="39"/>
      <c r="D468" s="39"/>
      <c r="E468" s="39"/>
      <c r="F468" s="39"/>
      <c r="G468" s="39"/>
      <c r="H468" s="39"/>
      <c r="I468" s="39"/>
      <c r="J468" s="39"/>
    </row>
    <row r="469" spans="3:10" x14ac:dyDescent="0.3">
      <c r="C469" s="39"/>
      <c r="D469" s="39"/>
      <c r="E469" s="39"/>
      <c r="F469" s="39"/>
      <c r="G469" s="39"/>
      <c r="H469" s="39"/>
      <c r="I469" s="39"/>
      <c r="J469" s="39"/>
    </row>
    <row r="470" spans="3:10" x14ac:dyDescent="0.3">
      <c r="C470" s="39"/>
      <c r="D470" s="39"/>
      <c r="E470" s="39"/>
      <c r="F470" s="39"/>
      <c r="G470" s="39"/>
      <c r="H470" s="39"/>
      <c r="I470" s="39"/>
      <c r="J470" s="39"/>
    </row>
    <row r="471" spans="3:10" x14ac:dyDescent="0.3">
      <c r="C471" s="39"/>
      <c r="D471" s="39"/>
      <c r="E471" s="39"/>
      <c r="F471" s="39"/>
      <c r="G471" s="39"/>
      <c r="H471" s="39"/>
      <c r="I471" s="39"/>
      <c r="J471" s="39"/>
    </row>
    <row r="472" spans="3:10" x14ac:dyDescent="0.3">
      <c r="C472" s="39"/>
      <c r="D472" s="39"/>
      <c r="E472" s="39"/>
      <c r="F472" s="39"/>
      <c r="G472" s="39"/>
      <c r="H472" s="39"/>
      <c r="I472" s="39"/>
      <c r="J472" s="39"/>
    </row>
    <row r="473" spans="3:10" x14ac:dyDescent="0.3">
      <c r="C473" s="39"/>
      <c r="D473" s="39"/>
      <c r="E473" s="39"/>
      <c r="F473" s="39"/>
      <c r="G473" s="39"/>
      <c r="H473" s="39"/>
      <c r="I473" s="39"/>
      <c r="J473" s="39"/>
    </row>
    <row r="474" spans="3:10" x14ac:dyDescent="0.3">
      <c r="C474" s="39"/>
      <c r="D474" s="39"/>
      <c r="E474" s="39"/>
      <c r="F474" s="39"/>
      <c r="G474" s="39"/>
      <c r="H474" s="39"/>
      <c r="I474" s="39"/>
      <c r="J474" s="39"/>
    </row>
    <row r="475" spans="3:10" x14ac:dyDescent="0.3">
      <c r="C475" s="39"/>
      <c r="D475" s="39"/>
      <c r="E475" s="39"/>
      <c r="F475" s="39"/>
      <c r="G475" s="39"/>
      <c r="H475" s="39"/>
      <c r="I475" s="39"/>
      <c r="J475" s="39"/>
    </row>
    <row r="476" spans="3:10" x14ac:dyDescent="0.3">
      <c r="C476" s="39"/>
      <c r="D476" s="39"/>
      <c r="E476" s="39"/>
      <c r="F476" s="39"/>
      <c r="G476" s="39"/>
      <c r="H476" s="39"/>
      <c r="I476" s="39"/>
      <c r="J476" s="39"/>
    </row>
    <row r="477" spans="3:10" x14ac:dyDescent="0.3">
      <c r="C477" s="39"/>
      <c r="D477" s="39"/>
      <c r="E477" s="39"/>
      <c r="F477" s="39"/>
      <c r="G477" s="39"/>
      <c r="H477" s="39"/>
      <c r="I477" s="39"/>
      <c r="J477" s="39"/>
    </row>
    <row r="478" spans="3:10" x14ac:dyDescent="0.3">
      <c r="C478" s="39"/>
      <c r="D478" s="39"/>
      <c r="E478" s="39"/>
      <c r="F478" s="39"/>
      <c r="G478" s="39"/>
      <c r="H478" s="39"/>
      <c r="I478" s="39"/>
      <c r="J478" s="39"/>
    </row>
    <row r="479" spans="3:10" x14ac:dyDescent="0.3">
      <c r="C479" s="39"/>
      <c r="D479" s="39"/>
      <c r="E479" s="39"/>
      <c r="F479" s="39"/>
      <c r="G479" s="39"/>
      <c r="H479" s="39"/>
      <c r="I479" s="39"/>
      <c r="J479" s="39"/>
    </row>
    <row r="480" spans="3:10" x14ac:dyDescent="0.3">
      <c r="C480" s="39"/>
      <c r="D480" s="39"/>
      <c r="E480" s="39"/>
      <c r="F480" s="39"/>
      <c r="G480" s="39"/>
      <c r="H480" s="39"/>
      <c r="I480" s="39"/>
      <c r="J480" s="39"/>
    </row>
    <row r="481" spans="3:10" x14ac:dyDescent="0.3">
      <c r="C481" s="39"/>
      <c r="D481" s="39"/>
      <c r="E481" s="39"/>
      <c r="F481" s="39"/>
      <c r="G481" s="39"/>
      <c r="H481" s="39"/>
      <c r="I481" s="39"/>
      <c r="J481" s="39"/>
    </row>
    <row r="482" spans="3:10" x14ac:dyDescent="0.3">
      <c r="C482" s="39"/>
      <c r="D482" s="39"/>
      <c r="E482" s="39"/>
      <c r="F482" s="39"/>
      <c r="G482" s="39"/>
      <c r="H482" s="39"/>
      <c r="I482" s="39"/>
      <c r="J482" s="39"/>
    </row>
    <row r="483" spans="3:10" x14ac:dyDescent="0.3">
      <c r="C483" s="39"/>
      <c r="D483" s="39"/>
      <c r="E483" s="39"/>
      <c r="F483" s="39"/>
      <c r="G483" s="39"/>
      <c r="H483" s="39"/>
      <c r="I483" s="39"/>
      <c r="J483" s="39"/>
    </row>
    <row r="484" spans="3:10" x14ac:dyDescent="0.3">
      <c r="C484" s="39"/>
      <c r="D484" s="39"/>
      <c r="E484" s="39"/>
      <c r="F484" s="39"/>
      <c r="G484" s="39"/>
      <c r="H484" s="39"/>
      <c r="I484" s="39"/>
      <c r="J484" s="39"/>
    </row>
    <row r="485" spans="3:10" x14ac:dyDescent="0.3">
      <c r="C485" s="39"/>
      <c r="D485" s="39"/>
      <c r="E485" s="39"/>
      <c r="F485" s="39"/>
      <c r="G485" s="39"/>
      <c r="H485" s="39"/>
      <c r="I485" s="39"/>
      <c r="J485" s="39"/>
    </row>
    <row r="486" spans="3:10" x14ac:dyDescent="0.3">
      <c r="C486" s="39"/>
      <c r="D486" s="39"/>
      <c r="E486" s="39"/>
      <c r="F486" s="39"/>
      <c r="G486" s="39"/>
      <c r="H486" s="39"/>
      <c r="I486" s="39"/>
      <c r="J486" s="39"/>
    </row>
    <row r="487" spans="3:10" x14ac:dyDescent="0.3">
      <c r="C487" s="39"/>
      <c r="D487" s="39"/>
      <c r="E487" s="39"/>
      <c r="F487" s="39"/>
      <c r="G487" s="39"/>
      <c r="H487" s="39"/>
      <c r="I487" s="39"/>
      <c r="J487" s="39"/>
    </row>
    <row r="488" spans="3:10" x14ac:dyDescent="0.3">
      <c r="C488" s="39"/>
      <c r="D488" s="39"/>
      <c r="E488" s="39"/>
      <c r="F488" s="39"/>
      <c r="G488" s="39"/>
      <c r="H488" s="39"/>
      <c r="I488" s="39"/>
      <c r="J488" s="39"/>
    </row>
    <row r="489" spans="3:10" x14ac:dyDescent="0.3">
      <c r="C489" s="39"/>
      <c r="D489" s="39"/>
      <c r="E489" s="39"/>
      <c r="F489" s="39"/>
      <c r="G489" s="39"/>
      <c r="H489" s="39"/>
      <c r="I489" s="39"/>
      <c r="J489" s="39"/>
    </row>
    <row r="490" spans="3:10" x14ac:dyDescent="0.3">
      <c r="C490" s="39"/>
      <c r="D490" s="39"/>
      <c r="E490" s="39"/>
      <c r="F490" s="39"/>
      <c r="G490" s="39"/>
      <c r="H490" s="39"/>
      <c r="I490" s="39"/>
      <c r="J490" s="39"/>
    </row>
    <row r="491" spans="3:10" x14ac:dyDescent="0.3">
      <c r="C491" s="39"/>
      <c r="D491" s="39"/>
      <c r="E491" s="39"/>
      <c r="F491" s="39"/>
      <c r="G491" s="39"/>
      <c r="H491" s="39"/>
      <c r="I491" s="39"/>
      <c r="J491" s="39"/>
    </row>
    <row r="492" spans="3:10" x14ac:dyDescent="0.3">
      <c r="C492" s="39"/>
      <c r="D492" s="39"/>
      <c r="E492" s="39"/>
      <c r="F492" s="39"/>
      <c r="G492" s="39"/>
      <c r="H492" s="39"/>
      <c r="I492" s="39"/>
      <c r="J492" s="39"/>
    </row>
    <row r="493" spans="3:10" x14ac:dyDescent="0.3">
      <c r="C493" s="39"/>
      <c r="D493" s="39"/>
      <c r="E493" s="39"/>
      <c r="F493" s="39"/>
      <c r="G493" s="39"/>
      <c r="H493" s="39"/>
      <c r="I493" s="39"/>
      <c r="J493" s="39"/>
    </row>
    <row r="494" spans="3:10" x14ac:dyDescent="0.3">
      <c r="C494" s="39"/>
      <c r="D494" s="39"/>
      <c r="E494" s="39"/>
      <c r="F494" s="39"/>
      <c r="G494" s="39"/>
      <c r="H494" s="39"/>
      <c r="I494" s="39"/>
      <c r="J494" s="39"/>
    </row>
    <row r="495" spans="3:10" x14ac:dyDescent="0.3">
      <c r="C495" s="39"/>
      <c r="D495" s="39"/>
      <c r="E495" s="39"/>
      <c r="F495" s="39"/>
      <c r="G495" s="39"/>
      <c r="H495" s="39"/>
      <c r="I495" s="39"/>
      <c r="J495" s="39"/>
    </row>
    <row r="496" spans="3:10" x14ac:dyDescent="0.3">
      <c r="C496" s="39"/>
      <c r="D496" s="39"/>
      <c r="E496" s="39"/>
      <c r="F496" s="39"/>
      <c r="G496" s="39"/>
      <c r="H496" s="39"/>
      <c r="I496" s="39"/>
      <c r="J496" s="39"/>
    </row>
    <row r="497" spans="3:10" x14ac:dyDescent="0.3">
      <c r="C497" s="39"/>
      <c r="D497" s="39"/>
      <c r="E497" s="39"/>
      <c r="F497" s="39"/>
      <c r="G497" s="39"/>
      <c r="H497" s="39"/>
      <c r="I497" s="39"/>
      <c r="J497" s="39"/>
    </row>
    <row r="498" spans="3:10" x14ac:dyDescent="0.3">
      <c r="C498" s="39"/>
      <c r="D498" s="39"/>
      <c r="E498" s="39"/>
      <c r="F498" s="39"/>
      <c r="G498" s="39"/>
      <c r="H498" s="39"/>
      <c r="I498" s="39"/>
      <c r="J498" s="39"/>
    </row>
  </sheetData>
  <sortState ref="A8:C17">
    <sortCondition ref="A7"/>
  </sortState>
  <mergeCells count="1">
    <mergeCell ref="R3:S3"/>
  </mergeCells>
  <phoneticPr fontId="31" type="noConversion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AF38"/>
  <sheetViews>
    <sheetView zoomScaleNormal="100" workbookViewId="0">
      <selection activeCell="P9" sqref="P9"/>
    </sheetView>
  </sheetViews>
  <sheetFormatPr defaultColWidth="9.109375" defaultRowHeight="13.2" x14ac:dyDescent="0.3"/>
  <cols>
    <col min="1" max="1" width="16.88671875" style="131" customWidth="1"/>
    <col min="2" max="2" width="35" style="76" customWidth="1"/>
    <col min="3" max="3" width="9" style="76" bestFit="1" customWidth="1"/>
    <col min="4" max="4" width="7.88671875" style="76" customWidth="1"/>
    <col min="5" max="8" width="9" style="76" bestFit="1" customWidth="1"/>
    <col min="9" max="9" width="8.5546875" style="76" customWidth="1"/>
    <col min="10" max="10" width="8.44140625" style="76" customWidth="1"/>
    <col min="11" max="14" width="9.33203125" style="76" customWidth="1"/>
    <col min="15" max="15" width="15.88671875" style="76" customWidth="1"/>
    <col min="16" max="16" width="16.6640625" style="76" customWidth="1"/>
    <col min="17" max="17" width="18.109375" style="76" customWidth="1"/>
    <col min="18" max="20" width="8.21875" style="76" customWidth="1"/>
    <col min="21" max="21" width="14.5546875" style="76" customWidth="1"/>
    <col min="22" max="22" width="16.5546875" style="76" customWidth="1"/>
    <col min="23" max="23" width="17" style="76" bestFit="1" customWidth="1"/>
    <col min="24" max="16384" width="9.109375" style="76"/>
  </cols>
  <sheetData>
    <row r="1" spans="1:32" s="78" customFormat="1" x14ac:dyDescent="0.3">
      <c r="A1" s="93" t="s">
        <v>43</v>
      </c>
      <c r="B1" s="203"/>
      <c r="K1" s="127"/>
      <c r="L1" s="127"/>
      <c r="M1" s="127"/>
      <c r="N1" s="127"/>
      <c r="O1" s="127"/>
      <c r="X1" s="76"/>
      <c r="Y1" s="76"/>
      <c r="Z1" s="76"/>
      <c r="AA1" s="76"/>
      <c r="AB1" s="76"/>
      <c r="AC1" s="76"/>
      <c r="AD1" s="76"/>
      <c r="AE1" s="76"/>
      <c r="AF1" s="76"/>
    </row>
    <row r="2" spans="1:32" s="78" customFormat="1" x14ac:dyDescent="0.3">
      <c r="A2" s="30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X2" s="76"/>
      <c r="Y2" s="76"/>
      <c r="Z2" s="243"/>
      <c r="AA2" s="243"/>
      <c r="AB2" s="97"/>
      <c r="AC2" s="76"/>
      <c r="AD2" s="76"/>
      <c r="AE2" s="76"/>
      <c r="AF2" s="76"/>
    </row>
    <row r="3" spans="1:32" s="78" customFormat="1" x14ac:dyDescent="0.3">
      <c r="A3" s="74" t="s">
        <v>134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X3" s="76"/>
      <c r="Y3" s="76"/>
      <c r="Z3" s="76"/>
      <c r="AA3" s="76"/>
      <c r="AB3" s="76"/>
      <c r="AC3" s="76"/>
      <c r="AD3" s="76"/>
      <c r="AE3" s="76"/>
      <c r="AF3" s="76"/>
    </row>
    <row r="4" spans="1:32" s="78" customFormat="1" x14ac:dyDescent="0.3">
      <c r="A4" s="79" t="s">
        <v>41</v>
      </c>
      <c r="B4" s="128"/>
      <c r="C4" s="183" t="s">
        <v>104</v>
      </c>
      <c r="D4" s="183" t="s">
        <v>106</v>
      </c>
      <c r="E4" s="183" t="s">
        <v>107</v>
      </c>
      <c r="F4" s="183" t="s">
        <v>110</v>
      </c>
      <c r="G4" s="183" t="s">
        <v>111</v>
      </c>
      <c r="H4" s="183" t="s">
        <v>112</v>
      </c>
      <c r="I4" s="183" t="s">
        <v>113</v>
      </c>
      <c r="J4" s="183" t="s">
        <v>117</v>
      </c>
      <c r="K4" s="183" t="s">
        <v>118</v>
      </c>
      <c r="L4" s="183" t="s">
        <v>120</v>
      </c>
      <c r="M4" s="183" t="s">
        <v>123</v>
      </c>
      <c r="N4" s="183" t="s">
        <v>126</v>
      </c>
      <c r="O4" s="228" t="s">
        <v>127</v>
      </c>
      <c r="P4" s="98" t="s">
        <v>128</v>
      </c>
      <c r="Q4" s="98" t="s">
        <v>129</v>
      </c>
      <c r="R4" s="101"/>
      <c r="S4" s="101"/>
      <c r="T4" s="101"/>
      <c r="U4" s="82"/>
      <c r="V4" s="82"/>
      <c r="W4" s="82"/>
      <c r="X4" s="82"/>
    </row>
    <row r="5" spans="1:32" s="78" customFormat="1" x14ac:dyDescent="0.3">
      <c r="A5" s="93" t="s">
        <v>68</v>
      </c>
      <c r="B5" s="79" t="s">
        <v>44</v>
      </c>
      <c r="C5" s="98">
        <v>1034.5394256801528</v>
      </c>
      <c r="D5" s="98">
        <v>1348.0259467278936</v>
      </c>
      <c r="E5" s="98">
        <v>1481.2243433417425</v>
      </c>
      <c r="F5" s="98">
        <v>1281.2074275500079</v>
      </c>
      <c r="G5" s="98">
        <v>1476.5099483773447</v>
      </c>
      <c r="H5" s="98">
        <v>1571.0946258966371</v>
      </c>
      <c r="I5" s="98">
        <v>1581.8144762227898</v>
      </c>
      <c r="J5" s="98">
        <v>1486.9343027633097</v>
      </c>
      <c r="K5" s="98">
        <v>1410.520446799369</v>
      </c>
      <c r="L5" s="98">
        <v>1568.9725638823377</v>
      </c>
      <c r="M5" s="98">
        <v>1751.5689343393103</v>
      </c>
      <c r="N5" s="98">
        <v>1629.3897840889606</v>
      </c>
      <c r="O5" s="229">
        <v>100</v>
      </c>
      <c r="P5" s="83">
        <v>-6.9754120351783633E-2</v>
      </c>
      <c r="Q5" s="83">
        <v>9.5804825445826802E-2</v>
      </c>
      <c r="R5" s="76"/>
      <c r="S5" s="76"/>
      <c r="T5" s="76"/>
      <c r="U5" s="76"/>
      <c r="V5" s="76"/>
      <c r="W5" s="76"/>
      <c r="X5" s="76"/>
    </row>
    <row r="6" spans="1:32" s="78" customFormat="1" x14ac:dyDescent="0.3">
      <c r="A6" s="102" t="s">
        <v>69</v>
      </c>
      <c r="B6" s="103" t="s">
        <v>87</v>
      </c>
      <c r="C6" s="35">
        <v>126.66981761995423</v>
      </c>
      <c r="D6" s="35">
        <v>200.87132644629102</v>
      </c>
      <c r="E6" s="35">
        <v>187.43902821660419</v>
      </c>
      <c r="F6" s="35">
        <v>248.72188488698654</v>
      </c>
      <c r="G6" s="35">
        <v>264.48208607512186</v>
      </c>
      <c r="H6" s="35">
        <v>228.98319809771624</v>
      </c>
      <c r="I6" s="35">
        <v>254.35933108051529</v>
      </c>
      <c r="J6" s="35">
        <v>290.32281107325281</v>
      </c>
      <c r="K6" s="86">
        <v>201.87559206218555</v>
      </c>
      <c r="L6" s="86">
        <v>238.02216370523092</v>
      </c>
      <c r="M6" s="86">
        <v>237.53641377813463</v>
      </c>
      <c r="N6" s="184">
        <v>234.56643276944516</v>
      </c>
      <c r="O6" s="187">
        <v>14.395968052579763</v>
      </c>
      <c r="P6" s="87">
        <v>-1.2503266179068939E-2</v>
      </c>
      <c r="Q6" s="87">
        <v>-0.19204959506175168</v>
      </c>
      <c r="R6" s="76"/>
      <c r="S6" s="76"/>
      <c r="T6" s="76"/>
      <c r="U6" s="76"/>
      <c r="V6" s="76"/>
      <c r="W6" s="76"/>
      <c r="X6" s="76"/>
    </row>
    <row r="7" spans="1:32" s="78" customFormat="1" x14ac:dyDescent="0.3">
      <c r="A7" s="102" t="s">
        <v>70</v>
      </c>
      <c r="B7" s="103" t="s">
        <v>88</v>
      </c>
      <c r="C7" s="35">
        <v>16.0459553052468</v>
      </c>
      <c r="D7" s="35">
        <v>33.323797797152146</v>
      </c>
      <c r="E7" s="35">
        <v>23.556121788797626</v>
      </c>
      <c r="F7" s="35">
        <v>30.603555694875379</v>
      </c>
      <c r="G7" s="35">
        <v>27.883302870403096</v>
      </c>
      <c r="H7" s="35">
        <v>25.200227695901429</v>
      </c>
      <c r="I7" s="35">
        <v>29.621799084948101</v>
      </c>
      <c r="J7" s="35">
        <v>26.729375214768488</v>
      </c>
      <c r="K7" s="86">
        <v>21.912874604542942</v>
      </c>
      <c r="L7" s="86">
        <v>24.973699574774777</v>
      </c>
      <c r="M7" s="86">
        <v>26.946927799612119</v>
      </c>
      <c r="N7" s="184">
        <v>27.409198626043668</v>
      </c>
      <c r="O7" s="187">
        <v>1.6821756766671365</v>
      </c>
      <c r="P7" s="87">
        <v>1.7154861951951483E-2</v>
      </c>
      <c r="Q7" s="87">
        <v>2.5433569090667074E-2</v>
      </c>
      <c r="R7" s="76"/>
      <c r="S7" s="76"/>
      <c r="T7" s="76"/>
      <c r="U7" s="76"/>
      <c r="V7" s="76"/>
      <c r="W7" s="76"/>
      <c r="X7" s="76"/>
    </row>
    <row r="8" spans="1:32" s="78" customFormat="1" x14ac:dyDescent="0.3">
      <c r="A8" s="102" t="s">
        <v>71</v>
      </c>
      <c r="B8" s="103" t="s">
        <v>79</v>
      </c>
      <c r="C8" s="35">
        <v>29.350214446020015</v>
      </c>
      <c r="D8" s="35">
        <v>44.37157806481526</v>
      </c>
      <c r="E8" s="35">
        <v>29.524170517408802</v>
      </c>
      <c r="F8" s="35">
        <v>27.627610103044258</v>
      </c>
      <c r="G8" s="35">
        <v>39.366639789819999</v>
      </c>
      <c r="H8" s="35">
        <v>32.806768613214857</v>
      </c>
      <c r="I8" s="35">
        <v>41.143646293597158</v>
      </c>
      <c r="J8" s="35">
        <v>39.199202801521466</v>
      </c>
      <c r="K8" s="86">
        <v>33.554806504917167</v>
      </c>
      <c r="L8" s="86">
        <v>31.86964859738773</v>
      </c>
      <c r="M8" s="86">
        <v>44.325820568734727</v>
      </c>
      <c r="N8" s="184">
        <v>40.664177707047784</v>
      </c>
      <c r="O8" s="187">
        <v>2.4956691212952653</v>
      </c>
      <c r="P8" s="87">
        <v>-8.2607446736579715E-2</v>
      </c>
      <c r="Q8" s="87">
        <v>3.7372568849013854E-2</v>
      </c>
      <c r="R8" s="76"/>
      <c r="S8" s="76"/>
      <c r="T8" s="76"/>
      <c r="U8" s="76"/>
      <c r="V8" s="76"/>
      <c r="W8" s="76"/>
      <c r="X8" s="76"/>
    </row>
    <row r="9" spans="1:32" x14ac:dyDescent="0.3">
      <c r="A9" s="102" t="s">
        <v>72</v>
      </c>
      <c r="B9" s="103" t="s">
        <v>80</v>
      </c>
      <c r="C9" s="35">
        <v>149.00756514525611</v>
      </c>
      <c r="D9" s="35">
        <v>186.94191532858284</v>
      </c>
      <c r="E9" s="35">
        <v>274.88588741588353</v>
      </c>
      <c r="F9" s="35">
        <v>179.15128509586913</v>
      </c>
      <c r="G9" s="35">
        <v>190.83281970316793</v>
      </c>
      <c r="H9" s="35">
        <v>161.7909827807951</v>
      </c>
      <c r="I9" s="35">
        <v>157.61900564049091</v>
      </c>
      <c r="J9" s="35">
        <v>174.68451009985884</v>
      </c>
      <c r="K9" s="86">
        <v>184.27484600813108</v>
      </c>
      <c r="L9" s="86">
        <v>202.23215711508107</v>
      </c>
      <c r="M9" s="86">
        <v>202.08332311260361</v>
      </c>
      <c r="N9" s="184">
        <v>190.52678439970418</v>
      </c>
      <c r="O9" s="187">
        <v>11.69313728735775</v>
      </c>
      <c r="P9" s="87">
        <v>-5.7186998585033955E-2</v>
      </c>
      <c r="Q9" s="87">
        <v>9.0690778998029353E-2</v>
      </c>
    </row>
    <row r="10" spans="1:32" x14ac:dyDescent="0.3">
      <c r="A10" s="102" t="s">
        <v>73</v>
      </c>
      <c r="B10" s="103" t="s">
        <v>81</v>
      </c>
      <c r="C10" s="35">
        <v>49.511893350923174</v>
      </c>
      <c r="D10" s="35">
        <v>51.498489781399279</v>
      </c>
      <c r="E10" s="35">
        <v>56.553602102832606</v>
      </c>
      <c r="F10" s="35">
        <v>41.727512324766025</v>
      </c>
      <c r="G10" s="35">
        <v>63.50942757856312</v>
      </c>
      <c r="H10" s="35">
        <v>54.003242720100218</v>
      </c>
      <c r="I10" s="35">
        <v>52.95085316136619</v>
      </c>
      <c r="J10" s="35">
        <v>57.268253000325359</v>
      </c>
      <c r="K10" s="86">
        <v>38.8653409324913</v>
      </c>
      <c r="L10" s="86">
        <v>46.333280207576394</v>
      </c>
      <c r="M10" s="86">
        <v>53.279441969592867</v>
      </c>
      <c r="N10" s="184">
        <v>55.924705765790115</v>
      </c>
      <c r="O10" s="187">
        <v>3.4322484596317295</v>
      </c>
      <c r="P10" s="87">
        <v>4.964886452277284E-2</v>
      </c>
      <c r="Q10" s="87">
        <v>-2.3460594031524118E-2</v>
      </c>
    </row>
    <row r="11" spans="1:32" x14ac:dyDescent="0.3">
      <c r="A11" s="102" t="s">
        <v>74</v>
      </c>
      <c r="B11" s="103" t="s">
        <v>82</v>
      </c>
      <c r="C11" s="35">
        <v>111.88162959721392</v>
      </c>
      <c r="D11" s="35">
        <v>153.82447995665595</v>
      </c>
      <c r="E11" s="35">
        <v>156.39407586053665</v>
      </c>
      <c r="F11" s="35">
        <v>140.70710481384234</v>
      </c>
      <c r="G11" s="35">
        <v>139.71334668642845</v>
      </c>
      <c r="H11" s="35">
        <v>136.89632552264456</v>
      </c>
      <c r="I11" s="35">
        <v>149.46235754626869</v>
      </c>
      <c r="J11" s="35">
        <v>130.47125443129059</v>
      </c>
      <c r="K11" s="86">
        <v>120.45635674450412</v>
      </c>
      <c r="L11" s="86">
        <v>137.98190703289092</v>
      </c>
      <c r="M11" s="86">
        <v>146.93103368490648</v>
      </c>
      <c r="N11" s="184">
        <v>135.39214316316625</v>
      </c>
      <c r="O11" s="187">
        <v>8.3093771966213694</v>
      </c>
      <c r="P11" s="87">
        <v>-7.853269818059927E-2</v>
      </c>
      <c r="Q11" s="87">
        <v>3.7716267489917632E-2</v>
      </c>
    </row>
    <row r="12" spans="1:32" x14ac:dyDescent="0.3">
      <c r="A12" s="102" t="s">
        <v>75</v>
      </c>
      <c r="B12" s="103" t="s">
        <v>83</v>
      </c>
      <c r="C12" s="35">
        <v>190.69468827104814</v>
      </c>
      <c r="D12" s="35">
        <v>219.31383218377351</v>
      </c>
      <c r="E12" s="35">
        <v>220.09742601750935</v>
      </c>
      <c r="F12" s="35">
        <v>214.01753191686666</v>
      </c>
      <c r="G12" s="35">
        <v>198.95793346354318</v>
      </c>
      <c r="H12" s="35">
        <v>215.32300609053192</v>
      </c>
      <c r="I12" s="35">
        <v>254.21104321367343</v>
      </c>
      <c r="J12" s="35">
        <v>216.87106603604269</v>
      </c>
      <c r="K12" s="86">
        <v>162.59677935164316</v>
      </c>
      <c r="L12" s="86">
        <v>171.5496377320884</v>
      </c>
      <c r="M12" s="86">
        <v>218.56345206751854</v>
      </c>
      <c r="N12" s="184">
        <v>215.12641630204121</v>
      </c>
      <c r="O12" s="187">
        <v>13.202882355269255</v>
      </c>
      <c r="P12" s="87">
        <v>-1.5725574120304286E-2</v>
      </c>
      <c r="Q12" s="87">
        <v>-8.0446403749937501E-3</v>
      </c>
    </row>
    <row r="13" spans="1:32" x14ac:dyDescent="0.3">
      <c r="A13" s="102" t="s">
        <v>76</v>
      </c>
      <c r="B13" s="103" t="s">
        <v>84</v>
      </c>
      <c r="C13" s="35">
        <v>173.02060554025084</v>
      </c>
      <c r="D13" s="35">
        <v>201.06740780346769</v>
      </c>
      <c r="E13" s="35">
        <v>242.44813340550206</v>
      </c>
      <c r="F13" s="35">
        <v>235.6760844929735</v>
      </c>
      <c r="G13" s="35">
        <v>256.26506908705301</v>
      </c>
      <c r="H13" s="35">
        <v>318.79740588046712</v>
      </c>
      <c r="I13" s="35">
        <v>320.3309988398417</v>
      </c>
      <c r="J13" s="35">
        <v>258.62707593542518</v>
      </c>
      <c r="K13" s="86">
        <v>278.43426387624407</v>
      </c>
      <c r="L13" s="86">
        <v>286.40940762743742</v>
      </c>
      <c r="M13" s="86">
        <v>253.86170721845394</v>
      </c>
      <c r="N13" s="184">
        <v>238.86086994544144</v>
      </c>
      <c r="O13" s="187">
        <v>14.659529124211094</v>
      </c>
      <c r="P13" s="87">
        <v>-5.9090586908028375E-2</v>
      </c>
      <c r="Q13" s="87">
        <v>-7.6427442557944092E-2</v>
      </c>
    </row>
    <row r="14" spans="1:32" x14ac:dyDescent="0.3">
      <c r="A14" s="102" t="s">
        <v>77</v>
      </c>
      <c r="B14" s="103" t="s">
        <v>85</v>
      </c>
      <c r="C14" s="35">
        <v>69.908575062649476</v>
      </c>
      <c r="D14" s="35">
        <v>94.833022771671168</v>
      </c>
      <c r="E14" s="35">
        <v>135.87284684859134</v>
      </c>
      <c r="F14" s="35">
        <v>81.768590534557234</v>
      </c>
      <c r="G14" s="35">
        <v>87.091909848511605</v>
      </c>
      <c r="H14" s="35">
        <v>87.749710500232936</v>
      </c>
      <c r="I14" s="35">
        <v>107.35132524359203</v>
      </c>
      <c r="J14" s="35">
        <v>87.394001348404316</v>
      </c>
      <c r="K14" s="86">
        <v>92.029586800306163</v>
      </c>
      <c r="L14" s="86">
        <v>88.353987691236867</v>
      </c>
      <c r="M14" s="86">
        <v>87.253867188892158</v>
      </c>
      <c r="N14" s="184">
        <v>92.662318008795438</v>
      </c>
      <c r="O14" s="187">
        <v>5.6869337781325076</v>
      </c>
      <c r="P14" s="87">
        <v>6.1985227636899509E-2</v>
      </c>
      <c r="Q14" s="87">
        <v>6.0282360106026944E-2</v>
      </c>
    </row>
    <row r="15" spans="1:32" x14ac:dyDescent="0.3">
      <c r="A15" s="102" t="s">
        <v>78</v>
      </c>
      <c r="B15" s="103" t="s">
        <v>86</v>
      </c>
      <c r="C15" s="64">
        <v>118.44848134158273</v>
      </c>
      <c r="D15" s="64">
        <v>161.9800965940828</v>
      </c>
      <c r="E15" s="64">
        <v>154.45251240831573</v>
      </c>
      <c r="F15" s="64">
        <v>81.206243971926611</v>
      </c>
      <c r="G15" s="64">
        <v>208.11433000267991</v>
      </c>
      <c r="H15" s="64">
        <v>308.96275314425861</v>
      </c>
      <c r="I15" s="64">
        <v>210.86302675825806</v>
      </c>
      <c r="J15" s="64">
        <v>202.25493348456899</v>
      </c>
      <c r="K15" s="198">
        <v>275.15459137892037</v>
      </c>
      <c r="L15" s="198">
        <v>337.83514287575292</v>
      </c>
      <c r="M15" s="198">
        <v>479.12014441961873</v>
      </c>
      <c r="N15" s="185">
        <v>396.16241033061971</v>
      </c>
      <c r="O15" s="224">
        <v>24.313544505995885</v>
      </c>
      <c r="P15" s="225">
        <v>-0.17314599491426041</v>
      </c>
      <c r="Q15" s="225">
        <v>0.95872804438090431</v>
      </c>
    </row>
    <row r="16" spans="1:32" x14ac:dyDescent="0.3">
      <c r="A16" s="88" t="s">
        <v>95</v>
      </c>
      <c r="B16" s="129"/>
    </row>
    <row r="17" spans="1:32" x14ac:dyDescent="0.3">
      <c r="A17" s="78"/>
      <c r="B17" s="78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78"/>
    </row>
    <row r="18" spans="1:32" s="78" customFormat="1" x14ac:dyDescent="0.3">
      <c r="A18" s="30"/>
      <c r="B18" s="30"/>
      <c r="C18" s="53"/>
      <c r="D18" s="53"/>
      <c r="E18" s="53"/>
      <c r="F18" s="53"/>
      <c r="G18" s="53"/>
      <c r="H18" s="53"/>
      <c r="I18" s="53"/>
      <c r="J18" s="53"/>
      <c r="K18" s="40"/>
      <c r="L18" s="40"/>
      <c r="M18" s="40"/>
      <c r="N18" s="40"/>
      <c r="O18" s="40"/>
      <c r="P18" s="40"/>
      <c r="Q18" s="40"/>
      <c r="R18" s="40"/>
      <c r="S18" s="40"/>
      <c r="T18" s="40"/>
      <c r="X18" s="76"/>
      <c r="Y18" s="76"/>
      <c r="Z18" s="76"/>
      <c r="AA18" s="76"/>
      <c r="AB18" s="76"/>
      <c r="AC18" s="76"/>
      <c r="AD18" s="76"/>
      <c r="AE18" s="76"/>
      <c r="AF18" s="76"/>
    </row>
    <row r="19" spans="1:32" s="78" customFormat="1" x14ac:dyDescent="0.3">
      <c r="A19" s="30"/>
      <c r="B19" s="30"/>
      <c r="C19" s="53"/>
      <c r="D19" s="53"/>
      <c r="E19" s="53"/>
      <c r="F19" s="53"/>
      <c r="G19" s="53"/>
      <c r="H19" s="53"/>
      <c r="I19" s="53"/>
      <c r="J19" s="53"/>
      <c r="K19" s="40"/>
      <c r="L19" s="40"/>
      <c r="M19" s="40"/>
      <c r="N19" s="40"/>
      <c r="O19" s="40"/>
      <c r="P19" s="40"/>
      <c r="Q19" s="40"/>
      <c r="R19" s="40"/>
      <c r="S19" s="40"/>
      <c r="T19" s="40"/>
      <c r="X19" s="76"/>
      <c r="Y19" s="76"/>
      <c r="Z19" s="76"/>
      <c r="AA19" s="76"/>
      <c r="AB19" s="76"/>
      <c r="AC19" s="76"/>
      <c r="AD19" s="76"/>
      <c r="AE19" s="76"/>
      <c r="AF19" s="76"/>
    </row>
    <row r="20" spans="1:32" x14ac:dyDescent="0.3">
      <c r="A20" s="30"/>
      <c r="B20" s="30"/>
      <c r="C20" s="53"/>
      <c r="D20" s="53"/>
      <c r="E20" s="53"/>
      <c r="F20" s="53"/>
      <c r="G20" s="53"/>
      <c r="H20" s="53"/>
      <c r="I20" s="53"/>
      <c r="J20" s="53"/>
      <c r="K20" s="40"/>
      <c r="L20" s="40"/>
      <c r="M20" s="40"/>
      <c r="N20" s="40"/>
      <c r="O20" s="40"/>
      <c r="P20" s="40"/>
      <c r="Q20" s="40"/>
      <c r="R20" s="40"/>
      <c r="S20" s="40"/>
      <c r="T20" s="40"/>
    </row>
    <row r="21" spans="1:32" x14ac:dyDescent="0.3">
      <c r="A21" s="30"/>
      <c r="B21" s="30"/>
      <c r="C21" s="53"/>
      <c r="D21" s="53"/>
      <c r="E21" s="53"/>
      <c r="F21" s="53"/>
      <c r="G21" s="53"/>
      <c r="H21" s="53"/>
      <c r="I21" s="53"/>
      <c r="J21" s="53"/>
      <c r="K21" s="40"/>
      <c r="L21" s="40"/>
      <c r="M21" s="40"/>
      <c r="N21" s="40"/>
      <c r="O21" s="40"/>
      <c r="P21" s="40"/>
      <c r="Q21" s="40"/>
      <c r="R21" s="40"/>
      <c r="S21" s="40"/>
      <c r="T21" s="40"/>
    </row>
    <row r="22" spans="1:32" x14ac:dyDescent="0.3">
      <c r="A22" s="30"/>
      <c r="B22" s="30"/>
      <c r="C22" s="53"/>
      <c r="D22" s="53"/>
      <c r="E22" s="53"/>
      <c r="F22" s="53"/>
      <c r="G22" s="53"/>
      <c r="H22" s="53"/>
      <c r="I22" s="53"/>
      <c r="J22" s="53"/>
      <c r="K22" s="40"/>
      <c r="L22" s="40"/>
      <c r="M22" s="40"/>
      <c r="N22" s="40"/>
      <c r="O22" s="40"/>
      <c r="P22" s="40"/>
      <c r="Q22" s="40"/>
      <c r="R22" s="40"/>
      <c r="S22" s="40"/>
      <c r="T22" s="40"/>
    </row>
    <row r="23" spans="1:32" x14ac:dyDescent="0.3">
      <c r="A23" s="30"/>
      <c r="B23" s="30"/>
      <c r="C23" s="53"/>
      <c r="D23" s="53"/>
      <c r="E23" s="53"/>
      <c r="F23" s="53"/>
      <c r="G23" s="53"/>
      <c r="H23" s="53"/>
      <c r="I23" s="53"/>
      <c r="J23" s="53"/>
      <c r="K23" s="40"/>
      <c r="L23" s="40"/>
      <c r="M23" s="40"/>
      <c r="N23" s="40"/>
      <c r="O23" s="40"/>
      <c r="P23" s="40"/>
      <c r="Q23" s="40"/>
      <c r="R23" s="40"/>
      <c r="S23" s="40"/>
      <c r="T23" s="40"/>
    </row>
    <row r="24" spans="1:32" x14ac:dyDescent="0.3">
      <c r="A24" s="30"/>
      <c r="B24" s="30"/>
      <c r="C24" s="53"/>
      <c r="D24" s="53"/>
      <c r="E24" s="53"/>
      <c r="F24" s="53"/>
      <c r="G24" s="53"/>
      <c r="H24" s="53"/>
      <c r="I24" s="53"/>
      <c r="J24" s="53"/>
      <c r="K24" s="40"/>
      <c r="L24" s="40"/>
      <c r="M24" s="40"/>
      <c r="N24" s="40"/>
      <c r="O24" s="40"/>
      <c r="P24" s="40"/>
      <c r="Q24" s="40"/>
      <c r="R24" s="40"/>
      <c r="S24" s="40"/>
      <c r="T24" s="40"/>
    </row>
    <row r="25" spans="1:32" x14ac:dyDescent="0.3">
      <c r="A25" s="30"/>
      <c r="B25" s="30"/>
      <c r="C25" s="53"/>
      <c r="D25" s="53"/>
      <c r="E25" s="53"/>
      <c r="F25" s="53"/>
      <c r="G25" s="53"/>
      <c r="H25" s="53"/>
      <c r="I25" s="53"/>
      <c r="J25" s="53"/>
      <c r="K25" s="40"/>
      <c r="L25" s="40"/>
      <c r="M25" s="40"/>
      <c r="N25" s="40"/>
      <c r="O25" s="40"/>
      <c r="P25" s="40"/>
      <c r="Q25" s="40"/>
      <c r="R25" s="40"/>
      <c r="S25" s="40"/>
      <c r="T25" s="40"/>
    </row>
    <row r="26" spans="1:32" x14ac:dyDescent="0.3">
      <c r="A26" s="30"/>
      <c r="B26" s="30"/>
      <c r="C26" s="53"/>
      <c r="D26" s="53"/>
      <c r="E26" s="53"/>
      <c r="F26" s="53"/>
      <c r="G26" s="53"/>
      <c r="H26" s="53"/>
      <c r="I26" s="53"/>
      <c r="J26" s="53"/>
      <c r="K26" s="40"/>
      <c r="L26" s="40"/>
      <c r="M26" s="40"/>
      <c r="N26" s="40"/>
      <c r="O26" s="40"/>
      <c r="P26" s="40"/>
      <c r="Q26" s="40"/>
      <c r="R26" s="40"/>
      <c r="S26" s="40"/>
      <c r="T26" s="40"/>
    </row>
    <row r="27" spans="1:32" x14ac:dyDescent="0.3">
      <c r="A27" s="30"/>
      <c r="B27" s="30"/>
      <c r="C27" s="53"/>
      <c r="D27" s="53"/>
      <c r="E27" s="53"/>
      <c r="F27" s="53"/>
      <c r="G27" s="53"/>
      <c r="H27" s="53"/>
      <c r="I27" s="53"/>
      <c r="J27" s="53"/>
      <c r="K27" s="40"/>
      <c r="L27" s="40"/>
      <c r="M27" s="40"/>
      <c r="N27" s="40"/>
      <c r="O27" s="40"/>
      <c r="P27" s="40"/>
      <c r="Q27" s="40"/>
      <c r="R27" s="40"/>
      <c r="S27" s="40"/>
      <c r="T27" s="40"/>
    </row>
    <row r="28" spans="1:32" s="130" customFormat="1" x14ac:dyDescent="0.3">
      <c r="A28" s="30"/>
      <c r="B28" s="30"/>
      <c r="C28" s="53"/>
      <c r="D28" s="53"/>
      <c r="E28" s="53"/>
      <c r="F28" s="53"/>
      <c r="G28" s="53"/>
      <c r="H28" s="53"/>
      <c r="I28" s="53"/>
      <c r="J28" s="53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32" s="130" customFormat="1" x14ac:dyDescent="0.3">
      <c r="A29" s="30"/>
      <c r="B29" s="30"/>
      <c r="C29" s="53"/>
      <c r="D29" s="53"/>
      <c r="E29" s="53"/>
      <c r="F29" s="53"/>
      <c r="G29" s="53"/>
      <c r="H29" s="53"/>
      <c r="I29" s="53"/>
      <c r="J29" s="53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32" x14ac:dyDescent="0.3">
      <c r="A30" s="30"/>
      <c r="B30" s="30"/>
      <c r="C30" s="53"/>
      <c r="D30" s="53"/>
      <c r="E30" s="53"/>
      <c r="F30" s="53"/>
      <c r="G30" s="53"/>
      <c r="H30" s="53"/>
      <c r="I30" s="53"/>
      <c r="J30" s="53"/>
      <c r="K30" s="40"/>
      <c r="L30" s="40"/>
      <c r="M30" s="40"/>
      <c r="N30" s="40"/>
      <c r="O30" s="40"/>
      <c r="P30" s="40"/>
      <c r="Q30" s="40"/>
      <c r="R30" s="40"/>
      <c r="S30" s="40"/>
      <c r="T30" s="40"/>
    </row>
    <row r="31" spans="1:32" x14ac:dyDescent="0.3">
      <c r="A31" s="30"/>
      <c r="B31" s="30"/>
      <c r="C31" s="53"/>
      <c r="D31" s="53"/>
      <c r="E31" s="53"/>
      <c r="F31" s="53"/>
      <c r="G31" s="53"/>
      <c r="H31" s="53"/>
      <c r="I31" s="53"/>
      <c r="J31" s="53"/>
      <c r="K31" s="40"/>
      <c r="L31" s="40"/>
      <c r="M31" s="40"/>
      <c r="N31" s="40"/>
      <c r="O31" s="40"/>
      <c r="P31" s="40"/>
      <c r="Q31" s="40"/>
      <c r="R31" s="40"/>
      <c r="S31" s="40"/>
      <c r="T31" s="40"/>
    </row>
    <row r="32" spans="1:32" s="130" customFormat="1" x14ac:dyDescent="0.3">
      <c r="A32" s="30"/>
      <c r="B32" s="30"/>
      <c r="C32" s="53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</row>
    <row r="33" spans="1:20" s="130" customFormat="1" x14ac:dyDescent="0.3">
      <c r="A33" s="30"/>
      <c r="B33" s="30"/>
      <c r="C33" s="53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</row>
    <row r="34" spans="1:20" x14ac:dyDescent="0.3">
      <c r="A34" s="30"/>
      <c r="B34" s="3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</row>
    <row r="35" spans="1:20" x14ac:dyDescent="0.3">
      <c r="A35" s="30"/>
      <c r="B35" s="3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</row>
    <row r="36" spans="1:20" x14ac:dyDescent="0.3">
      <c r="A36" s="30"/>
      <c r="B36" s="3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</row>
    <row r="37" spans="1:20" x14ac:dyDescent="0.3">
      <c r="A37" s="30"/>
      <c r="B37" s="3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</row>
    <row r="38" spans="1:20" x14ac:dyDescent="0.3">
      <c r="A38" s="76"/>
    </row>
  </sheetData>
  <sortState ref="A6:C16">
    <sortCondition ref="A6"/>
  </sortState>
  <mergeCells count="1">
    <mergeCell ref="Z2:AA2"/>
  </mergeCells>
  <phoneticPr fontId="31" type="noConversion"/>
  <pageMargins left="0.7" right="0.7" top="0.75" bottom="0.75" header="0.3" footer="0.3"/>
  <pageSetup orientation="portrait" horizont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T58"/>
  <sheetViews>
    <sheetView topLeftCell="B1" workbookViewId="0">
      <selection activeCell="Q14" sqref="Q14"/>
    </sheetView>
  </sheetViews>
  <sheetFormatPr defaultColWidth="9.109375" defaultRowHeight="13.2" x14ac:dyDescent="0.3"/>
  <cols>
    <col min="1" max="1" width="12.88671875" style="95" customWidth="1"/>
    <col min="2" max="2" width="35.109375" style="30" customWidth="1"/>
    <col min="3" max="6" width="7" style="30" customWidth="1"/>
    <col min="7" max="7" width="8.21875" style="30" customWidth="1"/>
    <col min="8" max="8" width="8" style="30" customWidth="1"/>
    <col min="9" max="9" width="7.77734375" style="30" customWidth="1"/>
    <col min="10" max="10" width="8.109375" style="30" customWidth="1"/>
    <col min="11" max="14" width="6.33203125" style="30" customWidth="1"/>
    <col min="15" max="16" width="13.88671875" style="30" customWidth="1"/>
    <col min="17" max="17" width="11.5546875" style="30" customWidth="1"/>
    <col min="18" max="16384" width="9.109375" style="30"/>
  </cols>
  <sheetData>
    <row r="1" spans="1:20" x14ac:dyDescent="0.3">
      <c r="A1" s="132" t="s">
        <v>43</v>
      </c>
      <c r="B1" s="133"/>
    </row>
    <row r="3" spans="1:20" x14ac:dyDescent="0.3">
      <c r="A3" s="74" t="s">
        <v>135</v>
      </c>
      <c r="C3" s="39"/>
      <c r="D3" s="39"/>
      <c r="E3" s="39"/>
      <c r="F3" s="39"/>
    </row>
    <row r="4" spans="1:20" x14ac:dyDescent="0.3">
      <c r="C4" s="39"/>
      <c r="D4" s="39"/>
      <c r="E4" s="39"/>
      <c r="F4" s="39"/>
    </row>
    <row r="5" spans="1:20" x14ac:dyDescent="0.3">
      <c r="A5" s="134" t="s">
        <v>41</v>
      </c>
      <c r="B5" s="133"/>
      <c r="C5" s="213" t="s">
        <v>104</v>
      </c>
      <c r="D5" s="213" t="s">
        <v>106</v>
      </c>
      <c r="E5" s="213" t="s">
        <v>107</v>
      </c>
      <c r="F5" s="213" t="s">
        <v>110</v>
      </c>
      <c r="G5" s="213" t="s">
        <v>111</v>
      </c>
      <c r="H5" s="213" t="s">
        <v>112</v>
      </c>
      <c r="I5" s="213" t="s">
        <v>113</v>
      </c>
      <c r="J5" s="213" t="s">
        <v>117</v>
      </c>
      <c r="K5" s="213" t="s">
        <v>118</v>
      </c>
      <c r="L5" s="213" t="s">
        <v>120</v>
      </c>
      <c r="M5" s="213" t="s">
        <v>123</v>
      </c>
      <c r="N5" s="213" t="s">
        <v>126</v>
      </c>
      <c r="O5" s="212" t="s">
        <v>127</v>
      </c>
      <c r="P5" s="98" t="s">
        <v>128</v>
      </c>
      <c r="Q5" s="98" t="s">
        <v>129</v>
      </c>
      <c r="R5" s="82"/>
      <c r="S5" s="82"/>
      <c r="T5" s="82"/>
    </row>
    <row r="6" spans="1:20" x14ac:dyDescent="0.3">
      <c r="A6" s="93" t="s">
        <v>68</v>
      </c>
      <c r="B6" s="73" t="s">
        <v>44</v>
      </c>
      <c r="C6" s="98">
        <v>150.6553971830555</v>
      </c>
      <c r="D6" s="98">
        <v>161.73944026308391</v>
      </c>
      <c r="E6" s="98">
        <v>201.15164584896144</v>
      </c>
      <c r="F6" s="98">
        <v>190.42395165330547</v>
      </c>
      <c r="G6" s="98">
        <v>156.25277435433534</v>
      </c>
      <c r="H6" s="98">
        <v>154.52127101941767</v>
      </c>
      <c r="I6" s="98">
        <v>172.99703145780026</v>
      </c>
      <c r="J6" s="98">
        <v>159.55370666284614</v>
      </c>
      <c r="K6" s="98">
        <v>173.16548788451851</v>
      </c>
      <c r="L6" s="98">
        <v>164.00308225717004</v>
      </c>
      <c r="M6" s="98">
        <v>184.55894346212972</v>
      </c>
      <c r="N6" s="98">
        <v>177.28709361426786</v>
      </c>
      <c r="O6" s="211">
        <v>100</v>
      </c>
      <c r="P6" s="83">
        <v>-3.940123253552319E-2</v>
      </c>
      <c r="Q6" s="83">
        <v>0.11114368523505536</v>
      </c>
      <c r="R6" s="122"/>
      <c r="S6" s="122"/>
      <c r="T6" s="122"/>
    </row>
    <row r="7" spans="1:20" x14ac:dyDescent="0.3">
      <c r="A7" s="102" t="s">
        <v>69</v>
      </c>
      <c r="B7" s="103" t="s">
        <v>87</v>
      </c>
      <c r="C7" s="35">
        <v>39.598641481442534</v>
      </c>
      <c r="D7" s="35">
        <v>45.353423780814225</v>
      </c>
      <c r="E7" s="35">
        <v>62.531457086195367</v>
      </c>
      <c r="F7" s="35">
        <v>57.54221783320817</v>
      </c>
      <c r="G7" s="86">
        <v>52.970766980143715</v>
      </c>
      <c r="H7" s="187">
        <v>54.876093670174754</v>
      </c>
      <c r="I7" s="187">
        <v>52.22168068407813</v>
      </c>
      <c r="J7" s="84">
        <v>56.111494952061577</v>
      </c>
      <c r="K7" s="84">
        <v>58.818397504575721</v>
      </c>
      <c r="L7" s="84">
        <v>50.638592454789752</v>
      </c>
      <c r="M7" s="84">
        <v>52.202574675954544</v>
      </c>
      <c r="N7" s="199">
        <v>51.323399862593931</v>
      </c>
      <c r="O7" s="187">
        <v>28.949315382348555</v>
      </c>
      <c r="P7" s="87">
        <v>-1.6841598691598181E-2</v>
      </c>
      <c r="Q7" s="87">
        <v>-8.5331804001271383E-2</v>
      </c>
      <c r="R7" s="84"/>
      <c r="S7" s="84"/>
      <c r="T7" s="84"/>
    </row>
    <row r="8" spans="1:20" x14ac:dyDescent="0.3">
      <c r="A8" s="102" t="s">
        <v>70</v>
      </c>
      <c r="B8" s="103" t="s">
        <v>88</v>
      </c>
      <c r="C8" s="35">
        <v>9.2717090584567039</v>
      </c>
      <c r="D8" s="35">
        <v>5.6064150539746063</v>
      </c>
      <c r="E8" s="35">
        <v>5.934597249146905</v>
      </c>
      <c r="F8" s="35">
        <v>42.490086756450836</v>
      </c>
      <c r="G8" s="86">
        <v>11.551883069481544</v>
      </c>
      <c r="H8" s="187">
        <v>8.5323291864568827</v>
      </c>
      <c r="I8" s="187">
        <v>9.212864346275822</v>
      </c>
      <c r="J8" s="84">
        <v>8.4511384455775413</v>
      </c>
      <c r="K8" s="84">
        <v>8.593538150616661</v>
      </c>
      <c r="L8" s="84">
        <v>9.7217759212132862</v>
      </c>
      <c r="M8" s="84">
        <v>10.455026908439502</v>
      </c>
      <c r="N8" s="199">
        <v>12.247576969946403</v>
      </c>
      <c r="O8" s="187">
        <v>6.9083297155257393</v>
      </c>
      <c r="P8" s="87">
        <v>0.17145341443931827</v>
      </c>
      <c r="Q8" s="87">
        <v>0.44922214312505182</v>
      </c>
      <c r="R8" s="84"/>
      <c r="S8" s="84"/>
      <c r="T8" s="84"/>
    </row>
    <row r="9" spans="1:20" x14ac:dyDescent="0.3">
      <c r="A9" s="102" t="s">
        <v>71</v>
      </c>
      <c r="B9" s="103" t="s">
        <v>79</v>
      </c>
      <c r="C9" s="35">
        <v>5.4771710266447622</v>
      </c>
      <c r="D9" s="35">
        <v>5.4801679439980759</v>
      </c>
      <c r="E9" s="35">
        <v>7.5422787071470268</v>
      </c>
      <c r="F9" s="35">
        <v>4.7680799457198519</v>
      </c>
      <c r="G9" s="86">
        <v>4.4111486701226612</v>
      </c>
      <c r="H9" s="187">
        <v>4.4990320979438545</v>
      </c>
      <c r="I9" s="187">
        <v>5.1864670507023982</v>
      </c>
      <c r="J9" s="84">
        <v>4.501158415493685</v>
      </c>
      <c r="K9" s="84">
        <v>3.4963722078021253</v>
      </c>
      <c r="L9" s="84">
        <v>4.109344395509769</v>
      </c>
      <c r="M9" s="84">
        <v>4.9524803403082789</v>
      </c>
      <c r="N9" s="199">
        <v>4.8683882631723598</v>
      </c>
      <c r="O9" s="187">
        <v>2.7460477601176927</v>
      </c>
      <c r="P9" s="87">
        <v>-1.6979790197548694E-2</v>
      </c>
      <c r="Q9" s="87">
        <v>8.1585630582254653E-2</v>
      </c>
      <c r="R9" s="84"/>
      <c r="S9" s="84"/>
      <c r="T9" s="84"/>
    </row>
    <row r="10" spans="1:20" x14ac:dyDescent="0.3">
      <c r="A10" s="102" t="s">
        <v>72</v>
      </c>
      <c r="B10" s="103" t="s">
        <v>80</v>
      </c>
      <c r="C10" s="35">
        <v>44.151331348922774</v>
      </c>
      <c r="D10" s="35">
        <v>55.452703454793657</v>
      </c>
      <c r="E10" s="35">
        <v>63.885106392941161</v>
      </c>
      <c r="F10" s="35">
        <v>34.008315558343448</v>
      </c>
      <c r="G10" s="86">
        <v>35.329722309418003</v>
      </c>
      <c r="H10" s="187">
        <v>32.414814192053406</v>
      </c>
      <c r="I10" s="187">
        <v>39.013574582186926</v>
      </c>
      <c r="J10" s="84">
        <v>38.736999974218278</v>
      </c>
      <c r="K10" s="84">
        <v>38.291686569728704</v>
      </c>
      <c r="L10" s="84">
        <v>41.708318839125134</v>
      </c>
      <c r="M10" s="84">
        <v>53.741160931714141</v>
      </c>
      <c r="N10" s="199">
        <v>48.010716887279955</v>
      </c>
      <c r="O10" s="187">
        <v>27.080773850204348</v>
      </c>
      <c r="P10" s="87">
        <v>-0.10663044759519691</v>
      </c>
      <c r="Q10" s="87">
        <v>0.239402042471897</v>
      </c>
      <c r="R10" s="84"/>
      <c r="S10" s="84"/>
      <c r="T10" s="84"/>
    </row>
    <row r="11" spans="1:20" x14ac:dyDescent="0.3">
      <c r="A11" s="102" t="s">
        <v>73</v>
      </c>
      <c r="B11" s="103" t="s">
        <v>81</v>
      </c>
      <c r="C11" s="35">
        <v>16.122489239545768</v>
      </c>
      <c r="D11" s="35">
        <v>12.839623052878355</v>
      </c>
      <c r="E11" s="35">
        <v>17.022814866435482</v>
      </c>
      <c r="F11" s="35">
        <v>14.254443767254058</v>
      </c>
      <c r="G11" s="86">
        <v>15.61130433113274</v>
      </c>
      <c r="H11" s="187">
        <v>13.633566746428105</v>
      </c>
      <c r="I11" s="187">
        <v>17.026700128909045</v>
      </c>
      <c r="J11" s="84">
        <v>15.76412655259813</v>
      </c>
      <c r="K11" s="84">
        <v>12.199159171045624</v>
      </c>
      <c r="L11" s="84">
        <v>14.470639217269692</v>
      </c>
      <c r="M11" s="84">
        <v>8.9934466312474957</v>
      </c>
      <c r="N11" s="199">
        <v>8.3867695674328182</v>
      </c>
      <c r="O11" s="187">
        <v>4.7306148442369533</v>
      </c>
      <c r="P11" s="87">
        <v>-6.7457682097850413E-2</v>
      </c>
      <c r="Q11" s="87">
        <v>-0.46798387215112969</v>
      </c>
      <c r="R11" s="84"/>
      <c r="S11" s="84"/>
      <c r="T11" s="84"/>
    </row>
    <row r="12" spans="1:20" x14ac:dyDescent="0.3">
      <c r="A12" s="102" t="s">
        <v>74</v>
      </c>
      <c r="B12" s="103" t="s">
        <v>82</v>
      </c>
      <c r="C12" s="35">
        <v>4.5105446561582534</v>
      </c>
      <c r="D12" s="35">
        <v>5.4268359524795642</v>
      </c>
      <c r="E12" s="35">
        <v>4.6152371986421317</v>
      </c>
      <c r="F12" s="35">
        <v>6.2748870472548299</v>
      </c>
      <c r="G12" s="86">
        <v>7.4079536770545431</v>
      </c>
      <c r="H12" s="187">
        <v>7.3850987701910853</v>
      </c>
      <c r="I12" s="187">
        <v>7.9944601696187911</v>
      </c>
      <c r="J12" s="84">
        <v>7.8269709878024871</v>
      </c>
      <c r="K12" s="84">
        <v>11.605680543825414</v>
      </c>
      <c r="L12" s="84">
        <v>11.308555064628692</v>
      </c>
      <c r="M12" s="84">
        <v>12.051068597347248</v>
      </c>
      <c r="N12" s="199">
        <v>11.616735573397053</v>
      </c>
      <c r="O12" s="187">
        <v>6.5524993030074423</v>
      </c>
      <c r="P12" s="87">
        <v>-3.6041038223432187E-2</v>
      </c>
      <c r="Q12" s="87">
        <v>0.48419300282325262</v>
      </c>
      <c r="R12" s="84"/>
      <c r="S12" s="84"/>
      <c r="T12" s="84"/>
    </row>
    <row r="13" spans="1:20" x14ac:dyDescent="0.3">
      <c r="A13" s="102" t="s">
        <v>75</v>
      </c>
      <c r="B13" s="103" t="s">
        <v>83</v>
      </c>
      <c r="C13" s="35">
        <v>12.023954269103161</v>
      </c>
      <c r="D13" s="35">
        <v>14.98595507930923</v>
      </c>
      <c r="E13" s="35">
        <v>16.324811408127321</v>
      </c>
      <c r="F13" s="35">
        <v>15.361425686705747</v>
      </c>
      <c r="G13" s="86">
        <v>14.419621528424653</v>
      </c>
      <c r="H13" s="187">
        <v>17.705595700726175</v>
      </c>
      <c r="I13" s="187">
        <v>21.216126727131872</v>
      </c>
      <c r="J13" s="84">
        <v>14.354042150361771</v>
      </c>
      <c r="K13" s="84">
        <v>14.403122797122174</v>
      </c>
      <c r="L13" s="84">
        <v>15.25285139233484</v>
      </c>
      <c r="M13" s="84">
        <v>21.980316872733432</v>
      </c>
      <c r="N13" s="199">
        <v>20.404713649270668</v>
      </c>
      <c r="O13" s="187">
        <v>11.509418555682455</v>
      </c>
      <c r="P13" s="87">
        <v>-7.168246174909787E-2</v>
      </c>
      <c r="Q13" s="87">
        <v>0.42153084375305383</v>
      </c>
      <c r="R13" s="84"/>
      <c r="S13" s="84"/>
      <c r="T13" s="84"/>
    </row>
    <row r="14" spans="1:20" x14ac:dyDescent="0.3">
      <c r="A14" s="102" t="s">
        <v>76</v>
      </c>
      <c r="B14" s="103" t="s">
        <v>84</v>
      </c>
      <c r="C14" s="35">
        <v>14.232379067642004</v>
      </c>
      <c r="D14" s="35">
        <v>10.676804086310215</v>
      </c>
      <c r="E14" s="35">
        <v>16.138087805629858</v>
      </c>
      <c r="F14" s="35">
        <v>9.697394658173323</v>
      </c>
      <c r="G14" s="86">
        <v>8.8068961696963601</v>
      </c>
      <c r="H14" s="187">
        <v>9.0894622700067771</v>
      </c>
      <c r="I14" s="187">
        <v>11.862837353410409</v>
      </c>
      <c r="J14" s="84">
        <v>7.8582769654748743</v>
      </c>
      <c r="K14" s="84">
        <v>15.460931096434154</v>
      </c>
      <c r="L14" s="84">
        <v>8.6191083789670966</v>
      </c>
      <c r="M14" s="84">
        <v>10.25191335090506</v>
      </c>
      <c r="N14" s="199">
        <v>9.9870366496696779</v>
      </c>
      <c r="O14" s="187">
        <v>5.6332564576860618</v>
      </c>
      <c r="P14" s="87">
        <v>-2.5836806473983565E-2</v>
      </c>
      <c r="Q14" s="87">
        <v>0.27089394959575119</v>
      </c>
      <c r="R14" s="84"/>
      <c r="S14" s="84"/>
      <c r="T14" s="84"/>
    </row>
    <row r="15" spans="1:20" x14ac:dyDescent="0.3">
      <c r="A15" s="102" t="s">
        <v>77</v>
      </c>
      <c r="B15" s="103" t="s">
        <v>85</v>
      </c>
      <c r="C15" s="35">
        <v>5.2671770351397251</v>
      </c>
      <c r="D15" s="35">
        <v>5.9167246970570959</v>
      </c>
      <c r="E15" s="35">
        <v>7.1570218476521132</v>
      </c>
      <c r="F15" s="35">
        <v>6.0271004001953088</v>
      </c>
      <c r="G15" s="86">
        <v>5.7370008882460892</v>
      </c>
      <c r="H15" s="187">
        <v>6.3850107781004874</v>
      </c>
      <c r="I15" s="187">
        <v>9.2550897438502062</v>
      </c>
      <c r="J15" s="84">
        <v>5.9240440618148682</v>
      </c>
      <c r="K15" s="84">
        <v>10.088534150008261</v>
      </c>
      <c r="L15" s="84">
        <v>8.0140694320765693</v>
      </c>
      <c r="M15" s="84">
        <v>9.8014076043078582</v>
      </c>
      <c r="N15" s="199">
        <v>10.184696869667828</v>
      </c>
      <c r="O15" s="187">
        <v>5.744748059228252</v>
      </c>
      <c r="P15" s="87">
        <v>3.9105532677929711E-2</v>
      </c>
      <c r="Q15" s="87">
        <v>0.71921355806858767</v>
      </c>
      <c r="R15" s="84"/>
      <c r="S15" s="84"/>
      <c r="T15" s="84"/>
    </row>
    <row r="16" spans="1:20" x14ac:dyDescent="0.3">
      <c r="A16" s="102" t="s">
        <v>78</v>
      </c>
      <c r="B16" s="103" t="s">
        <v>86</v>
      </c>
      <c r="C16" s="35">
        <v>0</v>
      </c>
      <c r="D16" s="35">
        <v>7.8716146876863077E-4</v>
      </c>
      <c r="E16" s="64">
        <v>2.3328704538925441E-4</v>
      </c>
      <c r="F16" s="64">
        <v>0</v>
      </c>
      <c r="G16" s="64">
        <v>6.4767306149245019E-3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173">
        <v>0</v>
      </c>
      <c r="O16" s="224">
        <v>0</v>
      </c>
      <c r="P16" s="225">
        <v>0</v>
      </c>
      <c r="Q16" s="225">
        <v>0</v>
      </c>
      <c r="R16" s="84"/>
      <c r="S16" s="84"/>
      <c r="T16" s="84"/>
    </row>
    <row r="17" spans="1:15" x14ac:dyDescent="0.3">
      <c r="A17" s="63" t="s">
        <v>99</v>
      </c>
      <c r="B17" s="63"/>
      <c r="C17" s="57"/>
      <c r="D17" s="57"/>
      <c r="E17" s="35"/>
      <c r="F17" s="35"/>
    </row>
    <row r="18" spans="1:15" x14ac:dyDescent="0.3">
      <c r="O18" s="94"/>
    </row>
    <row r="19" spans="1:15" x14ac:dyDescent="0.3"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1:15" x14ac:dyDescent="0.3">
      <c r="C20" s="39"/>
      <c r="D20" s="39"/>
      <c r="E20" s="39"/>
      <c r="F20" s="39"/>
    </row>
    <row r="21" spans="1:15" x14ac:dyDescent="0.3">
      <c r="C21" s="39"/>
      <c r="D21" s="39"/>
      <c r="E21" s="39"/>
      <c r="F21" s="39"/>
      <c r="G21" s="39"/>
    </row>
    <row r="22" spans="1:15" x14ac:dyDescent="0.3">
      <c r="C22" s="39"/>
      <c r="D22" s="39"/>
      <c r="E22" s="39"/>
      <c r="F22" s="39"/>
      <c r="G22" s="39"/>
    </row>
    <row r="23" spans="1:15" x14ac:dyDescent="0.3">
      <c r="C23" s="39"/>
      <c r="D23" s="39"/>
      <c r="E23" s="39"/>
      <c r="F23" s="39"/>
      <c r="G23" s="39"/>
    </row>
    <row r="24" spans="1:15" x14ac:dyDescent="0.3">
      <c r="C24" s="39"/>
      <c r="D24" s="39"/>
      <c r="E24" s="39"/>
      <c r="F24" s="39"/>
      <c r="G24" s="39"/>
    </row>
    <row r="25" spans="1:15" x14ac:dyDescent="0.3">
      <c r="C25" s="39"/>
      <c r="D25" s="39"/>
      <c r="E25" s="39"/>
      <c r="F25" s="39"/>
      <c r="G25" s="39"/>
    </row>
    <row r="26" spans="1:15" x14ac:dyDescent="0.3">
      <c r="G26" s="39"/>
    </row>
    <row r="27" spans="1:15" x14ac:dyDescent="0.3">
      <c r="G27" s="39"/>
    </row>
    <row r="28" spans="1:15" x14ac:dyDescent="0.3">
      <c r="G28" s="39"/>
    </row>
    <row r="29" spans="1:15" x14ac:dyDescent="0.3">
      <c r="A29" s="30"/>
      <c r="G29" s="39"/>
    </row>
    <row r="30" spans="1:15" x14ac:dyDescent="0.3">
      <c r="A30" s="30"/>
      <c r="G30" s="39"/>
    </row>
    <row r="31" spans="1:15" x14ac:dyDescent="0.3">
      <c r="A31" s="30"/>
      <c r="G31" s="39"/>
    </row>
    <row r="32" spans="1:15" x14ac:dyDescent="0.3">
      <c r="A32" s="30"/>
      <c r="G32" s="39"/>
    </row>
    <row r="33" spans="1:7" x14ac:dyDescent="0.3">
      <c r="A33" s="30"/>
      <c r="G33" s="39"/>
    </row>
    <row r="34" spans="1:7" x14ac:dyDescent="0.3">
      <c r="A34" s="30"/>
      <c r="G34" s="39"/>
    </row>
    <row r="35" spans="1:7" x14ac:dyDescent="0.3">
      <c r="A35" s="30"/>
    </row>
    <row r="36" spans="1:7" x14ac:dyDescent="0.3">
      <c r="A36" s="30"/>
    </row>
    <row r="37" spans="1:7" x14ac:dyDescent="0.3">
      <c r="A37" s="30"/>
    </row>
    <row r="38" spans="1:7" x14ac:dyDescent="0.3">
      <c r="A38" s="30"/>
    </row>
    <row r="39" spans="1:7" x14ac:dyDescent="0.3">
      <c r="A39" s="30"/>
      <c r="C39" s="76"/>
      <c r="D39" s="76"/>
      <c r="E39" s="76"/>
      <c r="F39" s="76"/>
    </row>
    <row r="40" spans="1:7" x14ac:dyDescent="0.3">
      <c r="A40" s="30"/>
      <c r="C40" s="76"/>
      <c r="D40" s="76"/>
      <c r="E40" s="76"/>
      <c r="F40" s="76"/>
    </row>
    <row r="41" spans="1:7" x14ac:dyDescent="0.3">
      <c r="A41" s="30"/>
      <c r="C41" s="76"/>
      <c r="D41" s="76"/>
      <c r="E41" s="76"/>
      <c r="F41" s="76"/>
    </row>
    <row r="42" spans="1:7" x14ac:dyDescent="0.3">
      <c r="A42" s="30"/>
      <c r="C42" s="76"/>
      <c r="D42" s="76"/>
      <c r="E42" s="76"/>
      <c r="F42" s="76"/>
    </row>
    <row r="43" spans="1:7" x14ac:dyDescent="0.3">
      <c r="A43" s="30"/>
      <c r="C43" s="76"/>
      <c r="D43" s="76"/>
      <c r="E43" s="76"/>
      <c r="F43" s="76"/>
    </row>
    <row r="44" spans="1:7" x14ac:dyDescent="0.3">
      <c r="A44" s="30"/>
      <c r="C44" s="76"/>
      <c r="D44" s="76"/>
      <c r="E44" s="76"/>
      <c r="F44" s="76"/>
    </row>
    <row r="45" spans="1:7" x14ac:dyDescent="0.3">
      <c r="A45" s="30"/>
      <c r="C45" s="76"/>
      <c r="D45" s="76"/>
      <c r="E45" s="76"/>
      <c r="F45" s="76"/>
    </row>
    <row r="46" spans="1:7" x14ac:dyDescent="0.3">
      <c r="A46" s="30"/>
      <c r="C46" s="76"/>
      <c r="D46" s="76"/>
      <c r="E46" s="76"/>
      <c r="F46" s="76"/>
    </row>
    <row r="47" spans="1:7" x14ac:dyDescent="0.3">
      <c r="A47" s="30"/>
      <c r="C47" s="76"/>
      <c r="D47" s="76"/>
      <c r="E47" s="76"/>
      <c r="F47" s="76"/>
    </row>
    <row r="48" spans="1:7" x14ac:dyDescent="0.3">
      <c r="A48" s="30"/>
      <c r="C48" s="76"/>
      <c r="D48" s="76"/>
      <c r="E48" s="76"/>
      <c r="F48" s="76"/>
    </row>
    <row r="49" spans="1:6" x14ac:dyDescent="0.3">
      <c r="A49" s="30"/>
      <c r="C49" s="76"/>
      <c r="D49" s="76"/>
      <c r="E49" s="76"/>
      <c r="F49" s="76"/>
    </row>
    <row r="50" spans="1:6" x14ac:dyDescent="0.3">
      <c r="A50" s="30"/>
      <c r="C50" s="76"/>
      <c r="D50" s="76"/>
      <c r="E50" s="76"/>
      <c r="F50" s="76"/>
    </row>
    <row r="51" spans="1:6" x14ac:dyDescent="0.3">
      <c r="A51" s="30"/>
      <c r="C51" s="78"/>
      <c r="D51" s="78"/>
      <c r="E51" s="78"/>
      <c r="F51" s="78"/>
    </row>
    <row r="52" spans="1:6" x14ac:dyDescent="0.3">
      <c r="A52" s="30"/>
      <c r="C52" s="78"/>
      <c r="D52" s="78"/>
      <c r="E52" s="78"/>
      <c r="F52" s="78"/>
    </row>
    <row r="53" spans="1:6" x14ac:dyDescent="0.3">
      <c r="A53" s="30"/>
      <c r="C53" s="78"/>
      <c r="D53" s="78"/>
      <c r="E53" s="78"/>
      <c r="F53" s="78"/>
    </row>
    <row r="54" spans="1:6" x14ac:dyDescent="0.3">
      <c r="A54" s="30"/>
      <c r="C54" s="78"/>
      <c r="D54" s="78"/>
      <c r="E54" s="78"/>
      <c r="F54" s="78"/>
    </row>
    <row r="55" spans="1:6" x14ac:dyDescent="0.3">
      <c r="A55" s="30"/>
      <c r="C55" s="78"/>
      <c r="D55" s="78"/>
      <c r="E55" s="78"/>
      <c r="F55" s="78"/>
    </row>
    <row r="56" spans="1:6" x14ac:dyDescent="0.3">
      <c r="A56" s="30"/>
      <c r="C56" s="78"/>
      <c r="D56" s="78"/>
      <c r="E56" s="78"/>
      <c r="F56" s="78"/>
    </row>
    <row r="57" spans="1:6" x14ac:dyDescent="0.3">
      <c r="A57" s="30"/>
      <c r="C57" s="40"/>
      <c r="D57" s="40"/>
      <c r="E57" s="40"/>
      <c r="F57" s="40"/>
    </row>
    <row r="58" spans="1:6" x14ac:dyDescent="0.3">
      <c r="A58" s="30"/>
      <c r="C58" s="40"/>
      <c r="D58" s="40"/>
      <c r="E58" s="40"/>
      <c r="F58" s="40"/>
    </row>
  </sheetData>
  <phoneticPr fontId="3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B1:N40"/>
  <sheetViews>
    <sheetView zoomScale="95" zoomScaleNormal="95" workbookViewId="0">
      <selection activeCell="L4" sqref="L4"/>
    </sheetView>
  </sheetViews>
  <sheetFormatPr defaultColWidth="9.109375" defaultRowHeight="13.2" x14ac:dyDescent="0.3"/>
  <cols>
    <col min="1" max="1" width="2.88671875" style="30" customWidth="1"/>
    <col min="2" max="2" width="13.5546875" style="30" customWidth="1"/>
    <col min="3" max="3" width="7.77734375" style="30" customWidth="1"/>
    <col min="4" max="4" width="8.77734375" style="30" customWidth="1"/>
    <col min="5" max="6" width="9.109375" style="30"/>
    <col min="7" max="7" width="7.5546875" style="30" customWidth="1"/>
    <col min="8" max="8" width="8.5546875" style="30" customWidth="1"/>
    <col min="9" max="9" width="7.88671875" style="30" customWidth="1"/>
    <col min="10" max="10" width="7.44140625" style="30" customWidth="1"/>
    <col min="11" max="11" width="7.109375" style="30" customWidth="1"/>
    <col min="12" max="16384" width="9.109375" style="30"/>
  </cols>
  <sheetData>
    <row r="1" spans="2:14" ht="13.5" customHeight="1" x14ac:dyDescent="0.3"/>
    <row r="2" spans="2:14" ht="14.4" x14ac:dyDescent="0.3">
      <c r="B2" s="141" t="s">
        <v>65</v>
      </c>
    </row>
    <row r="3" spans="2:14" ht="12.75" customHeight="1" x14ac:dyDescent="0.3">
      <c r="B3" s="31"/>
    </row>
    <row r="4" spans="2:14" ht="16.5" customHeight="1" thickBot="1" x14ac:dyDescent="0.35">
      <c r="B4" s="32"/>
      <c r="C4" s="33" t="s">
        <v>104</v>
      </c>
      <c r="D4" s="33" t="s">
        <v>106</v>
      </c>
      <c r="E4" s="33" t="s">
        <v>107</v>
      </c>
      <c r="F4" s="33" t="s">
        <v>110</v>
      </c>
      <c r="G4" s="33" t="s">
        <v>111</v>
      </c>
      <c r="H4" s="33" t="s">
        <v>112</v>
      </c>
      <c r="I4" s="33" t="s">
        <v>113</v>
      </c>
      <c r="J4" s="33" t="s">
        <v>117</v>
      </c>
      <c r="K4" s="33" t="s">
        <v>118</v>
      </c>
      <c r="L4" s="33" t="s">
        <v>120</v>
      </c>
      <c r="M4" s="33" t="s">
        <v>123</v>
      </c>
      <c r="N4" s="33" t="s">
        <v>126</v>
      </c>
    </row>
    <row r="5" spans="2:14" x14ac:dyDescent="0.3">
      <c r="B5" s="34" t="s">
        <v>2</v>
      </c>
      <c r="C5" s="35">
        <v>16.467335726531296</v>
      </c>
      <c r="D5" s="35">
        <v>10.961549650460446</v>
      </c>
      <c r="E5" s="35">
        <v>18.606981279914116</v>
      </c>
      <c r="F5" s="35">
        <v>11.690693213145748</v>
      </c>
      <c r="G5" s="35">
        <v>28.707986465892148</v>
      </c>
      <c r="H5" s="35">
        <v>19.47861047607579</v>
      </c>
      <c r="I5" s="35">
        <v>19.26433353650993</v>
      </c>
      <c r="J5" s="35">
        <v>13.727242599829108</v>
      </c>
      <c r="K5" s="35">
        <v>8.9362596963545116</v>
      </c>
      <c r="L5" s="35">
        <v>7.81</v>
      </c>
      <c r="M5" s="35">
        <v>10.190984753124534</v>
      </c>
      <c r="N5" s="35">
        <v>13.765555396637696</v>
      </c>
    </row>
    <row r="6" spans="2:14" x14ac:dyDescent="0.3">
      <c r="B6" s="34" t="s">
        <v>3</v>
      </c>
      <c r="C6" s="35">
        <v>273.8739583546984</v>
      </c>
      <c r="D6" s="35">
        <v>307.65255013408296</v>
      </c>
      <c r="E6" s="35">
        <v>371.02882867327395</v>
      </c>
      <c r="F6" s="35">
        <v>294.16641389216653</v>
      </c>
      <c r="G6" s="35">
        <v>382.29546268054679</v>
      </c>
      <c r="H6" s="35">
        <v>344.37629661230761</v>
      </c>
      <c r="I6" s="35">
        <v>406.61056181769516</v>
      </c>
      <c r="J6" s="35">
        <v>375.75609218275849</v>
      </c>
      <c r="K6" s="35">
        <v>361.31609359905383</v>
      </c>
      <c r="L6" s="35">
        <v>484.4</v>
      </c>
      <c r="M6" s="35">
        <v>546.46829944502099</v>
      </c>
      <c r="N6" s="35">
        <v>585.95807805845538</v>
      </c>
    </row>
    <row r="7" spans="2:14" x14ac:dyDescent="0.3">
      <c r="B7" s="34" t="s">
        <v>4</v>
      </c>
      <c r="C7" s="35">
        <v>1.7166215344913081</v>
      </c>
      <c r="D7" s="35">
        <v>3.2266131492477914</v>
      </c>
      <c r="E7" s="35">
        <v>5.9133773998276959</v>
      </c>
      <c r="F7" s="35">
        <v>2.4558142908150549</v>
      </c>
      <c r="G7" s="35">
        <v>4.5816602600258891</v>
      </c>
      <c r="H7" s="35">
        <v>3.8152636960926398</v>
      </c>
      <c r="I7" s="35">
        <v>4.92924762229576</v>
      </c>
      <c r="J7" s="35">
        <v>4.6886425923660955</v>
      </c>
      <c r="K7" s="35">
        <v>5.6031906700597132</v>
      </c>
      <c r="L7" s="35">
        <v>3.7106228288328058</v>
      </c>
      <c r="M7" s="35">
        <v>3.3925664849820514</v>
      </c>
      <c r="N7" s="35">
        <v>3.3187212553936489</v>
      </c>
    </row>
    <row r="8" spans="2:14" x14ac:dyDescent="0.3">
      <c r="B8" s="34" t="s">
        <v>20</v>
      </c>
      <c r="C8" s="190">
        <v>292.05791561572102</v>
      </c>
      <c r="D8" s="190">
        <v>321.84071293379117</v>
      </c>
      <c r="E8" s="190">
        <v>395.54918735301578</v>
      </c>
      <c r="F8" s="190">
        <v>308.31292139612731</v>
      </c>
      <c r="G8" s="190">
        <v>415.58510940646482</v>
      </c>
      <c r="H8" s="190">
        <v>367.67017078447606</v>
      </c>
      <c r="I8" s="190">
        <v>430.80414297650083</v>
      </c>
      <c r="J8" s="190">
        <v>394.17197737495366</v>
      </c>
      <c r="K8" s="190">
        <v>375.85554396546803</v>
      </c>
      <c r="L8" s="190">
        <v>495.92062282883279</v>
      </c>
      <c r="M8" s="190">
        <v>560.05185068312755</v>
      </c>
      <c r="N8" s="190">
        <v>603.04235471048673</v>
      </c>
    </row>
    <row r="9" spans="2:14" ht="13.8" thickBot="1" x14ac:dyDescent="0.35">
      <c r="B9" s="37" t="s">
        <v>21</v>
      </c>
      <c r="C9" s="38">
        <v>-255.69000109367579</v>
      </c>
      <c r="D9" s="38">
        <v>-293.46438733437469</v>
      </c>
      <c r="E9" s="38">
        <v>-346.50846999353212</v>
      </c>
      <c r="F9" s="38">
        <v>-280.01990638820575</v>
      </c>
      <c r="G9" s="38">
        <v>-349.00581595462876</v>
      </c>
      <c r="H9" s="38">
        <v>-321.08242244013917</v>
      </c>
      <c r="I9" s="38">
        <v>-382.41698065888949</v>
      </c>
      <c r="J9" s="38">
        <v>-357.34020699056327</v>
      </c>
      <c r="K9" s="38">
        <v>-346.77664323263963</v>
      </c>
      <c r="L9" s="38">
        <v>-472.87937717116716</v>
      </c>
      <c r="M9" s="38">
        <v>-532.88474820691442</v>
      </c>
      <c r="N9" s="38">
        <v>-568.87380140642404</v>
      </c>
    </row>
    <row r="10" spans="2:14" x14ac:dyDescent="0.3">
      <c r="B10" s="31" t="s">
        <v>94</v>
      </c>
    </row>
    <row r="11" spans="2:14" x14ac:dyDescent="0.3">
      <c r="B11" s="34"/>
      <c r="C11" s="67"/>
      <c r="E11" s="67"/>
      <c r="G11" s="67"/>
      <c r="H11" s="67"/>
      <c r="K11" s="67"/>
    </row>
    <row r="12" spans="2:14" x14ac:dyDescent="0.3">
      <c r="B12" s="27" t="s">
        <v>109</v>
      </c>
    </row>
    <row r="13" spans="2:14" x14ac:dyDescent="0.3">
      <c r="B13" s="27" t="s">
        <v>141</v>
      </c>
      <c r="E13" s="36"/>
      <c r="I13" s="67"/>
    </row>
    <row r="14" spans="2:14" x14ac:dyDescent="0.3">
      <c r="B14" s="31"/>
      <c r="I14" s="67"/>
    </row>
    <row r="30" spans="2:2" x14ac:dyDescent="0.3">
      <c r="B30" s="41"/>
    </row>
    <row r="31" spans="2:2" x14ac:dyDescent="0.3">
      <c r="B31" s="41"/>
    </row>
    <row r="32" spans="2:2" x14ac:dyDescent="0.3">
      <c r="B32" s="41"/>
    </row>
    <row r="33" spans="2:2" x14ac:dyDescent="0.3">
      <c r="B33" s="41"/>
    </row>
    <row r="34" spans="2:2" x14ac:dyDescent="0.3">
      <c r="B34" s="41"/>
    </row>
    <row r="35" spans="2:2" x14ac:dyDescent="0.3">
      <c r="B35" s="41"/>
    </row>
    <row r="36" spans="2:2" x14ac:dyDescent="0.3">
      <c r="B36" s="41"/>
    </row>
    <row r="37" spans="2:2" x14ac:dyDescent="0.3">
      <c r="B37" s="41"/>
    </row>
    <row r="38" spans="2:2" x14ac:dyDescent="0.3">
      <c r="B38" s="41"/>
    </row>
    <row r="39" spans="2:2" x14ac:dyDescent="0.3">
      <c r="B39" s="41"/>
    </row>
    <row r="40" spans="2:2" x14ac:dyDescent="0.3">
      <c r="B40" s="41"/>
    </row>
  </sheetData>
  <phoneticPr fontId="3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B1:AA48"/>
  <sheetViews>
    <sheetView topLeftCell="C2" workbookViewId="0">
      <selection activeCell="P24" sqref="P24"/>
    </sheetView>
  </sheetViews>
  <sheetFormatPr defaultColWidth="9.109375" defaultRowHeight="13.2" x14ac:dyDescent="0.3"/>
  <cols>
    <col min="1" max="1" width="3.44140625" style="30" customWidth="1"/>
    <col min="2" max="2" width="10.88671875" style="42" customWidth="1"/>
    <col min="3" max="3" width="12.77734375" style="30" customWidth="1"/>
    <col min="4" max="14" width="7" style="30" customWidth="1"/>
    <col min="15" max="15" width="5.77734375" style="30" bestFit="1" customWidth="1"/>
    <col min="16" max="16" width="7.21875" style="30" customWidth="1"/>
    <col min="17" max="18" width="6.5546875" style="30" customWidth="1"/>
    <col min="19" max="19" width="6.88671875" style="30" customWidth="1"/>
    <col min="20" max="20" width="8.21875" style="30" customWidth="1"/>
    <col min="21" max="21" width="7.77734375" style="30" bestFit="1" customWidth="1"/>
    <col min="22" max="22" width="7.88671875" style="30" customWidth="1"/>
    <col min="23" max="23" width="8.109375" style="30" customWidth="1"/>
    <col min="24" max="24" width="7.44140625" style="30" customWidth="1"/>
    <col min="25" max="25" width="7.88671875" style="30" customWidth="1"/>
    <col min="26" max="16384" width="9.109375" style="30"/>
  </cols>
  <sheetData>
    <row r="1" spans="2:27" ht="14.4" x14ac:dyDescent="0.3">
      <c r="B1" s="140" t="s">
        <v>47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R1" s="36"/>
      <c r="U1" s="174"/>
    </row>
    <row r="2" spans="2:27" ht="13.8" thickBot="1" x14ac:dyDescent="0.35">
      <c r="B2" s="34"/>
      <c r="C2" s="31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76"/>
    </row>
    <row r="3" spans="2:27" x14ac:dyDescent="0.3">
      <c r="B3" s="44"/>
      <c r="C3" s="45"/>
      <c r="D3" s="46" t="s">
        <v>97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172"/>
      <c r="P3" s="48" t="s">
        <v>91</v>
      </c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2:27" ht="22.5" customHeight="1" x14ac:dyDescent="0.3">
      <c r="B4" s="34" t="s">
        <v>0</v>
      </c>
      <c r="C4" s="49" t="s">
        <v>22</v>
      </c>
      <c r="D4" s="50" t="s">
        <v>104</v>
      </c>
      <c r="E4" s="50" t="s">
        <v>106</v>
      </c>
      <c r="F4" s="50" t="s">
        <v>107</v>
      </c>
      <c r="G4" s="50" t="s">
        <v>110</v>
      </c>
      <c r="H4" s="50" t="s">
        <v>111</v>
      </c>
      <c r="I4" s="50" t="s">
        <v>112</v>
      </c>
      <c r="J4" s="50" t="s">
        <v>113</v>
      </c>
      <c r="K4" s="50" t="s">
        <v>117</v>
      </c>
      <c r="L4" s="205" t="s">
        <v>118</v>
      </c>
      <c r="M4" s="205" t="s">
        <v>120</v>
      </c>
      <c r="N4" s="214" t="s">
        <v>123</v>
      </c>
      <c r="O4" s="215" t="s">
        <v>126</v>
      </c>
      <c r="P4" s="102" t="s">
        <v>104</v>
      </c>
      <c r="Q4" s="102" t="s">
        <v>106</v>
      </c>
      <c r="R4" s="102" t="s">
        <v>107</v>
      </c>
      <c r="S4" s="102" t="s">
        <v>110</v>
      </c>
      <c r="T4" s="102" t="s">
        <v>111</v>
      </c>
      <c r="U4" s="102" t="s">
        <v>112</v>
      </c>
      <c r="V4" s="102" t="s">
        <v>113</v>
      </c>
      <c r="W4" s="102" t="s">
        <v>117</v>
      </c>
      <c r="X4" s="102" t="s">
        <v>118</v>
      </c>
      <c r="Y4" s="102" t="s">
        <v>120</v>
      </c>
      <c r="Z4" s="102" t="s">
        <v>123</v>
      </c>
      <c r="AA4" s="102" t="s">
        <v>126</v>
      </c>
    </row>
    <row r="5" spans="2:27" x14ac:dyDescent="0.3">
      <c r="B5" s="34" t="s">
        <v>2</v>
      </c>
      <c r="C5" s="31" t="s">
        <v>27</v>
      </c>
      <c r="D5" s="35">
        <v>3.7051839510499822E-3</v>
      </c>
      <c r="E5" s="35">
        <v>0.99626169685874666</v>
      </c>
      <c r="F5" s="35">
        <v>0.70284231665437735</v>
      </c>
      <c r="G5" s="35">
        <v>1.4412358069164011</v>
      </c>
      <c r="H5" s="35">
        <v>2.2651240160630199</v>
      </c>
      <c r="I5" s="35">
        <v>3.7218201869390035</v>
      </c>
      <c r="J5" s="35">
        <v>5.1821469632393962</v>
      </c>
      <c r="K5" s="35">
        <v>5.4667264961661513</v>
      </c>
      <c r="L5" s="35">
        <v>1.1649763276459879</v>
      </c>
      <c r="M5" s="35">
        <v>2.1842576986824813</v>
      </c>
      <c r="N5" s="35">
        <v>3.0258459706316754</v>
      </c>
      <c r="O5" s="182">
        <v>2.4422375595974208</v>
      </c>
      <c r="P5" s="194">
        <v>2.2500202902163383E-2</v>
      </c>
      <c r="Q5" s="194">
        <v>9.0886939221855201</v>
      </c>
      <c r="R5" s="194">
        <v>3.7773043680819005</v>
      </c>
      <c r="S5" s="194">
        <v>12.328061139229838</v>
      </c>
      <c r="T5" s="194">
        <v>7.8902225300761009</v>
      </c>
      <c r="U5" s="194">
        <v>19.107216048651178</v>
      </c>
      <c r="V5" s="194">
        <v>26.900214084324002</v>
      </c>
      <c r="W5" s="194">
        <v>39.823922804673153</v>
      </c>
      <c r="X5" s="194">
        <v>13.036509314083972</v>
      </c>
      <c r="Y5" s="194">
        <v>27.967448126536254</v>
      </c>
      <c r="Z5" s="194">
        <v>29.691399250734406</v>
      </c>
      <c r="AA5" s="194">
        <v>17.741656542197703</v>
      </c>
    </row>
    <row r="6" spans="2:27" x14ac:dyDescent="0.3">
      <c r="B6" s="34"/>
      <c r="C6" s="31" t="s">
        <v>25</v>
      </c>
      <c r="D6" s="35">
        <v>6.0409881805723682</v>
      </c>
      <c r="E6" s="35">
        <v>2.7342976774373442</v>
      </c>
      <c r="F6" s="35">
        <v>0.27885730945817672</v>
      </c>
      <c r="G6" s="35">
        <v>0.17465435990492487</v>
      </c>
      <c r="H6" s="35">
        <v>0.93575912936995465</v>
      </c>
      <c r="I6" s="35">
        <v>1.1798158175129827</v>
      </c>
      <c r="J6" s="35">
        <v>1.0326667824647056</v>
      </c>
      <c r="K6" s="35">
        <v>0.82412885546351555</v>
      </c>
      <c r="L6" s="35">
        <v>0.8676573483543496</v>
      </c>
      <c r="M6" s="35">
        <v>1.6253992369197474</v>
      </c>
      <c r="N6" s="35">
        <v>0.77646845427949251</v>
      </c>
      <c r="O6" s="182">
        <v>0.50138291996097151</v>
      </c>
      <c r="P6" s="194">
        <v>36.684672498900042</v>
      </c>
      <c r="Q6" s="194">
        <v>24.94444457789313</v>
      </c>
      <c r="R6" s="194">
        <v>1.4986703391763925</v>
      </c>
      <c r="S6" s="194">
        <v>1.493960680693704</v>
      </c>
      <c r="T6" s="194">
        <v>3.2595777153571066</v>
      </c>
      <c r="U6" s="194">
        <v>6.0569814205282642</v>
      </c>
      <c r="V6" s="194">
        <v>5.36051133306837</v>
      </c>
      <c r="W6" s="194">
        <v>6.0036008649965531</v>
      </c>
      <c r="X6" s="194">
        <v>9.7094016718012881</v>
      </c>
      <c r="Y6" s="194">
        <v>20.811769998972441</v>
      </c>
      <c r="Z6" s="194">
        <v>7.6191700124114998</v>
      </c>
      <c r="AA6" s="194">
        <v>3.6423006955711843</v>
      </c>
    </row>
    <row r="7" spans="2:27" x14ac:dyDescent="0.3">
      <c r="B7" s="34"/>
      <c r="C7" s="31" t="s">
        <v>89</v>
      </c>
      <c r="D7" s="35">
        <v>5.4136067536489225</v>
      </c>
      <c r="E7" s="35">
        <v>1.8708900485392457</v>
      </c>
      <c r="F7" s="35">
        <v>7.9568567009225033</v>
      </c>
      <c r="G7" s="35">
        <v>6.0942660203529631</v>
      </c>
      <c r="H7" s="35">
        <v>13.391927245123599</v>
      </c>
      <c r="I7" s="35">
        <v>4.0912954742683389</v>
      </c>
      <c r="J7" s="35">
        <v>3.6389220688013095</v>
      </c>
      <c r="K7" s="35">
        <v>2.3519109709758825</v>
      </c>
      <c r="L7" s="35">
        <v>1.347183764915457</v>
      </c>
      <c r="M7" s="35">
        <v>1.8083983890896258</v>
      </c>
      <c r="N7" s="35">
        <v>1.4234934854729386</v>
      </c>
      <c r="O7" s="182">
        <v>2.8281150174016645</v>
      </c>
      <c r="P7" s="194">
        <v>32.874818632177437</v>
      </c>
      <c r="Q7" s="194">
        <v>17.067751442066019</v>
      </c>
      <c r="R7" s="194">
        <v>42.762748998472844</v>
      </c>
      <c r="S7" s="194">
        <v>52.129210041199173</v>
      </c>
      <c r="T7" s="194">
        <v>46.64878625686444</v>
      </c>
      <c r="U7" s="194">
        <v>21.004041737440101</v>
      </c>
      <c r="V7" s="194">
        <v>18.889426212979508</v>
      </c>
      <c r="W7" s="194">
        <v>17.133163881034356</v>
      </c>
      <c r="X7" s="194">
        <v>15.075476885089092</v>
      </c>
      <c r="Y7" s="194">
        <v>23.154908951211599</v>
      </c>
      <c r="Z7" s="194">
        <v>13.968164215303124</v>
      </c>
      <c r="AA7" s="194">
        <v>20.544866777350993</v>
      </c>
    </row>
    <row r="8" spans="2:27" x14ac:dyDescent="0.3">
      <c r="B8" s="34"/>
      <c r="C8" s="31" t="s">
        <v>46</v>
      </c>
      <c r="D8" s="35">
        <v>0.86247197395095032</v>
      </c>
      <c r="E8" s="35">
        <v>0.28627043660918872</v>
      </c>
      <c r="F8" s="35">
        <v>1.5584589095308745</v>
      </c>
      <c r="G8" s="35">
        <v>0.83066886451137723</v>
      </c>
      <c r="H8" s="35">
        <v>0.84135960133673915</v>
      </c>
      <c r="I8" s="35">
        <v>0.61132217608141293</v>
      </c>
      <c r="J8" s="35">
        <v>0.97719255143031536</v>
      </c>
      <c r="K8" s="35">
        <v>0.1757986638041979</v>
      </c>
      <c r="L8" s="35">
        <v>0.86975776294816898</v>
      </c>
      <c r="M8" s="35">
        <v>0.37586683917055869</v>
      </c>
      <c r="N8" s="35">
        <v>0.43490088058592169</v>
      </c>
      <c r="O8" s="182">
        <v>0.48991244602943745</v>
      </c>
      <c r="P8" s="194">
        <v>5.2374712477707082</v>
      </c>
      <c r="Q8" s="194">
        <v>2.6115872822522297</v>
      </c>
      <c r="R8" s="194">
        <v>8.3756676383245541</v>
      </c>
      <c r="S8" s="194">
        <v>7.1053858771806713</v>
      </c>
      <c r="T8" s="194">
        <v>2.9307510031619786</v>
      </c>
      <c r="U8" s="194">
        <v>3.1384280559039723</v>
      </c>
      <c r="V8" s="194">
        <v>5.0725479268635567</v>
      </c>
      <c r="W8" s="194">
        <v>1.280655328451662</v>
      </c>
      <c r="X8" s="194">
        <v>9.732906075938919</v>
      </c>
      <c r="Y8" s="194">
        <v>4.8126355847702778</v>
      </c>
      <c r="Z8" s="194">
        <v>4.2675059488493687</v>
      </c>
      <c r="AA8" s="194">
        <v>3.5589733353519537</v>
      </c>
    </row>
    <row r="9" spans="2:27" x14ac:dyDescent="0.3">
      <c r="B9" s="34"/>
      <c r="C9" s="31" t="s">
        <v>31</v>
      </c>
      <c r="D9" s="35">
        <v>1.1250725071805954</v>
      </c>
      <c r="E9" s="35">
        <v>5.073829791015922</v>
      </c>
      <c r="F9" s="35">
        <v>8.0815514257862624</v>
      </c>
      <c r="G9" s="35">
        <v>3.5183529831510163</v>
      </c>
      <c r="H9" s="35">
        <v>12.364758234083107</v>
      </c>
      <c r="I9" s="35">
        <v>9.3372701442227122</v>
      </c>
      <c r="J9" s="35">
        <v>8.8321215582566932</v>
      </c>
      <c r="K9" s="35">
        <v>3.9914757320940959</v>
      </c>
      <c r="L9" s="35">
        <v>0.89530298538434971</v>
      </c>
      <c r="M9" s="35">
        <v>2.2707756599056359</v>
      </c>
      <c r="N9" s="35">
        <v>4.5302759621545059</v>
      </c>
      <c r="O9" s="182">
        <v>7.5039074536482016</v>
      </c>
      <c r="P9" s="194">
        <v>6.8321465345965979</v>
      </c>
      <c r="Q9" s="194">
        <v>46.287522775603108</v>
      </c>
      <c r="R9" s="194">
        <v>43.432899212459276</v>
      </c>
      <c r="S9" s="194">
        <v>30.095332406762328</v>
      </c>
      <c r="T9" s="194">
        <v>43.070795817650357</v>
      </c>
      <c r="U9" s="194">
        <v>47.93601759063371</v>
      </c>
      <c r="V9" s="194">
        <v>45.847013298009927</v>
      </c>
      <c r="W9" s="194">
        <v>29.077039347609301</v>
      </c>
      <c r="X9" s="194">
        <v>10.018766416888965</v>
      </c>
      <c r="Y9" s="194">
        <v>29.075232521198924</v>
      </c>
      <c r="Z9" s="194">
        <v>44.453760572701604</v>
      </c>
      <c r="AA9" s="194">
        <v>54.512202649528163</v>
      </c>
    </row>
    <row r="10" spans="2:27" x14ac:dyDescent="0.3">
      <c r="B10" s="34"/>
      <c r="C10" s="51" t="s">
        <v>45</v>
      </c>
      <c r="D10" s="52">
        <v>16.467335726531296</v>
      </c>
      <c r="E10" s="52">
        <v>10.961549650460446</v>
      </c>
      <c r="F10" s="52">
        <v>18.606981279914116</v>
      </c>
      <c r="G10" s="52">
        <v>11.690693213145748</v>
      </c>
      <c r="H10" s="52">
        <v>28.707986465892148</v>
      </c>
      <c r="I10" s="52">
        <v>19.47861047607579</v>
      </c>
      <c r="J10" s="52">
        <v>19.26433353650993</v>
      </c>
      <c r="K10" s="52">
        <v>13.727242599829108</v>
      </c>
      <c r="L10" s="52">
        <v>8.9362596963545116</v>
      </c>
      <c r="M10" s="52">
        <v>7.81</v>
      </c>
      <c r="N10" s="52">
        <v>10.190984753124534</v>
      </c>
      <c r="O10" s="216">
        <v>13.765555396637696</v>
      </c>
      <c r="P10" s="195">
        <v>100</v>
      </c>
      <c r="Q10" s="195">
        <v>100</v>
      </c>
      <c r="R10" s="195">
        <v>100</v>
      </c>
      <c r="S10" s="195">
        <v>100</v>
      </c>
      <c r="T10" s="195">
        <v>100</v>
      </c>
      <c r="U10" s="195">
        <v>100</v>
      </c>
      <c r="V10" s="195">
        <v>100</v>
      </c>
      <c r="W10" s="195">
        <v>100</v>
      </c>
      <c r="X10" s="195">
        <v>100</v>
      </c>
      <c r="Y10" s="195">
        <v>100</v>
      </c>
      <c r="Z10" s="195">
        <v>100</v>
      </c>
      <c r="AA10" s="195">
        <v>100</v>
      </c>
    </row>
    <row r="11" spans="2:27" x14ac:dyDescent="0.3">
      <c r="B11" s="34" t="s">
        <v>3</v>
      </c>
      <c r="C11" s="31" t="s">
        <v>27</v>
      </c>
      <c r="D11" s="35">
        <v>1.4258948341200751E-3</v>
      </c>
      <c r="E11" s="57">
        <v>4.8458066401477762E-3</v>
      </c>
      <c r="F11" s="35">
        <v>5.3670820048341353E-2</v>
      </c>
      <c r="G11" s="35">
        <v>8.301704408460639E-2</v>
      </c>
      <c r="H11" s="57">
        <v>0.24093498131234647</v>
      </c>
      <c r="I11" s="35">
        <v>0.44647804335974978</v>
      </c>
      <c r="J11" s="35">
        <v>0.86793570267042763</v>
      </c>
      <c r="K11" s="35">
        <v>0.8169281549855314</v>
      </c>
      <c r="L11" s="35">
        <v>0.13227822282008203</v>
      </c>
      <c r="M11" s="35">
        <v>0.36841485808366425</v>
      </c>
      <c r="N11" s="217">
        <v>0.18440077762573845</v>
      </c>
      <c r="O11" s="218">
        <v>0.64786490532446694</v>
      </c>
      <c r="P11" s="194">
        <v>5.2063907159561945E-4</v>
      </c>
      <c r="Q11" s="194">
        <v>1.5750906787659806E-3</v>
      </c>
      <c r="R11" s="194">
        <v>1.4465404276065998E-2</v>
      </c>
      <c r="S11" s="194">
        <v>2.822111572364553E-2</v>
      </c>
      <c r="T11" s="194">
        <v>6.3023238524197778E-2</v>
      </c>
      <c r="U11" s="194">
        <v>0.12964830847878778</v>
      </c>
      <c r="V11" s="194">
        <v>0.21345626114344976</v>
      </c>
      <c r="W11" s="194">
        <v>0.21740915769056851</v>
      </c>
      <c r="X11" s="194">
        <v>3.661011097027659E-2</v>
      </c>
      <c r="Y11" s="194">
        <v>7.6055916202242835E-2</v>
      </c>
      <c r="Z11" s="194">
        <v>3.3744094179481425E-2</v>
      </c>
      <c r="AA11" s="194">
        <v>0.11056506080966355</v>
      </c>
    </row>
    <row r="12" spans="2:27" x14ac:dyDescent="0.3">
      <c r="B12" s="34"/>
      <c r="C12" s="31" t="s">
        <v>25</v>
      </c>
      <c r="D12" s="35">
        <v>96.552249538551337</v>
      </c>
      <c r="E12" s="35">
        <v>157.32920829756972</v>
      </c>
      <c r="F12" s="35">
        <v>151.85339941341343</v>
      </c>
      <c r="G12" s="35">
        <v>110.89983248909338</v>
      </c>
      <c r="H12" s="35">
        <v>122.35774641909292</v>
      </c>
      <c r="I12" s="35">
        <v>110.69071275319513</v>
      </c>
      <c r="J12" s="35">
        <v>127.00952063897532</v>
      </c>
      <c r="K12" s="35">
        <v>70.639433193773854</v>
      </c>
      <c r="L12" s="35">
        <v>99.541624599802745</v>
      </c>
      <c r="M12" s="35">
        <v>245.08149268338448</v>
      </c>
      <c r="N12" s="35">
        <v>215.20945217095635</v>
      </c>
      <c r="O12" s="182">
        <v>211.22111726016584</v>
      </c>
      <c r="P12" s="194">
        <v>35.254264450183697</v>
      </c>
      <c r="Q12" s="194">
        <v>51.13860042083239</v>
      </c>
      <c r="R12" s="194">
        <v>40.927655124916114</v>
      </c>
      <c r="S12" s="194">
        <v>37.699692164635174</v>
      </c>
      <c r="T12" s="194">
        <v>32.006068175948329</v>
      </c>
      <c r="U12" s="194">
        <v>32.142372701628958</v>
      </c>
      <c r="V12" s="194">
        <v>31.236158763608397</v>
      </c>
      <c r="W12" s="194">
        <v>18.799278218865599</v>
      </c>
      <c r="X12" s="194">
        <v>27.549734529750108</v>
      </c>
      <c r="Y12" s="194">
        <v>50.594858109699523</v>
      </c>
      <c r="Z12" s="194">
        <v>39.38187309117793</v>
      </c>
      <c r="AA12" s="194">
        <v>36.047138041007493</v>
      </c>
    </row>
    <row r="13" spans="2:27" x14ac:dyDescent="0.3">
      <c r="B13" s="34"/>
      <c r="C13" s="31" t="s">
        <v>89</v>
      </c>
      <c r="D13" s="35">
        <v>0.14008401143241425</v>
      </c>
      <c r="E13" s="35">
        <v>0.13048015008906907</v>
      </c>
      <c r="F13" s="35">
        <v>6.2430832435554965E-4</v>
      </c>
      <c r="G13" s="35">
        <v>7.4052856334427299E-3</v>
      </c>
      <c r="H13" s="35">
        <v>0.98082978335400117</v>
      </c>
      <c r="I13" s="35">
        <v>0</v>
      </c>
      <c r="J13" s="35">
        <v>1.0113479342393008</v>
      </c>
      <c r="K13" s="35">
        <v>9.2405899089836235E-2</v>
      </c>
      <c r="L13" s="35">
        <v>0</v>
      </c>
      <c r="M13" s="35">
        <v>0.29954219600847032</v>
      </c>
      <c r="N13" s="35">
        <v>2.2363047408586308E-2</v>
      </c>
      <c r="O13" s="182">
        <v>2.0505805380498902E-2</v>
      </c>
      <c r="P13" s="194">
        <v>5.1149080501837745E-2</v>
      </c>
      <c r="Q13" s="194">
        <v>4.2411528860138638E-2</v>
      </c>
      <c r="R13" s="194">
        <v>1.6826410136052051E-4</v>
      </c>
      <c r="S13" s="194">
        <v>2.5173797156045515E-3</v>
      </c>
      <c r="T13" s="194">
        <v>0.25656328131040385</v>
      </c>
      <c r="U13" s="194">
        <v>0</v>
      </c>
      <c r="V13" s="194">
        <v>0.24872642995750344</v>
      </c>
      <c r="W13" s="194">
        <v>2.4591989594380893E-2</v>
      </c>
      <c r="X13" s="194">
        <v>0</v>
      </c>
      <c r="Y13" s="194">
        <v>6.1837777871277942E-2</v>
      </c>
      <c r="Z13" s="194">
        <v>4.0922863103491341E-3</v>
      </c>
      <c r="AA13" s="194">
        <v>3.4995345483492483E-3</v>
      </c>
    </row>
    <row r="14" spans="2:27" x14ac:dyDescent="0.3">
      <c r="B14" s="34"/>
      <c r="C14" s="31" t="s">
        <v>46</v>
      </c>
      <c r="D14" s="35">
        <v>158.65765688923241</v>
      </c>
      <c r="E14" s="35">
        <v>149.01325961486071</v>
      </c>
      <c r="F14" s="35">
        <v>176.78371673001979</v>
      </c>
      <c r="G14" s="35">
        <v>141.00743798144291</v>
      </c>
      <c r="H14" s="35">
        <v>207.57694056551915</v>
      </c>
      <c r="I14" s="35">
        <v>188.58894651759999</v>
      </c>
      <c r="J14" s="35">
        <v>219.86143958272282</v>
      </c>
      <c r="K14" s="35">
        <v>227.42777279833612</v>
      </c>
      <c r="L14" s="35">
        <v>170.99585811588764</v>
      </c>
      <c r="M14" s="35">
        <v>158.17287476197555</v>
      </c>
      <c r="N14" s="35">
        <v>267.62286529088192</v>
      </c>
      <c r="O14" s="182">
        <v>298.93414365213897</v>
      </c>
      <c r="P14" s="194">
        <v>57.930902902331603</v>
      </c>
      <c r="Q14" s="194">
        <v>48.435567834531803</v>
      </c>
      <c r="R14" s="194">
        <v>47.646895084180805</v>
      </c>
      <c r="S14" s="194">
        <v>47.934581013430183</v>
      </c>
      <c r="T14" s="194">
        <v>54.297516143678195</v>
      </c>
      <c r="U14" s="194">
        <v>54.762464308021144</v>
      </c>
      <c r="V14" s="194">
        <v>54.071748308716636</v>
      </c>
      <c r="W14" s="194">
        <v>60.525372051112583</v>
      </c>
      <c r="X14" s="194">
        <v>47.325834953158427</v>
      </c>
      <c r="Y14" s="194">
        <v>32.653359777451598</v>
      </c>
      <c r="Z14" s="194">
        <v>48.973172929275634</v>
      </c>
      <c r="AA14" s="194">
        <v>51.016302163226982</v>
      </c>
    </row>
    <row r="15" spans="2:27" x14ac:dyDescent="0.3">
      <c r="B15" s="34"/>
      <c r="C15" s="31" t="s">
        <v>31</v>
      </c>
      <c r="D15" s="35">
        <v>0.10946391163705381</v>
      </c>
      <c r="E15" s="35">
        <v>0.13862757980998697</v>
      </c>
      <c r="F15" s="35">
        <v>17.062781472066177</v>
      </c>
      <c r="G15" s="35">
        <v>39.771248894142751</v>
      </c>
      <c r="H15" s="35">
        <v>52.187307312926798</v>
      </c>
      <c r="I15" s="35">
        <v>45.426258154282351</v>
      </c>
      <c r="J15" s="35">
        <v>58.189773710260432</v>
      </c>
      <c r="K15" s="35">
        <v>71.117988467024603</v>
      </c>
      <c r="L15" s="35">
        <v>60.237708236195338</v>
      </c>
      <c r="M15" s="35">
        <v>56.844157997413383</v>
      </c>
      <c r="N15" s="35">
        <v>63.429218158148338</v>
      </c>
      <c r="O15" s="182">
        <v>75.134446435445682</v>
      </c>
      <c r="P15" s="194">
        <v>3.9968718564795197E-2</v>
      </c>
      <c r="Q15" s="194">
        <v>4.5059785706170641E-2</v>
      </c>
      <c r="R15" s="194">
        <v>4.5987751229680258</v>
      </c>
      <c r="S15" s="194">
        <v>13.519982913046565</v>
      </c>
      <c r="T15" s="194">
        <v>13.651040205134604</v>
      </c>
      <c r="U15" s="194">
        <v>13.190878292480852</v>
      </c>
      <c r="V15" s="194">
        <v>14.310935124294671</v>
      </c>
      <c r="W15" s="194">
        <v>18.926636173455456</v>
      </c>
      <c r="X15" s="194">
        <v>16.671747897020072</v>
      </c>
      <c r="Y15" s="194">
        <v>11.734962427211681</v>
      </c>
      <c r="Z15" s="194">
        <v>11.607117599056597</v>
      </c>
      <c r="AA15" s="194">
        <v>12.822495200407536</v>
      </c>
    </row>
    <row r="16" spans="2:27" x14ac:dyDescent="0.3">
      <c r="B16" s="34"/>
      <c r="C16" s="51" t="s">
        <v>45</v>
      </c>
      <c r="D16" s="52">
        <v>273.8739583546984</v>
      </c>
      <c r="E16" s="52">
        <v>307.65255013408296</v>
      </c>
      <c r="F16" s="52">
        <v>371.02882867327395</v>
      </c>
      <c r="G16" s="52">
        <v>294.16641389216653</v>
      </c>
      <c r="H16" s="52">
        <v>382.29546268054679</v>
      </c>
      <c r="I16" s="52">
        <v>344.37629661230761</v>
      </c>
      <c r="J16" s="52">
        <v>406.61056181769516</v>
      </c>
      <c r="K16" s="52">
        <v>375.75609218275849</v>
      </c>
      <c r="L16" s="52">
        <v>361.31609359905383</v>
      </c>
      <c r="M16" s="52">
        <v>484.4</v>
      </c>
      <c r="N16" s="52">
        <v>546.46829944502099</v>
      </c>
      <c r="O16" s="216">
        <v>585.95807805845538</v>
      </c>
      <c r="P16" s="195">
        <v>100</v>
      </c>
      <c r="Q16" s="195">
        <v>100</v>
      </c>
      <c r="R16" s="195">
        <v>100</v>
      </c>
      <c r="S16" s="195">
        <v>100</v>
      </c>
      <c r="T16" s="195">
        <v>100</v>
      </c>
      <c r="U16" s="195">
        <v>100</v>
      </c>
      <c r="V16" s="195">
        <v>100</v>
      </c>
      <c r="W16" s="195">
        <v>100</v>
      </c>
      <c r="X16" s="195">
        <v>100</v>
      </c>
      <c r="Y16" s="195">
        <v>100</v>
      </c>
      <c r="Z16" s="195">
        <v>100</v>
      </c>
      <c r="AA16" s="195">
        <v>100</v>
      </c>
    </row>
    <row r="17" spans="2:27" x14ac:dyDescent="0.3">
      <c r="B17" s="34" t="s">
        <v>4</v>
      </c>
      <c r="C17" s="31" t="s">
        <v>27</v>
      </c>
      <c r="D17" s="54">
        <v>0</v>
      </c>
      <c r="E17" s="162">
        <v>0.10084652599274804</v>
      </c>
      <c r="F17" s="57">
        <v>0.22184155305507566</v>
      </c>
      <c r="G17" s="35">
        <v>0.46818822082120404</v>
      </c>
      <c r="H17" s="57">
        <v>2.2386711312431302</v>
      </c>
      <c r="I17" s="35">
        <v>2.1938334459223099</v>
      </c>
      <c r="J17" s="35">
        <v>4.0356072948449873</v>
      </c>
      <c r="K17" s="35">
        <v>3.4965052552525062</v>
      </c>
      <c r="L17" s="35">
        <v>4.1394031402181595</v>
      </c>
      <c r="M17" s="35">
        <v>2.3072025400302407</v>
      </c>
      <c r="N17" s="217">
        <v>1.6335200082384154</v>
      </c>
      <c r="O17" s="218">
        <v>1.2646074005265855</v>
      </c>
      <c r="P17" s="194">
        <v>0</v>
      </c>
      <c r="Q17" s="194">
        <v>3.1254607022306971</v>
      </c>
      <c r="R17" s="194">
        <v>3.7515202912897068</v>
      </c>
      <c r="S17" s="194">
        <v>19.064479857954488</v>
      </c>
      <c r="T17" s="194">
        <v>48.861569915497846</v>
      </c>
      <c r="U17" s="194">
        <v>57.501489298606025</v>
      </c>
      <c r="V17" s="194">
        <v>81.870654592220177</v>
      </c>
      <c r="W17" s="194">
        <v>74.573934488958685</v>
      </c>
      <c r="X17" s="194">
        <v>73.875821544620862</v>
      </c>
      <c r="Y17" s="194">
        <v>62.178309315150258</v>
      </c>
      <c r="Z17" s="194">
        <v>48.149977766671761</v>
      </c>
      <c r="AA17" s="194">
        <v>38.10526112945827</v>
      </c>
    </row>
    <row r="18" spans="2:27" x14ac:dyDescent="0.3">
      <c r="B18" s="34"/>
      <c r="C18" s="31" t="s">
        <v>25</v>
      </c>
      <c r="D18" s="54">
        <v>0.11097456169514189</v>
      </c>
      <c r="E18" s="161">
        <v>5.8865743988390548E-2</v>
      </c>
      <c r="F18" s="35">
        <v>2.3897520753583605</v>
      </c>
      <c r="G18" s="35">
        <v>0.20848133311408654</v>
      </c>
      <c r="H18" s="35">
        <v>0.21098861622893755</v>
      </c>
      <c r="I18" s="35">
        <v>0.10966535412501398</v>
      </c>
      <c r="J18" s="35">
        <v>0.18176529565361949</v>
      </c>
      <c r="K18" s="35">
        <v>9.3017941146163435E-2</v>
      </c>
      <c r="L18" s="35">
        <v>0.16244281707269831</v>
      </c>
      <c r="M18" s="35">
        <v>7.7643451381319506E-2</v>
      </c>
      <c r="N18" s="35">
        <v>0.16080514742079929</v>
      </c>
      <c r="O18" s="182">
        <v>0.29753223710880478</v>
      </c>
      <c r="P18" s="194">
        <v>6.4647075354339725</v>
      </c>
      <c r="Q18" s="194">
        <v>1.8243818290430542</v>
      </c>
      <c r="R18" s="194">
        <v>40.412642619900993</v>
      </c>
      <c r="S18" s="194">
        <v>8.4892955421679748</v>
      </c>
      <c r="T18" s="194">
        <v>4.6050689980174422</v>
      </c>
      <c r="U18" s="194">
        <v>2.874384652293537</v>
      </c>
      <c r="V18" s="194">
        <v>3.6874855876882009</v>
      </c>
      <c r="W18" s="194">
        <v>1.9838991630032197</v>
      </c>
      <c r="X18" s="194">
        <v>2.8991127848049323</v>
      </c>
      <c r="Y18" s="194">
        <v>2.0924641216025353</v>
      </c>
      <c r="Z18" s="194">
        <v>4.7399261925341465</v>
      </c>
      <c r="AA18" s="194">
        <v>8.9652674693678982</v>
      </c>
    </row>
    <row r="19" spans="2:27" x14ac:dyDescent="0.3">
      <c r="B19" s="34"/>
      <c r="C19" s="31" t="s">
        <v>89</v>
      </c>
      <c r="D19" s="54">
        <v>6.0387566324489786E-2</v>
      </c>
      <c r="E19" s="161">
        <v>2.5411221986571149E-2</v>
      </c>
      <c r="F19" s="35">
        <v>0.19134971293612985</v>
      </c>
      <c r="G19" s="35">
        <v>0.4071647806409297</v>
      </c>
      <c r="H19" s="35">
        <v>0.19061543890247362</v>
      </c>
      <c r="I19" s="35">
        <v>0.24433814917815647</v>
      </c>
      <c r="J19" s="35">
        <v>0.21597886773440683</v>
      </c>
      <c r="K19" s="35">
        <v>0.26774997696603758</v>
      </c>
      <c r="L19" s="35">
        <v>0.44881975688579828</v>
      </c>
      <c r="M19" s="35">
        <v>0.3922688115147675</v>
      </c>
      <c r="N19" s="35">
        <v>0.75347925889981127</v>
      </c>
      <c r="O19" s="182">
        <v>0.61665635208785385</v>
      </c>
      <c r="P19" s="194">
        <v>3.5178147955824537</v>
      </c>
      <c r="Q19" s="194">
        <v>0.7875509337862574</v>
      </c>
      <c r="R19" s="194">
        <v>3.2358785850824501</v>
      </c>
      <c r="S19" s="194">
        <v>16.579624207081093</v>
      </c>
      <c r="T19" s="194">
        <v>4.1604009918753011</v>
      </c>
      <c r="U19" s="194">
        <v>6.4042270375280399</v>
      </c>
      <c r="V19" s="194">
        <v>4.3815787780167614</v>
      </c>
      <c r="W19" s="194">
        <v>5.7106075306738013</v>
      </c>
      <c r="X19" s="194">
        <v>8.0100746755600802</v>
      </c>
      <c r="Y19" s="194">
        <v>10.571508601378317</v>
      </c>
      <c r="Z19" s="194">
        <v>22.209712388401361</v>
      </c>
      <c r="AA19" s="194">
        <v>18.58114329685424</v>
      </c>
    </row>
    <row r="20" spans="2:27" x14ac:dyDescent="0.3">
      <c r="B20" s="34"/>
      <c r="C20" s="31" t="s">
        <v>46</v>
      </c>
      <c r="D20" s="54">
        <v>1.1689019203079782</v>
      </c>
      <c r="E20" s="161">
        <v>1.0680699010764882</v>
      </c>
      <c r="F20" s="35">
        <v>1.777751339627841</v>
      </c>
      <c r="G20" s="35">
        <v>0.11893324239565679</v>
      </c>
      <c r="H20" s="35">
        <v>5.9239301832759668E-2</v>
      </c>
      <c r="I20" s="35">
        <v>3.3003948998795767E-2</v>
      </c>
      <c r="J20" s="35">
        <v>8.8511325646801323E-2</v>
      </c>
      <c r="K20" s="35">
        <v>5.9970804648920226E-2</v>
      </c>
      <c r="L20" s="35">
        <v>2.5053511843270527E-2</v>
      </c>
      <c r="M20" s="35">
        <v>0.29100561494700355</v>
      </c>
      <c r="N20" s="35">
        <v>4.6293560744131629E-2</v>
      </c>
      <c r="O20" s="182">
        <v>1.9397682936415386E-2</v>
      </c>
      <c r="P20" s="194">
        <v>68.09316420782072</v>
      </c>
      <c r="Q20" s="194">
        <v>33.101888936561345</v>
      </c>
      <c r="R20" s="194">
        <v>30.063214630604186</v>
      </c>
      <c r="S20" s="194">
        <v>4.8429249247582273</v>
      </c>
      <c r="T20" s="194">
        <v>1.2929658348876556</v>
      </c>
      <c r="U20" s="194">
        <v>0.86505027247779487</v>
      </c>
      <c r="V20" s="194">
        <v>1.7956356107258789</v>
      </c>
      <c r="W20" s="194">
        <v>1.2790653897689463</v>
      </c>
      <c r="X20" s="194">
        <v>0.44712938249883855</v>
      </c>
      <c r="Y20" s="194">
        <v>7.842500528099773</v>
      </c>
      <c r="Z20" s="194">
        <v>1.3645586887997729</v>
      </c>
      <c r="AA20" s="194">
        <v>0.58449268388810605</v>
      </c>
    </row>
    <row r="21" spans="2:27" x14ac:dyDescent="0.3">
      <c r="B21" s="34"/>
      <c r="C21" s="31" t="s">
        <v>31</v>
      </c>
      <c r="D21" s="54">
        <v>0.37635748616369835</v>
      </c>
      <c r="E21" s="161">
        <v>1.9734197562035936</v>
      </c>
      <c r="F21" s="35">
        <v>1.3326827188502888</v>
      </c>
      <c r="G21" s="35">
        <v>1.253046713843178</v>
      </c>
      <c r="H21" s="35">
        <v>1.8821457718185881</v>
      </c>
      <c r="I21" s="35">
        <v>1.2344227978683637</v>
      </c>
      <c r="J21" s="35">
        <v>0.40738483841594481</v>
      </c>
      <c r="K21" s="35">
        <v>0.77139861435246782</v>
      </c>
      <c r="L21" s="35">
        <v>0.82747144403978723</v>
      </c>
      <c r="M21" s="35">
        <v>0.64250241095947458</v>
      </c>
      <c r="N21" s="35">
        <v>0.79846850967889405</v>
      </c>
      <c r="O21" s="182">
        <v>1.1205275827339896</v>
      </c>
      <c r="P21" s="194">
        <v>21.924313461162864</v>
      </c>
      <c r="Q21" s="194">
        <v>61.160717598378653</v>
      </c>
      <c r="R21" s="194">
        <v>22.536743873122667</v>
      </c>
      <c r="S21" s="194">
        <v>51.023675468038221</v>
      </c>
      <c r="T21" s="194">
        <v>41.079994259721758</v>
      </c>
      <c r="U21" s="194">
        <v>32.354848739094606</v>
      </c>
      <c r="V21" s="194">
        <v>8.2646454313489812</v>
      </c>
      <c r="W21" s="194">
        <v>16.452493427595343</v>
      </c>
      <c r="X21" s="194">
        <v>14.767861612515301</v>
      </c>
      <c r="Y21" s="194">
        <v>17.31521743376911</v>
      </c>
      <c r="Z21" s="194">
        <v>23.535824963592965</v>
      </c>
      <c r="AA21" s="194">
        <v>33.763835420431491</v>
      </c>
    </row>
    <row r="22" spans="2:27" ht="13.8" thickBot="1" x14ac:dyDescent="0.35">
      <c r="B22" s="37"/>
      <c r="C22" s="37" t="s">
        <v>45</v>
      </c>
      <c r="D22" s="55">
        <v>1.7166215344913081</v>
      </c>
      <c r="E22" s="55">
        <v>3.2266131492477914</v>
      </c>
      <c r="F22" s="55">
        <v>5.9133773998276959</v>
      </c>
      <c r="G22" s="55">
        <v>2.4558142908150549</v>
      </c>
      <c r="H22" s="55">
        <v>4.5816602600258891</v>
      </c>
      <c r="I22" s="55">
        <v>3.8152636960926398</v>
      </c>
      <c r="J22" s="55">
        <v>4.92924762229576</v>
      </c>
      <c r="K22" s="55">
        <v>4.6886425923660955</v>
      </c>
      <c r="L22" s="55">
        <v>5.6031906700597132</v>
      </c>
      <c r="M22" s="55">
        <v>3.7106228288328058</v>
      </c>
      <c r="N22" s="55">
        <v>3.3925664849820514</v>
      </c>
      <c r="O22" s="216">
        <v>3.3187212553936489</v>
      </c>
      <c r="P22" s="196">
        <v>100</v>
      </c>
      <c r="Q22" s="196">
        <v>100</v>
      </c>
      <c r="R22" s="196">
        <v>100</v>
      </c>
      <c r="S22" s="196">
        <v>100</v>
      </c>
      <c r="T22" s="196">
        <v>100</v>
      </c>
      <c r="U22" s="196">
        <v>100</v>
      </c>
      <c r="V22" s="196">
        <v>100</v>
      </c>
      <c r="W22" s="196">
        <v>100</v>
      </c>
      <c r="X22" s="196">
        <v>100</v>
      </c>
      <c r="Y22" s="196">
        <v>100</v>
      </c>
      <c r="Z22" s="196">
        <v>100</v>
      </c>
      <c r="AA22" s="196">
        <v>100</v>
      </c>
    </row>
    <row r="23" spans="2:27" x14ac:dyDescent="0.3">
      <c r="B23" s="31" t="s">
        <v>95</v>
      </c>
      <c r="C23" s="31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R23" s="136"/>
      <c r="W23" s="136"/>
    </row>
    <row r="24" spans="2:27" x14ac:dyDescent="0.3">
      <c r="B24" s="34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67"/>
    </row>
    <row r="25" spans="2:27" x14ac:dyDescent="0.3">
      <c r="B25" s="27" t="s">
        <v>109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2:27" x14ac:dyDescent="0.3">
      <c r="B26" s="27" t="s">
        <v>141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spans="2:27" x14ac:dyDescent="0.3">
      <c r="B27" s="30"/>
    </row>
    <row r="28" spans="2:27" x14ac:dyDescent="0.3">
      <c r="B28" s="30"/>
    </row>
    <row r="29" spans="2:27" x14ac:dyDescent="0.3">
      <c r="B29" s="30"/>
    </row>
    <row r="30" spans="2:27" x14ac:dyDescent="0.3">
      <c r="B30" s="30"/>
    </row>
    <row r="31" spans="2:27" x14ac:dyDescent="0.3">
      <c r="B31" s="30"/>
    </row>
    <row r="32" spans="2:27" x14ac:dyDescent="0.3">
      <c r="B32" s="30"/>
    </row>
    <row r="33" spans="2:2" x14ac:dyDescent="0.3">
      <c r="B33" s="30"/>
    </row>
    <row r="34" spans="2:2" x14ac:dyDescent="0.3">
      <c r="B34" s="30"/>
    </row>
    <row r="35" spans="2:2" x14ac:dyDescent="0.3">
      <c r="B35" s="30"/>
    </row>
    <row r="36" spans="2:2" x14ac:dyDescent="0.3">
      <c r="B36" s="30"/>
    </row>
    <row r="37" spans="2:2" x14ac:dyDescent="0.3">
      <c r="B37" s="30"/>
    </row>
    <row r="38" spans="2:2" x14ac:dyDescent="0.3">
      <c r="B38" s="30"/>
    </row>
    <row r="39" spans="2:2" x14ac:dyDescent="0.3">
      <c r="B39" s="30"/>
    </row>
    <row r="40" spans="2:2" x14ac:dyDescent="0.3">
      <c r="B40" s="30"/>
    </row>
    <row r="41" spans="2:2" x14ac:dyDescent="0.3">
      <c r="B41" s="30"/>
    </row>
    <row r="42" spans="2:2" x14ac:dyDescent="0.3">
      <c r="B42" s="30"/>
    </row>
    <row r="43" spans="2:2" x14ac:dyDescent="0.3">
      <c r="B43" s="30"/>
    </row>
    <row r="44" spans="2:2" x14ac:dyDescent="0.3">
      <c r="B44" s="30"/>
    </row>
    <row r="45" spans="2:2" x14ac:dyDescent="0.3">
      <c r="B45" s="30"/>
    </row>
    <row r="46" spans="2:2" x14ac:dyDescent="0.3">
      <c r="B46" s="30"/>
    </row>
    <row r="47" spans="2:2" x14ac:dyDescent="0.3">
      <c r="B47" s="30"/>
    </row>
    <row r="48" spans="2:2" x14ac:dyDescent="0.3">
      <c r="B48" s="30"/>
    </row>
  </sheetData>
  <phoneticPr fontId="3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B2:O18"/>
  <sheetViews>
    <sheetView workbookViewId="0">
      <selection activeCell="N14" sqref="N14"/>
    </sheetView>
  </sheetViews>
  <sheetFormatPr defaultColWidth="10.21875" defaultRowHeight="13.2" x14ac:dyDescent="0.3"/>
  <cols>
    <col min="1" max="1" width="4.5546875" style="30" customWidth="1"/>
    <col min="2" max="2" width="14" style="30" customWidth="1"/>
    <col min="3" max="3" width="9.88671875" style="30" customWidth="1"/>
    <col min="4" max="4" width="7.109375" style="30" customWidth="1"/>
    <col min="5" max="5" width="9" style="30" customWidth="1"/>
    <col min="6" max="6" width="9.109375" style="30" customWidth="1"/>
    <col min="7" max="7" width="8" style="30" customWidth="1"/>
    <col min="8" max="8" width="7.77734375" style="30" customWidth="1"/>
    <col min="9" max="9" width="8.5546875" style="30" customWidth="1"/>
    <col min="10" max="10" width="8.44140625" style="30" customWidth="1"/>
    <col min="11" max="11" width="10.21875" style="30"/>
    <col min="12" max="12" width="9.33203125" style="30" customWidth="1"/>
    <col min="13" max="13" width="9.77734375" style="30" customWidth="1"/>
    <col min="14" max="16384" width="10.21875" style="30"/>
  </cols>
  <sheetData>
    <row r="2" spans="2:15" ht="14.4" x14ac:dyDescent="0.3">
      <c r="B2" s="140" t="s">
        <v>64</v>
      </c>
    </row>
    <row r="3" spans="2:15" x14ac:dyDescent="0.3">
      <c r="B3" s="42"/>
    </row>
    <row r="4" spans="2:15" ht="13.65" customHeight="1" thickBot="1" x14ac:dyDescent="0.35">
      <c r="B4" s="32"/>
      <c r="C4" s="32" t="s">
        <v>5</v>
      </c>
      <c r="D4" s="33" t="s">
        <v>104</v>
      </c>
      <c r="E4" s="33" t="s">
        <v>106</v>
      </c>
      <c r="F4" s="33" t="s">
        <v>107</v>
      </c>
      <c r="G4" s="33" t="s">
        <v>110</v>
      </c>
      <c r="H4" s="33" t="s">
        <v>111</v>
      </c>
      <c r="I4" s="33" t="s">
        <v>112</v>
      </c>
      <c r="J4" s="33" t="s">
        <v>113</v>
      </c>
      <c r="K4" s="33" t="s">
        <v>117</v>
      </c>
      <c r="L4" s="33" t="s">
        <v>118</v>
      </c>
      <c r="M4" s="33" t="s">
        <v>120</v>
      </c>
      <c r="N4" s="33" t="s">
        <v>123</v>
      </c>
      <c r="O4" s="33" t="s">
        <v>126</v>
      </c>
    </row>
    <row r="5" spans="2:15" x14ac:dyDescent="0.3">
      <c r="B5" s="58" t="s">
        <v>2</v>
      </c>
      <c r="C5" s="59" t="s">
        <v>48</v>
      </c>
      <c r="D5" s="35">
        <v>293.57884831471915</v>
      </c>
      <c r="E5" s="35">
        <v>331.55255123967333</v>
      </c>
      <c r="F5" s="35">
        <v>342.56353794821462</v>
      </c>
      <c r="G5" s="35">
        <v>354.83869077034319</v>
      </c>
      <c r="H5" s="35">
        <v>402.14468784688006</v>
      </c>
      <c r="I5" s="35">
        <v>484.73934625285204</v>
      </c>
      <c r="J5" s="35">
        <v>388.1129711318348</v>
      </c>
      <c r="K5" s="35">
        <v>399.10840069956032</v>
      </c>
      <c r="L5" s="35">
        <v>431.61202199637847</v>
      </c>
      <c r="M5" s="35">
        <v>537.63779613485565</v>
      </c>
      <c r="N5" s="35">
        <v>667.00457490742406</v>
      </c>
      <c r="O5" s="35">
        <v>677.44620499072562</v>
      </c>
    </row>
    <row r="6" spans="2:15" x14ac:dyDescent="0.3">
      <c r="B6" s="60"/>
      <c r="C6" s="61" t="s">
        <v>45</v>
      </c>
      <c r="D6" s="35">
        <v>16.467335726531296</v>
      </c>
      <c r="E6" s="35">
        <v>10.961549650460446</v>
      </c>
      <c r="F6" s="35">
        <v>18.606981279914116</v>
      </c>
      <c r="G6" s="35">
        <v>11.690693213145748</v>
      </c>
      <c r="H6" s="35">
        <v>28.707986465892148</v>
      </c>
      <c r="I6" s="35">
        <v>19.47861047607579</v>
      </c>
      <c r="J6" s="35">
        <v>19.26433353650993</v>
      </c>
      <c r="K6" s="35">
        <v>13.727242599829108</v>
      </c>
      <c r="L6" s="35">
        <v>8.9362596963545116</v>
      </c>
      <c r="M6" s="35">
        <v>7.81</v>
      </c>
      <c r="N6" s="35">
        <v>10.190984753124534</v>
      </c>
      <c r="O6" s="35">
        <v>13.765555396637696</v>
      </c>
    </row>
    <row r="7" spans="2:15" x14ac:dyDescent="0.3">
      <c r="B7" s="62" t="s">
        <v>3</v>
      </c>
      <c r="C7" s="63" t="s">
        <v>48</v>
      </c>
      <c r="D7" s="57">
        <v>1034.5394256801528</v>
      </c>
      <c r="E7" s="57">
        <v>1348.0259467278936</v>
      </c>
      <c r="F7" s="57">
        <v>1481.2243433417425</v>
      </c>
      <c r="G7" s="57">
        <v>1281.2074275500079</v>
      </c>
      <c r="H7" s="57">
        <v>1476.5099483773447</v>
      </c>
      <c r="I7" s="57">
        <v>1571.0946258966371</v>
      </c>
      <c r="J7" s="57">
        <v>1581.8144762227898</v>
      </c>
      <c r="K7" s="57">
        <v>1486.9343027633097</v>
      </c>
      <c r="L7" s="57">
        <v>1410.520446799369</v>
      </c>
      <c r="M7" s="57">
        <v>1568.9725638823377</v>
      </c>
      <c r="N7" s="57">
        <v>1751.5689343393103</v>
      </c>
      <c r="O7" s="57">
        <v>1629.3897840889606</v>
      </c>
    </row>
    <row r="8" spans="2:15" x14ac:dyDescent="0.3">
      <c r="B8" s="60"/>
      <c r="C8" s="61" t="s">
        <v>45</v>
      </c>
      <c r="D8" s="35">
        <v>273.8739583546984</v>
      </c>
      <c r="E8" s="35">
        <v>307.65255013408296</v>
      </c>
      <c r="F8" s="35">
        <v>371.02882867327395</v>
      </c>
      <c r="G8" s="35">
        <v>294.16641389216653</v>
      </c>
      <c r="H8" s="35">
        <v>382.29546268054679</v>
      </c>
      <c r="I8" s="35">
        <v>344.37629661230761</v>
      </c>
      <c r="J8" s="35">
        <v>406.61056181769516</v>
      </c>
      <c r="K8" s="35">
        <v>375.75609218275849</v>
      </c>
      <c r="L8" s="35">
        <v>361.31609359905383</v>
      </c>
      <c r="M8" s="35">
        <v>484.4</v>
      </c>
      <c r="N8" s="35">
        <v>546.46829944502099</v>
      </c>
      <c r="O8" s="35">
        <v>585.95807805845538</v>
      </c>
    </row>
    <row r="9" spans="2:15" x14ac:dyDescent="0.3">
      <c r="B9" s="62" t="s">
        <v>4</v>
      </c>
      <c r="C9" s="63" t="s">
        <v>48</v>
      </c>
      <c r="D9" s="57">
        <v>150.6553971830555</v>
      </c>
      <c r="E9" s="57">
        <v>161.73944026308391</v>
      </c>
      <c r="F9" s="57">
        <v>201.15164584896144</v>
      </c>
      <c r="G9" s="57">
        <v>190.42395165330547</v>
      </c>
      <c r="H9" s="57">
        <v>156.25277435433534</v>
      </c>
      <c r="I9" s="57">
        <v>154.52127101941767</v>
      </c>
      <c r="J9" s="57">
        <v>172.99703145780026</v>
      </c>
      <c r="K9" s="57">
        <v>159.55370666284614</v>
      </c>
      <c r="L9" s="57">
        <v>173.16548788451851</v>
      </c>
      <c r="M9" s="57">
        <v>164.00308225717004</v>
      </c>
      <c r="N9" s="57">
        <v>184.55894346212972</v>
      </c>
      <c r="O9" s="57">
        <v>177.28709361426786</v>
      </c>
    </row>
    <row r="10" spans="2:15" x14ac:dyDescent="0.3">
      <c r="B10" s="60"/>
      <c r="C10" s="61" t="s">
        <v>45</v>
      </c>
      <c r="D10" s="64">
        <v>1.7166215344913081</v>
      </c>
      <c r="E10" s="64">
        <v>3.2266131492477914</v>
      </c>
      <c r="F10" s="64">
        <v>5.9133773998276959</v>
      </c>
      <c r="G10" s="64">
        <v>2.4558142908150549</v>
      </c>
      <c r="H10" s="64">
        <v>4.5816602600258891</v>
      </c>
      <c r="I10" s="64">
        <v>3.8152636960926398</v>
      </c>
      <c r="J10" s="64">
        <v>4.92924762229576</v>
      </c>
      <c r="K10" s="64">
        <v>4.6886425923660955</v>
      </c>
      <c r="L10" s="64">
        <v>5.6031906700597132</v>
      </c>
      <c r="M10" s="64">
        <v>3.7106228288328058</v>
      </c>
      <c r="N10" s="64">
        <v>3.3925664849820514</v>
      </c>
      <c r="O10" s="64">
        <v>3.3187212553936489</v>
      </c>
    </row>
    <row r="11" spans="2:15" x14ac:dyDescent="0.3">
      <c r="B11" s="62" t="s">
        <v>20</v>
      </c>
      <c r="C11" s="63" t="s">
        <v>48</v>
      </c>
      <c r="D11" s="179">
        <v>1478.7736711779276</v>
      </c>
      <c r="E11" s="179">
        <v>1841.3179382306507</v>
      </c>
      <c r="F11" s="179">
        <v>2024.9395271389185</v>
      </c>
      <c r="G11" s="179">
        <v>1826.4700699736566</v>
      </c>
      <c r="H11" s="179">
        <v>2034.9074105785601</v>
      </c>
      <c r="I11" s="179">
        <v>2210.3552431689068</v>
      </c>
      <c r="J11" s="179">
        <v>2142.9244788124251</v>
      </c>
      <c r="K11" s="179">
        <v>2045.5964101257164</v>
      </c>
      <c r="L11" s="179">
        <v>2015.297956680266</v>
      </c>
      <c r="M11" s="179">
        <v>2270.6134422743635</v>
      </c>
      <c r="N11" s="179">
        <v>2603.1324527088641</v>
      </c>
      <c r="O11" s="179">
        <v>2484.1230826939545</v>
      </c>
    </row>
    <row r="12" spans="2:15" x14ac:dyDescent="0.3">
      <c r="B12" s="60"/>
      <c r="C12" s="61" t="s">
        <v>45</v>
      </c>
      <c r="D12" s="64">
        <v>1.7166215344913081</v>
      </c>
      <c r="E12" s="64">
        <v>3.2266131492477914</v>
      </c>
      <c r="F12" s="64">
        <v>5.9133773998276959</v>
      </c>
      <c r="G12" s="64">
        <v>2.4558142908150549</v>
      </c>
      <c r="H12" s="64">
        <v>4.5816602600258891</v>
      </c>
      <c r="I12" s="64">
        <v>3.8152636960926398</v>
      </c>
      <c r="J12" s="64">
        <v>4.92924762229576</v>
      </c>
      <c r="K12" s="64">
        <v>4.6886425923660955</v>
      </c>
      <c r="L12" s="64">
        <v>5.6031906700597132</v>
      </c>
      <c r="M12" s="64">
        <v>3.7106228288328058</v>
      </c>
      <c r="N12" s="64">
        <v>3.3925664849820514</v>
      </c>
      <c r="O12" s="64">
        <v>3.3187212553936489</v>
      </c>
    </row>
    <row r="13" spans="2:15" x14ac:dyDescent="0.3">
      <c r="B13" s="62" t="s">
        <v>21</v>
      </c>
      <c r="C13" s="63" t="s">
        <v>48</v>
      </c>
      <c r="D13" s="35">
        <v>-590.30518018237819</v>
      </c>
      <c r="E13" s="35">
        <v>-854.73395522513636</v>
      </c>
      <c r="F13" s="35">
        <v>-937.5091595445665</v>
      </c>
      <c r="G13" s="35">
        <v>-735.94478512635919</v>
      </c>
      <c r="H13" s="35">
        <v>-918.11248617612932</v>
      </c>
      <c r="I13" s="35">
        <v>-931.83400862436747</v>
      </c>
      <c r="J13" s="35">
        <v>-1020.7044736331547</v>
      </c>
      <c r="K13" s="35">
        <v>-928.27219540090323</v>
      </c>
      <c r="L13" s="35">
        <v>-805.74293691847197</v>
      </c>
      <c r="M13" s="35">
        <v>-867.331685490312</v>
      </c>
      <c r="N13" s="35">
        <v>-900.00541596975654</v>
      </c>
      <c r="O13" s="35">
        <v>-774.65648548396712</v>
      </c>
    </row>
    <row r="14" spans="2:15" ht="13.8" thickBot="1" x14ac:dyDescent="0.35">
      <c r="B14" s="65"/>
      <c r="C14" s="66" t="s">
        <v>45</v>
      </c>
      <c r="D14" s="38">
        <v>-255.69000109367579</v>
      </c>
      <c r="E14" s="38">
        <v>-293.46438733437469</v>
      </c>
      <c r="F14" s="38">
        <v>-346.50846999353212</v>
      </c>
      <c r="G14" s="38">
        <v>-280.01990638820575</v>
      </c>
      <c r="H14" s="38">
        <v>-349.00581595462876</v>
      </c>
      <c r="I14" s="38">
        <v>-321.08242244013917</v>
      </c>
      <c r="J14" s="38">
        <v>-382.41698065888949</v>
      </c>
      <c r="K14" s="38">
        <v>-357.34020699056327</v>
      </c>
      <c r="L14" s="38">
        <v>-346.77664323263963</v>
      </c>
      <c r="M14" s="38">
        <v>-472.87937717116716</v>
      </c>
      <c r="N14" s="38">
        <v>-532.88474820691442</v>
      </c>
      <c r="O14" s="38">
        <v>-568.87380140642404</v>
      </c>
    </row>
    <row r="15" spans="2:15" x14ac:dyDescent="0.3">
      <c r="B15" s="30" t="s">
        <v>95</v>
      </c>
      <c r="D15" s="39"/>
      <c r="E15" s="39"/>
      <c r="F15" s="39"/>
      <c r="G15" s="39"/>
      <c r="H15" s="39"/>
      <c r="I15" s="39"/>
      <c r="J15" s="39"/>
      <c r="K15" s="39"/>
      <c r="L15" s="39"/>
    </row>
    <row r="16" spans="2:15" x14ac:dyDescent="0.3">
      <c r="B16" s="34"/>
    </row>
    <row r="17" spans="2:2" x14ac:dyDescent="0.3">
      <c r="B17" s="27" t="s">
        <v>109</v>
      </c>
    </row>
    <row r="18" spans="2:2" x14ac:dyDescent="0.3">
      <c r="B18" s="27" t="s">
        <v>141</v>
      </c>
    </row>
  </sheetData>
  <phoneticPr fontId="3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2:P32"/>
  <sheetViews>
    <sheetView workbookViewId="0">
      <selection activeCell="I22" sqref="I22"/>
    </sheetView>
  </sheetViews>
  <sheetFormatPr defaultColWidth="9.109375" defaultRowHeight="13.2" x14ac:dyDescent="0.3"/>
  <cols>
    <col min="1" max="1" width="15.77734375" style="30" customWidth="1"/>
    <col min="2" max="2" width="12.88671875" style="30" customWidth="1"/>
    <col min="3" max="3" width="9.109375" style="30"/>
    <col min="4" max="4" width="9.44140625" style="30" customWidth="1"/>
    <col min="5" max="5" width="8.88671875" style="30" customWidth="1"/>
    <col min="6" max="6" width="10" style="30" customWidth="1"/>
    <col min="7" max="9" width="9.109375" style="30"/>
    <col min="10" max="10" width="10" style="30" bestFit="1" customWidth="1"/>
    <col min="11" max="16384" width="9.109375" style="30"/>
  </cols>
  <sheetData>
    <row r="2" spans="1:15" ht="14.4" x14ac:dyDescent="0.3">
      <c r="A2" s="140" t="s">
        <v>49</v>
      </c>
    </row>
    <row r="3" spans="1:15" ht="13.8" thickBot="1" x14ac:dyDescent="0.35"/>
    <row r="4" spans="1:15" ht="13.8" thickBot="1" x14ac:dyDescent="0.35">
      <c r="A4" s="68" t="s">
        <v>5</v>
      </c>
      <c r="B4" s="68" t="s">
        <v>1</v>
      </c>
      <c r="C4" s="69" t="s">
        <v>104</v>
      </c>
      <c r="D4" s="69" t="s">
        <v>106</v>
      </c>
      <c r="E4" s="69" t="s">
        <v>107</v>
      </c>
      <c r="F4" s="69" t="s">
        <v>110</v>
      </c>
      <c r="G4" s="69" t="s">
        <v>111</v>
      </c>
      <c r="H4" s="69" t="s">
        <v>112</v>
      </c>
      <c r="I4" s="69" t="s">
        <v>113</v>
      </c>
      <c r="J4" s="69" t="s">
        <v>117</v>
      </c>
      <c r="K4" s="69" t="s">
        <v>118</v>
      </c>
      <c r="L4" s="69" t="s">
        <v>120</v>
      </c>
      <c r="M4" s="69" t="s">
        <v>123</v>
      </c>
      <c r="N4" s="69" t="s">
        <v>126</v>
      </c>
    </row>
    <row r="5" spans="1:15" x14ac:dyDescent="0.3">
      <c r="A5" s="235" t="s">
        <v>50</v>
      </c>
      <c r="B5" s="63" t="s">
        <v>51</v>
      </c>
      <c r="C5" s="35">
        <v>35.453782804705071</v>
      </c>
      <c r="D5" s="35">
        <v>36.816684545695466</v>
      </c>
      <c r="E5" s="35">
        <v>41.354026967411045</v>
      </c>
      <c r="F5" s="35">
        <v>44.760688755088353</v>
      </c>
      <c r="G5" s="35">
        <v>46.584752350397828</v>
      </c>
      <c r="H5" s="35">
        <v>41.899510512662999</v>
      </c>
      <c r="I5" s="35">
        <v>56.303220976683214</v>
      </c>
      <c r="J5" s="35">
        <v>52.473825802375153</v>
      </c>
      <c r="K5" s="35">
        <v>52.190233333408727</v>
      </c>
      <c r="L5" s="35">
        <v>49.710889031442541</v>
      </c>
      <c r="M5" s="35">
        <v>65.194014289908125</v>
      </c>
      <c r="N5" s="35">
        <v>86.555937722191828</v>
      </c>
    </row>
    <row r="6" spans="1:15" x14ac:dyDescent="0.3">
      <c r="A6" s="233"/>
      <c r="B6" s="30" t="s">
        <v>52</v>
      </c>
      <c r="C6" s="35">
        <v>10.440299478672896</v>
      </c>
      <c r="D6" s="35">
        <v>11.889870596210136</v>
      </c>
      <c r="E6" s="35">
        <v>8.3506457648211327</v>
      </c>
      <c r="F6" s="35">
        <v>8.1157224375719359</v>
      </c>
      <c r="G6" s="35">
        <v>4.5422694903982332</v>
      </c>
      <c r="H6" s="35">
        <v>6.279899499732549</v>
      </c>
      <c r="I6" s="35">
        <v>8.9152581726839077</v>
      </c>
      <c r="J6" s="35">
        <v>12.066122053382184</v>
      </c>
      <c r="K6" s="35">
        <v>14.09491967651446</v>
      </c>
      <c r="L6" s="35">
        <v>11.220648172096626</v>
      </c>
      <c r="M6" s="35">
        <v>20.798656665419365</v>
      </c>
      <c r="N6" s="35">
        <v>27.148591834759181</v>
      </c>
    </row>
    <row r="7" spans="1:15" x14ac:dyDescent="0.3">
      <c r="A7" s="233"/>
      <c r="B7" s="30" t="s">
        <v>53</v>
      </c>
      <c r="C7" s="35">
        <v>144.07434631854599</v>
      </c>
      <c r="D7" s="35">
        <v>154.12410232331308</v>
      </c>
      <c r="E7" s="35">
        <v>186.81174948119497</v>
      </c>
      <c r="F7" s="35">
        <v>180.86072178133148</v>
      </c>
      <c r="G7" s="35">
        <v>147.70324346999311</v>
      </c>
      <c r="H7" s="35">
        <v>145.40496150197168</v>
      </c>
      <c r="I7" s="35">
        <v>162.00715113246795</v>
      </c>
      <c r="J7" s="35">
        <v>153.45805650147278</v>
      </c>
      <c r="K7" s="35">
        <v>164.25477664319706</v>
      </c>
      <c r="L7" s="35">
        <v>158.04976684136167</v>
      </c>
      <c r="M7" s="35">
        <v>176.22214521197699</v>
      </c>
      <c r="N7" s="35">
        <v>167.58883958024651</v>
      </c>
    </row>
    <row r="8" spans="1:15" x14ac:dyDescent="0.3">
      <c r="A8" s="236"/>
      <c r="B8" s="60" t="s">
        <v>20</v>
      </c>
      <c r="C8" s="70">
        <v>189.96842860192396</v>
      </c>
      <c r="D8" s="70">
        <v>202.83065746521868</v>
      </c>
      <c r="E8" s="70">
        <v>236.51642221342715</v>
      </c>
      <c r="F8" s="70">
        <v>233.73713297399178</v>
      </c>
      <c r="G8" s="70">
        <v>198.83026531078917</v>
      </c>
      <c r="H8" s="70">
        <v>193.58437151436723</v>
      </c>
      <c r="I8" s="70">
        <v>227.22563028183509</v>
      </c>
      <c r="J8" s="70">
        <v>217.99800435723012</v>
      </c>
      <c r="K8" s="70">
        <v>230.53992965312025</v>
      </c>
      <c r="L8" s="70">
        <v>218.98130404490084</v>
      </c>
      <c r="M8" s="70">
        <v>262.21481616730449</v>
      </c>
      <c r="N8" s="70">
        <v>281.29336913719749</v>
      </c>
      <c r="O8" s="39"/>
    </row>
    <row r="9" spans="1:15" x14ac:dyDescent="0.3">
      <c r="A9" s="240" t="s">
        <v>54</v>
      </c>
      <c r="B9" s="31" t="s">
        <v>51</v>
      </c>
      <c r="C9" s="54">
        <v>50.060487874851923</v>
      </c>
      <c r="D9" s="54">
        <v>54.378774994792423</v>
      </c>
      <c r="E9" s="54">
        <v>68.105831310857155</v>
      </c>
      <c r="F9" s="35">
        <v>66.153482016696273</v>
      </c>
      <c r="G9" s="35">
        <v>67.797562751195954</v>
      </c>
      <c r="H9" s="35">
        <v>58.378172455338742</v>
      </c>
      <c r="I9" s="35">
        <v>72.095417401771627</v>
      </c>
      <c r="J9" s="35">
        <v>61.817258300386975</v>
      </c>
      <c r="K9" s="35">
        <v>60.754547414867481</v>
      </c>
      <c r="L9" s="35">
        <v>60.360341245883866</v>
      </c>
      <c r="M9" s="35">
        <v>79.389357498486646</v>
      </c>
      <c r="N9" s="35">
        <v>102.06254227158526</v>
      </c>
      <c r="O9" s="67"/>
    </row>
    <row r="10" spans="1:15" x14ac:dyDescent="0.3">
      <c r="A10" s="241"/>
      <c r="B10" s="31" t="s">
        <v>52</v>
      </c>
      <c r="C10" s="54">
        <v>141.19741751047721</v>
      </c>
      <c r="D10" s="54">
        <v>217.26836519452314</v>
      </c>
      <c r="E10" s="54">
        <v>217.98364173048813</v>
      </c>
      <c r="F10" s="35">
        <v>207.64188359742764</v>
      </c>
      <c r="G10" s="35">
        <v>237.09577696724003</v>
      </c>
      <c r="H10" s="35">
        <v>195.91201895796661</v>
      </c>
      <c r="I10" s="35">
        <v>227.1213214752182</v>
      </c>
      <c r="J10" s="35">
        <v>186.92962383486142</v>
      </c>
      <c r="K10" s="35">
        <v>201.58219522209711</v>
      </c>
      <c r="L10" s="35">
        <v>338.42214891515488</v>
      </c>
      <c r="M10" s="35">
        <v>331.19447207797253</v>
      </c>
      <c r="N10" s="35">
        <v>344.95212849028599</v>
      </c>
      <c r="O10" s="67"/>
    </row>
    <row r="11" spans="1:15" x14ac:dyDescent="0.3">
      <c r="A11" s="241"/>
      <c r="B11" s="31" t="s">
        <v>53</v>
      </c>
      <c r="C11" s="54">
        <v>146.56179010015157</v>
      </c>
      <c r="D11" s="54">
        <v>157.83832589904463</v>
      </c>
      <c r="E11" s="54">
        <v>194.67893784390967</v>
      </c>
      <c r="F11" s="35">
        <v>186.29406616899968</v>
      </c>
      <c r="G11" s="35">
        <v>152.93163796201318</v>
      </c>
      <c r="H11" s="54">
        <v>148.74789329312179</v>
      </c>
      <c r="I11" s="35">
        <v>165.59038241085497</v>
      </c>
      <c r="J11" s="35">
        <v>155.61266077138009</v>
      </c>
      <c r="K11" s="35">
        <v>169.3405413119678</v>
      </c>
      <c r="L11" s="35">
        <v>160.65483587483013</v>
      </c>
      <c r="M11" s="35">
        <v>180.51856868019595</v>
      </c>
      <c r="N11" s="35">
        <v>172.71401142507145</v>
      </c>
      <c r="O11" s="231"/>
    </row>
    <row r="12" spans="1:15" x14ac:dyDescent="0.3">
      <c r="A12" s="242"/>
      <c r="B12" s="51" t="s">
        <v>20</v>
      </c>
      <c r="C12" s="70">
        <v>337.81969548548068</v>
      </c>
      <c r="D12" s="70">
        <v>429.48546608836023</v>
      </c>
      <c r="E12" s="70">
        <v>480.76841088525498</v>
      </c>
      <c r="F12" s="70">
        <v>460.08943178312359</v>
      </c>
      <c r="G12" s="70">
        <v>457.82497768044914</v>
      </c>
      <c r="H12" s="70">
        <v>403.03808470642718</v>
      </c>
      <c r="I12" s="70">
        <v>464.80712128784478</v>
      </c>
      <c r="J12" s="70">
        <v>404.35954290662846</v>
      </c>
      <c r="K12" s="70">
        <v>431.67728394893237</v>
      </c>
      <c r="L12" s="70">
        <v>559.43732603586886</v>
      </c>
      <c r="M12" s="70">
        <v>591.10239825665508</v>
      </c>
      <c r="N12" s="70">
        <v>619.72868218694271</v>
      </c>
    </row>
    <row r="13" spans="1:15" x14ac:dyDescent="0.3">
      <c r="A13" s="240" t="s">
        <v>55</v>
      </c>
      <c r="B13" s="31" t="s">
        <v>51</v>
      </c>
      <c r="C13" s="54">
        <v>45.655396645340993</v>
      </c>
      <c r="D13" s="54">
        <v>44.741293348762355</v>
      </c>
      <c r="E13" s="54">
        <v>49.202442603856298</v>
      </c>
      <c r="F13" s="35">
        <v>99.598670386603644</v>
      </c>
      <c r="G13" s="35">
        <v>45.193448739386113</v>
      </c>
      <c r="H13" s="35">
        <v>35.470604032146717</v>
      </c>
      <c r="I13" s="35">
        <v>36.83317371771053</v>
      </c>
      <c r="J13" s="35">
        <v>29.720269308928415</v>
      </c>
      <c r="K13" s="35">
        <v>29.282044371684592</v>
      </c>
      <c r="L13" s="35">
        <v>32.463730541831545</v>
      </c>
      <c r="M13" s="35">
        <v>35.443420674872712</v>
      </c>
      <c r="N13" s="35">
        <v>38.939465232267878</v>
      </c>
    </row>
    <row r="14" spans="1:15" x14ac:dyDescent="0.3">
      <c r="A14" s="241"/>
      <c r="B14" s="31" t="s">
        <v>52</v>
      </c>
      <c r="C14" s="54">
        <v>448.61545760869069</v>
      </c>
      <c r="D14" s="54">
        <v>610.72567743522768</v>
      </c>
      <c r="E14" s="54">
        <v>560.28269521394304</v>
      </c>
      <c r="F14" s="35">
        <v>499.58742117290518</v>
      </c>
      <c r="G14" s="35">
        <v>686.21587982674566</v>
      </c>
      <c r="H14" s="35">
        <v>730.8686287560148</v>
      </c>
      <c r="I14" s="35">
        <v>713.44465643720673</v>
      </c>
      <c r="J14" s="35">
        <v>675.98705187475878</v>
      </c>
      <c r="K14" s="35">
        <v>676.79420997389514</v>
      </c>
      <c r="L14" s="35">
        <v>804.50011916250389</v>
      </c>
      <c r="M14" s="35">
        <v>923.42705658497869</v>
      </c>
      <c r="N14" s="35">
        <v>845.5018768988823</v>
      </c>
    </row>
    <row r="15" spans="1:15" x14ac:dyDescent="0.3">
      <c r="A15" s="241"/>
      <c r="B15" s="31" t="s">
        <v>53</v>
      </c>
      <c r="C15" s="54">
        <v>2.3853827229701081</v>
      </c>
      <c r="D15" s="54">
        <v>3.3341223338396238</v>
      </c>
      <c r="E15" s="54">
        <v>5.9729090974200396</v>
      </c>
      <c r="F15" s="35">
        <v>2.4047477127034953</v>
      </c>
      <c r="G15" s="35">
        <v>2.9230904188553049</v>
      </c>
      <c r="H15" s="35">
        <v>2.5197264063508369</v>
      </c>
      <c r="I15" s="35">
        <v>1.3923471733124761</v>
      </c>
      <c r="J15" s="35">
        <v>1.7343099668287674</v>
      </c>
      <c r="K15" s="35">
        <v>1.7798124230596912</v>
      </c>
      <c r="L15" s="35">
        <v>1.9274581443362078</v>
      </c>
      <c r="M15" s="35">
        <v>1.498094507705332</v>
      </c>
      <c r="N15" s="35">
        <v>3.4089453962443192</v>
      </c>
    </row>
    <row r="16" spans="1:15" x14ac:dyDescent="0.3">
      <c r="A16" s="242"/>
      <c r="B16" s="51" t="s">
        <v>20</v>
      </c>
      <c r="C16" s="70">
        <v>496.65623697700181</v>
      </c>
      <c r="D16" s="70">
        <v>658.80109311782974</v>
      </c>
      <c r="E16" s="70">
        <v>615.45804691521937</v>
      </c>
      <c r="F16" s="70">
        <v>601.59083927221229</v>
      </c>
      <c r="G16" s="70">
        <v>734.33241898498704</v>
      </c>
      <c r="H16" s="70">
        <v>768.85895919451241</v>
      </c>
      <c r="I16" s="70">
        <v>751.67017732822978</v>
      </c>
      <c r="J16" s="70">
        <v>707.44163115051595</v>
      </c>
      <c r="K16" s="70">
        <v>707.85606676863938</v>
      </c>
      <c r="L16" s="70">
        <v>838.89130784867166</v>
      </c>
      <c r="M16" s="70">
        <v>960.36857176755677</v>
      </c>
      <c r="N16" s="70">
        <v>887.85028752739447</v>
      </c>
    </row>
    <row r="17" spans="1:16" x14ac:dyDescent="0.3">
      <c r="A17" s="237" t="s">
        <v>56</v>
      </c>
      <c r="B17" s="30" t="s">
        <v>51</v>
      </c>
      <c r="C17" s="54">
        <v>0.8450550604174194</v>
      </c>
      <c r="D17" s="54">
        <v>1.9128807537743995</v>
      </c>
      <c r="E17" s="54">
        <v>9.9476918875354758E-2</v>
      </c>
      <c r="F17" s="35">
        <v>1.1280435682383867</v>
      </c>
      <c r="G17" s="35">
        <v>0.35833563728434614</v>
      </c>
      <c r="H17" s="35">
        <v>0.60882010845575463</v>
      </c>
      <c r="I17" s="35">
        <v>0.32903590148507122</v>
      </c>
      <c r="J17" s="35">
        <v>0.494386114309946</v>
      </c>
      <c r="K17" s="35">
        <v>0.22927519401426397</v>
      </c>
      <c r="L17" s="35">
        <v>8.7917391330613076E-2</v>
      </c>
      <c r="M17" s="35">
        <v>0.28512055535364661</v>
      </c>
      <c r="N17" s="35">
        <v>0.31664369404984438</v>
      </c>
    </row>
    <row r="18" spans="1:16" x14ac:dyDescent="0.3">
      <c r="A18" s="238"/>
      <c r="B18" s="30" t="s">
        <v>52</v>
      </c>
      <c r="C18" s="54">
        <v>1.5813833309107506</v>
      </c>
      <c r="D18" s="54">
        <v>18.573188295714477</v>
      </c>
      <c r="E18" s="54">
        <v>35.093713596209369</v>
      </c>
      <c r="F18" s="35">
        <v>6.4768552874255585</v>
      </c>
      <c r="G18" s="35">
        <v>25.901770544648347</v>
      </c>
      <c r="H18" s="35">
        <v>53.229657174399676</v>
      </c>
      <c r="I18" s="35">
        <v>8.2115557231511769</v>
      </c>
      <c r="J18" s="35">
        <v>6.7006251627366593</v>
      </c>
      <c r="K18" s="35">
        <v>34.53281619260909</v>
      </c>
      <c r="L18" s="35">
        <v>0.87986326276314741</v>
      </c>
      <c r="M18" s="35">
        <v>81.428373596811923</v>
      </c>
      <c r="N18" s="35">
        <v>53.843430075305221</v>
      </c>
      <c r="O18" s="39"/>
    </row>
    <row r="19" spans="1:16" x14ac:dyDescent="0.3">
      <c r="A19" s="238"/>
      <c r="B19" s="30" t="s">
        <v>53</v>
      </c>
      <c r="C19" s="53">
        <v>0</v>
      </c>
      <c r="D19" s="53">
        <v>1.0552713625301758E-2</v>
      </c>
      <c r="E19" s="53">
        <v>7.2425917203727619E-3</v>
      </c>
      <c r="F19" s="35">
        <v>1.3319680381186957E-2</v>
      </c>
      <c r="G19" s="53">
        <v>0</v>
      </c>
      <c r="H19" s="53">
        <v>3.0687067602743158E-3</v>
      </c>
      <c r="I19" s="53">
        <v>2.5720081194544452E-2</v>
      </c>
      <c r="J19" s="35">
        <v>0</v>
      </c>
      <c r="K19" s="35">
        <v>0</v>
      </c>
      <c r="L19" s="35">
        <v>1.7159429992348891E-2</v>
      </c>
      <c r="M19" s="35">
        <v>1.5655649585531273E-2</v>
      </c>
      <c r="N19" s="35">
        <v>9.6868370753323482E-2</v>
      </c>
    </row>
    <row r="20" spans="1:16" x14ac:dyDescent="0.3">
      <c r="A20" s="239"/>
      <c r="B20" s="60" t="s">
        <v>20</v>
      </c>
      <c r="C20" s="70">
        <v>2.42643839132817</v>
      </c>
      <c r="D20" s="70">
        <v>20.496621763114177</v>
      </c>
      <c r="E20" s="70">
        <v>35.200433106805093</v>
      </c>
      <c r="F20" s="70">
        <v>7.6182185360451324</v>
      </c>
      <c r="G20" s="70">
        <v>26.260106181932692</v>
      </c>
      <c r="H20" s="70">
        <v>53.841545989615703</v>
      </c>
      <c r="I20" s="70">
        <v>8.5663117058307918</v>
      </c>
      <c r="J20" s="70">
        <v>7.1950112770466053</v>
      </c>
      <c r="K20" s="70">
        <v>34.762091386623354</v>
      </c>
      <c r="L20" s="70">
        <v>0.98494008408610934</v>
      </c>
      <c r="M20" s="70">
        <v>81.729149801751092</v>
      </c>
      <c r="N20" s="70">
        <v>54.256942140108386</v>
      </c>
      <c r="O20" s="39"/>
    </row>
    <row r="21" spans="1:16" x14ac:dyDescent="0.3">
      <c r="A21" s="232" t="s">
        <v>57</v>
      </c>
      <c r="B21" s="63" t="s">
        <v>51</v>
      </c>
      <c r="C21" s="54">
        <v>37.604740658959365</v>
      </c>
      <c r="D21" s="54">
        <v>38.267435907058143</v>
      </c>
      <c r="E21" s="54">
        <v>43.720711971226272</v>
      </c>
      <c r="F21" s="54">
        <v>45.098875145346781</v>
      </c>
      <c r="G21" s="54">
        <v>46.865542046411107</v>
      </c>
      <c r="H21" s="54">
        <v>39.92302952010472</v>
      </c>
      <c r="I21" s="54">
        <v>54.421221424114066</v>
      </c>
      <c r="J21" s="54">
        <v>48.322788030281828</v>
      </c>
      <c r="K21" s="54">
        <v>55.070217743842633</v>
      </c>
      <c r="L21" s="54">
        <v>48.964228868137994</v>
      </c>
      <c r="M21" s="54">
        <v>64.802774492306284</v>
      </c>
      <c r="N21" s="54">
        <v>86.684219229876092</v>
      </c>
    </row>
    <row r="22" spans="1:16" x14ac:dyDescent="0.3">
      <c r="A22" s="233"/>
      <c r="B22" s="30" t="s">
        <v>52</v>
      </c>
      <c r="C22" s="54">
        <v>213.40861269540594</v>
      </c>
      <c r="D22" s="54">
        <v>242.11578247323322</v>
      </c>
      <c r="E22" s="54">
        <v>245.28281621208671</v>
      </c>
      <c r="F22" s="54">
        <v>209.84429984473505</v>
      </c>
      <c r="G22" s="54">
        <v>287.7258481846344</v>
      </c>
      <c r="H22" s="54">
        <v>235.35758655640592</v>
      </c>
      <c r="I22" s="54">
        <v>284.29444896770769</v>
      </c>
      <c r="J22" s="54">
        <v>333.60168789952496</v>
      </c>
      <c r="K22" s="54">
        <v>248.84472719205993</v>
      </c>
      <c r="L22" s="54">
        <v>192.70527753523666</v>
      </c>
      <c r="M22" s="54">
        <v>316.68741807856316</v>
      </c>
      <c r="N22" s="54">
        <v>393.8159454613189</v>
      </c>
      <c r="O22" s="39"/>
      <c r="P22" s="39"/>
    </row>
    <row r="23" spans="1:16" x14ac:dyDescent="0.3">
      <c r="A23" s="233"/>
      <c r="B23" s="30" t="s">
        <v>53</v>
      </c>
      <c r="C23" s="54">
        <v>145.60932771489803</v>
      </c>
      <c r="D23" s="54">
        <v>155.16854652252619</v>
      </c>
      <c r="E23" s="54">
        <v>188.52013251266919</v>
      </c>
      <c r="F23" s="54">
        <v>181.1509792649338</v>
      </c>
      <c r="G23" s="54">
        <v>146.15981400648971</v>
      </c>
      <c r="H23" s="54">
        <v>143.70008614217446</v>
      </c>
      <c r="I23" s="54">
        <v>158.69300177610546</v>
      </c>
      <c r="J23" s="54">
        <v>150.0880870201957</v>
      </c>
      <c r="K23" s="54">
        <v>160.75596178295871</v>
      </c>
      <c r="L23" s="54">
        <v>156.6260504600092</v>
      </c>
      <c r="M23" s="54">
        <v>175.00779456116473</v>
      </c>
      <c r="N23" s="54">
        <v>167.2601724517427</v>
      </c>
      <c r="O23" s="39"/>
    </row>
    <row r="24" spans="1:16" x14ac:dyDescent="0.3">
      <c r="A24" s="236"/>
      <c r="B24" s="60" t="s">
        <v>20</v>
      </c>
      <c r="C24" s="70">
        <v>396.62268106926331</v>
      </c>
      <c r="D24" s="70">
        <v>435.55176490281758</v>
      </c>
      <c r="E24" s="70">
        <v>477.52366069598219</v>
      </c>
      <c r="F24" s="70">
        <v>436.09415425501561</v>
      </c>
      <c r="G24" s="70">
        <v>480.75120423753526</v>
      </c>
      <c r="H24" s="70">
        <v>418.98070221868511</v>
      </c>
      <c r="I24" s="70">
        <v>497.40867216792719</v>
      </c>
      <c r="J24" s="70">
        <v>532.01256295000258</v>
      </c>
      <c r="K24" s="70">
        <v>464.67090671886126</v>
      </c>
      <c r="L24" s="70">
        <v>398.29555686338387</v>
      </c>
      <c r="M24" s="70">
        <v>556.49798713203415</v>
      </c>
      <c r="N24" s="70">
        <v>647.76033714293771</v>
      </c>
      <c r="O24" s="39"/>
    </row>
    <row r="25" spans="1:16" x14ac:dyDescent="0.3">
      <c r="A25" s="232" t="s">
        <v>58</v>
      </c>
      <c r="B25" s="63" t="s">
        <v>51</v>
      </c>
      <c r="C25" s="54">
        <v>20.419055819246189</v>
      </c>
      <c r="D25" s="54">
        <v>11.777948577892177</v>
      </c>
      <c r="E25" s="54">
        <v>20.51282478819066</v>
      </c>
      <c r="F25" s="54">
        <v>27.054633332463254</v>
      </c>
      <c r="G25" s="54">
        <v>21.139106070333231</v>
      </c>
      <c r="H25" s="35">
        <v>21.682679395453583</v>
      </c>
      <c r="I25" s="54">
        <v>19.066200109654748</v>
      </c>
      <c r="J25" s="54">
        <v>28.444903188198939</v>
      </c>
      <c r="K25" s="54">
        <v>25.669329021434116</v>
      </c>
      <c r="L25" s="54">
        <v>31.74253513456382</v>
      </c>
      <c r="M25" s="35">
        <v>42.403889373992165</v>
      </c>
      <c r="N25" s="35">
        <v>42.110866454910123</v>
      </c>
    </row>
    <row r="26" spans="1:16" ht="12.75" customHeight="1" x14ac:dyDescent="0.3">
      <c r="A26" s="233"/>
      <c r="B26" s="30" t="s">
        <v>52</v>
      </c>
      <c r="C26" s="54">
        <v>77.804349153266372</v>
      </c>
      <c r="D26" s="54">
        <v>96.449790753656032</v>
      </c>
      <c r="E26" s="54">
        <v>131.54216245254415</v>
      </c>
      <c r="F26" s="54">
        <v>147.10487067032895</v>
      </c>
      <c r="G26" s="54">
        <v>127.81877660394012</v>
      </c>
      <c r="H26" s="54">
        <v>129.33967827621692</v>
      </c>
      <c r="I26" s="54">
        <v>146.34567616146765</v>
      </c>
      <c r="J26" s="54">
        <v>99.72468724818755</v>
      </c>
      <c r="K26" s="54">
        <v>95.330250220192923</v>
      </c>
      <c r="L26" s="54">
        <v>109.28962358352423</v>
      </c>
      <c r="M26" s="35">
        <v>100.4986824889788</v>
      </c>
      <c r="N26" s="35">
        <v>101.94149100881378</v>
      </c>
      <c r="O26" s="39"/>
    </row>
    <row r="27" spans="1:16" ht="12.6" customHeight="1" x14ac:dyDescent="0.3">
      <c r="A27" s="233"/>
      <c r="B27" s="30" t="s">
        <v>53</v>
      </c>
      <c r="C27" s="54">
        <v>0.23849724441280323</v>
      </c>
      <c r="D27" s="54">
        <v>0.61225872506765244</v>
      </c>
      <c r="E27" s="54">
        <v>0.66968186817185438</v>
      </c>
      <c r="F27" s="54">
        <v>0.54539709700842087</v>
      </c>
      <c r="G27" s="54">
        <v>0.52196219176546887</v>
      </c>
      <c r="H27" s="35">
        <v>0.65493485630567938</v>
      </c>
      <c r="I27" s="54">
        <v>0.77131034945355792</v>
      </c>
      <c r="J27" s="54">
        <v>0.55692366862804932</v>
      </c>
      <c r="K27" s="54">
        <v>0.36019608736190778</v>
      </c>
      <c r="L27" s="54">
        <v>0.46129069528417216</v>
      </c>
      <c r="M27" s="35">
        <v>0.57411480109014301</v>
      </c>
      <c r="N27" s="35">
        <v>0.50667848926962489</v>
      </c>
      <c r="O27" s="39"/>
    </row>
    <row r="28" spans="1:16" ht="15.75" customHeight="1" thickBot="1" x14ac:dyDescent="0.35">
      <c r="A28" s="234"/>
      <c r="B28" s="65" t="s">
        <v>20</v>
      </c>
      <c r="C28" s="71">
        <v>98.461902216925353</v>
      </c>
      <c r="D28" s="71">
        <v>108.83999805661585</v>
      </c>
      <c r="E28" s="71">
        <v>152.72466910890668</v>
      </c>
      <c r="F28" s="71">
        <v>174.70490109980062</v>
      </c>
      <c r="G28" s="71">
        <v>149.47984486603883</v>
      </c>
      <c r="H28" s="71">
        <v>151.67729252797619</v>
      </c>
      <c r="I28" s="71">
        <v>166.18318662057595</v>
      </c>
      <c r="J28" s="71">
        <v>128.72651410501456</v>
      </c>
      <c r="K28" s="71">
        <v>121.35977532898895</v>
      </c>
      <c r="L28" s="71">
        <v>141.49344941337222</v>
      </c>
      <c r="M28" s="71">
        <v>143.47668666406111</v>
      </c>
      <c r="N28" s="71">
        <v>144.55903595299355</v>
      </c>
    </row>
    <row r="29" spans="1:16" x14ac:dyDescent="0.3">
      <c r="A29" s="31" t="s">
        <v>95</v>
      </c>
      <c r="N29" s="39"/>
    </row>
    <row r="30" spans="1:16" x14ac:dyDescent="0.3">
      <c r="A30" s="34"/>
    </row>
    <row r="31" spans="1:16" x14ac:dyDescent="0.3">
      <c r="A31" s="27" t="s">
        <v>109</v>
      </c>
    </row>
    <row r="32" spans="1:16" x14ac:dyDescent="0.3">
      <c r="A32" s="27" t="s">
        <v>141</v>
      </c>
      <c r="B32" s="42"/>
    </row>
  </sheetData>
  <mergeCells count="6">
    <mergeCell ref="A25:A28"/>
    <mergeCell ref="A5:A8"/>
    <mergeCell ref="A17:A20"/>
    <mergeCell ref="A9:A12"/>
    <mergeCell ref="A13:A16"/>
    <mergeCell ref="A21:A24"/>
  </mergeCells>
  <phoneticPr fontId="3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AA47"/>
  <sheetViews>
    <sheetView workbookViewId="0">
      <selection activeCell="R12" sqref="R12"/>
    </sheetView>
  </sheetViews>
  <sheetFormatPr defaultColWidth="9" defaultRowHeight="13.2" x14ac:dyDescent="0.3"/>
  <cols>
    <col min="1" max="1" width="10.44140625" style="106" customWidth="1"/>
    <col min="2" max="2" width="12.5546875" style="106" customWidth="1"/>
    <col min="3" max="14" width="8" style="106" customWidth="1"/>
    <col min="15" max="15" width="7.21875" style="106" customWidth="1"/>
    <col min="16" max="16" width="6.21875" style="106" customWidth="1"/>
    <col min="17" max="17" width="8" style="106" customWidth="1"/>
    <col min="18" max="18" width="7.44140625" style="106" customWidth="1"/>
    <col min="19" max="19" width="7.109375" style="106" customWidth="1"/>
    <col min="20" max="21" width="8.44140625" style="106" customWidth="1"/>
    <col min="22" max="22" width="8" style="106" customWidth="1"/>
    <col min="23" max="23" width="8.44140625" style="106" customWidth="1"/>
    <col min="24" max="16384" width="9" style="106"/>
  </cols>
  <sheetData>
    <row r="1" spans="1:26" ht="14.4" x14ac:dyDescent="0.3">
      <c r="D1" s="145" t="s">
        <v>67</v>
      </c>
    </row>
    <row r="2" spans="1:26" ht="13.8" thickBot="1" x14ac:dyDescent="0.35">
      <c r="G2" s="166"/>
      <c r="H2" s="166"/>
      <c r="I2" s="166"/>
      <c r="J2" s="166"/>
      <c r="K2" s="166"/>
      <c r="L2" s="166"/>
      <c r="M2" s="166"/>
      <c r="N2" s="166"/>
      <c r="U2" s="165"/>
    </row>
    <row r="3" spans="1:26" ht="16.5" customHeight="1" x14ac:dyDescent="0.3">
      <c r="A3" s="177"/>
      <c r="B3" s="107"/>
      <c r="C3" s="46"/>
      <c r="D3" s="46" t="s">
        <v>116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204"/>
      <c r="P3" s="48" t="s">
        <v>91</v>
      </c>
      <c r="Q3" s="108"/>
      <c r="R3" s="108"/>
      <c r="S3" s="108"/>
      <c r="T3" s="108"/>
      <c r="V3" s="108"/>
      <c r="W3" s="108"/>
      <c r="X3" s="108"/>
      <c r="Y3" s="108"/>
      <c r="Z3" s="108"/>
    </row>
    <row r="4" spans="1:26" ht="20.25" customHeight="1" x14ac:dyDescent="0.3">
      <c r="A4" s="109" t="s">
        <v>0</v>
      </c>
      <c r="B4" s="110" t="s">
        <v>22</v>
      </c>
      <c r="C4" s="111" t="s">
        <v>104</v>
      </c>
      <c r="D4" s="111" t="s">
        <v>106</v>
      </c>
      <c r="E4" s="111" t="s">
        <v>107</v>
      </c>
      <c r="F4" s="111" t="s">
        <v>110</v>
      </c>
      <c r="G4" s="111" t="s">
        <v>111</v>
      </c>
      <c r="H4" s="111" t="s">
        <v>112</v>
      </c>
      <c r="I4" s="111" t="s">
        <v>113</v>
      </c>
      <c r="J4" s="178" t="s">
        <v>117</v>
      </c>
      <c r="K4" s="178" t="s">
        <v>118</v>
      </c>
      <c r="L4" s="178" t="s">
        <v>120</v>
      </c>
      <c r="M4" s="178" t="s">
        <v>123</v>
      </c>
      <c r="N4" s="178" t="s">
        <v>126</v>
      </c>
      <c r="O4" s="209" t="s">
        <v>104</v>
      </c>
      <c r="P4" s="111" t="s">
        <v>106</v>
      </c>
      <c r="Q4" s="111" t="s">
        <v>107</v>
      </c>
      <c r="R4" s="111" t="s">
        <v>110</v>
      </c>
      <c r="S4" s="111" t="s">
        <v>111</v>
      </c>
      <c r="T4" s="111" t="s">
        <v>112</v>
      </c>
      <c r="U4" s="111" t="s">
        <v>113</v>
      </c>
      <c r="V4" s="111" t="s">
        <v>117</v>
      </c>
      <c r="W4" s="111" t="s">
        <v>118</v>
      </c>
      <c r="X4" s="111" t="s">
        <v>120</v>
      </c>
      <c r="Y4" s="111" t="s">
        <v>123</v>
      </c>
      <c r="Z4" s="111" t="s">
        <v>126</v>
      </c>
    </row>
    <row r="5" spans="1:26" x14ac:dyDescent="0.3">
      <c r="A5" s="105" t="s">
        <v>2</v>
      </c>
      <c r="B5" s="112" t="s">
        <v>48</v>
      </c>
      <c r="C5" s="101">
        <v>293.57884831471915</v>
      </c>
      <c r="D5" s="101">
        <v>331.55255123967333</v>
      </c>
      <c r="E5" s="101">
        <v>342.56353794821462</v>
      </c>
      <c r="F5" s="101">
        <v>354.83869077034319</v>
      </c>
      <c r="G5" s="101">
        <v>402.14468784688006</v>
      </c>
      <c r="H5" s="101">
        <v>484.73934625285204</v>
      </c>
      <c r="I5" s="101">
        <v>388.1129711318348</v>
      </c>
      <c r="J5" s="101">
        <v>399.10840069956032</v>
      </c>
      <c r="K5" s="101">
        <v>431.61202199637847</v>
      </c>
      <c r="L5" s="101">
        <v>537.63779613485565</v>
      </c>
      <c r="M5" s="219">
        <v>667.00457490742406</v>
      </c>
      <c r="N5" s="220">
        <v>677.44620499072562</v>
      </c>
      <c r="O5" s="208">
        <v>100</v>
      </c>
      <c r="P5" s="192">
        <v>100</v>
      </c>
      <c r="Q5" s="192">
        <v>100</v>
      </c>
      <c r="R5" s="192">
        <v>100</v>
      </c>
      <c r="S5" s="192">
        <v>100</v>
      </c>
      <c r="T5" s="192">
        <v>100</v>
      </c>
      <c r="U5" s="192">
        <v>100</v>
      </c>
      <c r="V5" s="192">
        <v>100</v>
      </c>
      <c r="W5" s="192">
        <v>100</v>
      </c>
      <c r="X5" s="192">
        <v>100</v>
      </c>
      <c r="Y5" s="192">
        <v>100</v>
      </c>
      <c r="Z5" s="192">
        <v>100</v>
      </c>
    </row>
    <row r="6" spans="1:26" x14ac:dyDescent="0.3">
      <c r="A6" s="105"/>
      <c r="B6" s="114" t="s">
        <v>59</v>
      </c>
      <c r="C6" s="115">
        <v>75.48</v>
      </c>
      <c r="D6" s="163">
        <v>65.215975126032205</v>
      </c>
      <c r="E6" s="115">
        <v>86.26</v>
      </c>
      <c r="F6" s="115">
        <v>81.805987345368294</v>
      </c>
      <c r="G6" s="115">
        <v>91.749864034538703</v>
      </c>
      <c r="H6" s="115">
        <v>73.311711537149705</v>
      </c>
      <c r="I6" s="115">
        <v>83.861103690607877</v>
      </c>
      <c r="J6" s="115">
        <v>71.635172801236067</v>
      </c>
      <c r="K6" s="115">
        <v>72.31</v>
      </c>
      <c r="L6" s="115">
        <v>69.599999999999994</v>
      </c>
      <c r="M6" s="115">
        <v>87.32</v>
      </c>
      <c r="N6" s="221">
        <v>112.92</v>
      </c>
      <c r="O6" s="191">
        <v>25.710299101345601</v>
      </c>
      <c r="P6" s="191">
        <v>19.669875825774827</v>
      </c>
      <c r="Q6" s="191">
        <v>25.180730125761354</v>
      </c>
      <c r="R6" s="191">
        <v>23.054415843934652</v>
      </c>
      <c r="S6" s="191">
        <v>22.815137637594066</v>
      </c>
      <c r="T6" s="191">
        <v>15.123944879627846</v>
      </c>
      <c r="U6" s="191">
        <v>21.607395250420993</v>
      </c>
      <c r="V6" s="191">
        <v>17.948801046450882</v>
      </c>
      <c r="W6" s="191">
        <v>16.75347217288742</v>
      </c>
      <c r="X6" s="191">
        <v>12.945518432737238</v>
      </c>
      <c r="Y6" s="191">
        <v>13.091364480089126</v>
      </c>
      <c r="Z6" s="191">
        <v>16.668482186204866</v>
      </c>
    </row>
    <row r="7" spans="1:26" x14ac:dyDescent="0.3">
      <c r="A7" s="105"/>
      <c r="B7" s="114" t="s">
        <v>60</v>
      </c>
      <c r="C7" s="115">
        <v>3.8207083126386263</v>
      </c>
      <c r="D7" s="163">
        <v>4.0999999999999996</v>
      </c>
      <c r="E7" s="163">
        <v>5.38</v>
      </c>
      <c r="F7" s="115">
        <v>11.61</v>
      </c>
      <c r="G7" s="115">
        <v>3.12</v>
      </c>
      <c r="H7" s="35">
        <v>2.59</v>
      </c>
      <c r="I7" s="35">
        <v>7.7763452111035196</v>
      </c>
      <c r="J7" s="35">
        <v>9.276707446379719</v>
      </c>
      <c r="K7" s="35">
        <v>4.76</v>
      </c>
      <c r="L7" s="115">
        <v>7.85</v>
      </c>
      <c r="M7" s="115">
        <v>9.36</v>
      </c>
      <c r="N7" s="221">
        <v>10.6</v>
      </c>
      <c r="O7" s="191">
        <v>1.301424927092429</v>
      </c>
      <c r="P7" s="191">
        <v>1.2366063794925179</v>
      </c>
      <c r="Q7" s="191">
        <v>1.5705115705610488</v>
      </c>
      <c r="R7" s="191">
        <v>3.2719092652481239</v>
      </c>
      <c r="S7" s="191">
        <v>0.7758401625804805</v>
      </c>
      <c r="T7" s="191">
        <v>0.53430777179969036</v>
      </c>
      <c r="U7" s="191">
        <v>2.0036293011351169</v>
      </c>
      <c r="V7" s="191">
        <v>2.3243578511801388</v>
      </c>
      <c r="W7" s="191">
        <v>1.1028423114775843</v>
      </c>
      <c r="X7" s="191">
        <v>1.4600908002440709</v>
      </c>
      <c r="Y7" s="191">
        <v>1.4032887257631041</v>
      </c>
      <c r="Z7" s="191">
        <v>1.5646998864131383</v>
      </c>
    </row>
    <row r="8" spans="1:26" x14ac:dyDescent="0.3">
      <c r="A8" s="105"/>
      <c r="B8" s="114" t="s">
        <v>61</v>
      </c>
      <c r="C8" s="115">
        <v>185.15627342947701</v>
      </c>
      <c r="D8" s="163">
        <v>240.85032115288681</v>
      </c>
      <c r="E8" s="163">
        <v>210.12</v>
      </c>
      <c r="F8" s="115">
        <v>208.2083938134933</v>
      </c>
      <c r="G8" s="115">
        <v>269.04000000000002</v>
      </c>
      <c r="H8" s="115">
        <v>373.96604655556894</v>
      </c>
      <c r="I8" s="115">
        <v>263.52</v>
      </c>
      <c r="J8" s="115">
        <v>270.73</v>
      </c>
      <c r="K8" s="115">
        <v>319.98</v>
      </c>
      <c r="L8" s="115">
        <v>418.28357533679542</v>
      </c>
      <c r="M8" s="115">
        <v>509.6746292003707</v>
      </c>
      <c r="N8" s="221">
        <v>499.03451753775568</v>
      </c>
      <c r="O8" s="191">
        <v>63.068669453661677</v>
      </c>
      <c r="P8" s="191">
        <v>72.643181375727224</v>
      </c>
      <c r="Q8" s="191">
        <v>61.337526246521854</v>
      </c>
      <c r="R8" s="191">
        <v>58.676914110318599</v>
      </c>
      <c r="S8" s="191">
        <v>66.901294019439888</v>
      </c>
      <c r="T8" s="191">
        <v>77.147862959013651</v>
      </c>
      <c r="U8" s="191">
        <v>67.897756478354637</v>
      </c>
      <c r="V8" s="191">
        <v>67.833701201343388</v>
      </c>
      <c r="W8" s="191">
        <v>74.136025803907017</v>
      </c>
      <c r="X8" s="191">
        <v>77.800254807955753</v>
      </c>
      <c r="Y8" s="191">
        <v>76.412463778244742</v>
      </c>
      <c r="Z8" s="191">
        <v>73.664080462977509</v>
      </c>
    </row>
    <row r="9" spans="1:26" x14ac:dyDescent="0.3">
      <c r="A9" s="105"/>
      <c r="B9" s="114" t="s">
        <v>62</v>
      </c>
      <c r="C9" s="115">
        <v>29.087444255170659</v>
      </c>
      <c r="D9" s="163">
        <v>21.33233306995006</v>
      </c>
      <c r="E9" s="163">
        <v>39.75</v>
      </c>
      <c r="F9" s="115">
        <v>52.373654029834512</v>
      </c>
      <c r="G9" s="115">
        <v>37.874866912189837</v>
      </c>
      <c r="H9" s="35">
        <v>34.832890895143706</v>
      </c>
      <c r="I9" s="35">
        <v>32.351696821702802</v>
      </c>
      <c r="J9" s="35">
        <v>46.756107975329407</v>
      </c>
      <c r="K9" s="35">
        <v>34.562468187889472</v>
      </c>
      <c r="L9" s="115">
        <v>41.834738505399287</v>
      </c>
      <c r="M9" s="115">
        <v>59.92390323692014</v>
      </c>
      <c r="N9" s="221">
        <v>53.962075833409941</v>
      </c>
      <c r="O9" s="191">
        <v>9.9078814506379764</v>
      </c>
      <c r="P9" s="191">
        <v>6.4340729667705983</v>
      </c>
      <c r="Q9" s="191">
        <v>11.603686789925966</v>
      </c>
      <c r="R9" s="191">
        <v>14.759848740320008</v>
      </c>
      <c r="S9" s="191">
        <v>9.4182188791241739</v>
      </c>
      <c r="T9" s="191">
        <v>7.1859012816702537</v>
      </c>
      <c r="U9" s="191">
        <v>8.3356391638643608</v>
      </c>
      <c r="V9" s="191">
        <v>11.715140020449315</v>
      </c>
      <c r="W9" s="191">
        <v>8.0077630896433831</v>
      </c>
      <c r="X9" s="191">
        <v>7.7812123340573107</v>
      </c>
      <c r="Y9" s="191">
        <v>8.9840318179582486</v>
      </c>
      <c r="Z9" s="191">
        <v>7.9655145214295935</v>
      </c>
    </row>
    <row r="10" spans="1:26" x14ac:dyDescent="0.3">
      <c r="A10" s="105"/>
      <c r="B10" s="114" t="s">
        <v>63</v>
      </c>
      <c r="C10" s="115">
        <v>3.4949263142060497E-2</v>
      </c>
      <c r="D10" s="163">
        <v>5.5340591620315731E-2</v>
      </c>
      <c r="E10" s="163">
        <v>1.0538810735541588</v>
      </c>
      <c r="F10" s="115">
        <v>0.83983010187277718</v>
      </c>
      <c r="G10" s="144">
        <v>0.36353877939228413</v>
      </c>
      <c r="H10" s="35">
        <v>3.9508183216490536E-2</v>
      </c>
      <c r="I10" s="35">
        <v>0.60706187166318015</v>
      </c>
      <c r="J10" s="35">
        <v>0.71174850322384409</v>
      </c>
      <c r="K10" s="35">
        <v>0</v>
      </c>
      <c r="L10" s="35">
        <v>6.6770472446153847E-2</v>
      </c>
      <c r="M10" s="64">
        <v>0.72571632672056774</v>
      </c>
      <c r="N10" s="173">
        <v>0.92483802000516113</v>
      </c>
      <c r="O10" s="191">
        <v>1.1904557614653005E-2</v>
      </c>
      <c r="P10" s="191">
        <v>1.6691348449407954E-2</v>
      </c>
      <c r="Q10" s="191">
        <v>0.30764543122901605</v>
      </c>
      <c r="R10" s="191">
        <v>0.23667940495709008</v>
      </c>
      <c r="S10" s="191">
        <v>9.0399995419236906E-2</v>
      </c>
      <c r="T10" s="191">
        <v>8.1503974294428513E-3</v>
      </c>
      <c r="U10" s="191">
        <v>0.15641370343609889</v>
      </c>
      <c r="V10" s="191">
        <v>0.178334633391902</v>
      </c>
      <c r="W10" s="191">
        <v>0</v>
      </c>
      <c r="X10" s="191">
        <v>1.2419229623768083E-2</v>
      </c>
      <c r="Y10" s="191">
        <v>0.10880230121679338</v>
      </c>
      <c r="Z10" s="191">
        <v>0.13651829668421014</v>
      </c>
    </row>
    <row r="11" spans="1:26" x14ac:dyDescent="0.3">
      <c r="A11" s="112" t="s">
        <v>3</v>
      </c>
      <c r="B11" s="112" t="s">
        <v>48</v>
      </c>
      <c r="C11" s="113">
        <v>1034.5394256801528</v>
      </c>
      <c r="D11" s="113">
        <v>1348.0259467278936</v>
      </c>
      <c r="E11" s="113">
        <v>1481.2243433417425</v>
      </c>
      <c r="F11" s="113">
        <v>1281.2074275500079</v>
      </c>
      <c r="G11" s="113">
        <v>1476.5099483773447</v>
      </c>
      <c r="H11" s="113">
        <v>1571.0946258966371</v>
      </c>
      <c r="I11" s="113">
        <v>1581.8144762227898</v>
      </c>
      <c r="J11" s="113">
        <v>1486.9343027633097</v>
      </c>
      <c r="K11" s="113">
        <v>1410.520446799369</v>
      </c>
      <c r="L11" s="207">
        <v>1568.9725638823377</v>
      </c>
      <c r="M11" s="219">
        <v>1751.5689343393103</v>
      </c>
      <c r="N11" s="220">
        <v>1629.3897840889606</v>
      </c>
      <c r="O11" s="208">
        <v>100</v>
      </c>
      <c r="P11" s="192">
        <v>100</v>
      </c>
      <c r="Q11" s="192">
        <v>100</v>
      </c>
      <c r="R11" s="192">
        <v>100</v>
      </c>
      <c r="S11" s="192">
        <v>100</v>
      </c>
      <c r="T11" s="192">
        <v>100</v>
      </c>
      <c r="U11" s="192">
        <v>100</v>
      </c>
      <c r="V11" s="192">
        <v>100</v>
      </c>
      <c r="W11" s="192">
        <v>100</v>
      </c>
      <c r="X11" s="192">
        <v>100</v>
      </c>
      <c r="Y11" s="192">
        <v>100</v>
      </c>
      <c r="Z11" s="192">
        <v>100</v>
      </c>
    </row>
    <row r="12" spans="1:26" x14ac:dyDescent="0.3">
      <c r="A12" s="105"/>
      <c r="B12" s="114" t="s">
        <v>59</v>
      </c>
      <c r="C12" s="115">
        <v>327.61</v>
      </c>
      <c r="D12" s="163">
        <v>452.63</v>
      </c>
      <c r="E12" s="115">
        <v>487.84</v>
      </c>
      <c r="F12" s="115">
        <v>386.62</v>
      </c>
      <c r="G12" s="115">
        <v>511.62509924119018</v>
      </c>
      <c r="H12" s="115">
        <v>584.69308639950896</v>
      </c>
      <c r="I12" s="115">
        <v>529.30660369208101</v>
      </c>
      <c r="J12" s="115">
        <v>549.9</v>
      </c>
      <c r="K12" s="115">
        <v>543.75</v>
      </c>
      <c r="L12" s="115">
        <v>645.28</v>
      </c>
      <c r="M12" s="115">
        <v>861.6</v>
      </c>
      <c r="N12" s="221">
        <v>778.55</v>
      </c>
      <c r="O12" s="191">
        <v>31.667231994045508</v>
      </c>
      <c r="P12" s="191">
        <v>33.577246869667697</v>
      </c>
      <c r="Q12" s="191">
        <v>32.934916455626151</v>
      </c>
      <c r="R12" s="191">
        <v>30.176222185919972</v>
      </c>
      <c r="S12" s="191">
        <v>34.65097541695917</v>
      </c>
      <c r="T12" s="191">
        <v>37.215650589207485</v>
      </c>
      <c r="U12" s="191">
        <v>33.461990116313181</v>
      </c>
      <c r="V12" s="191">
        <v>36.982131556052558</v>
      </c>
      <c r="W12" s="191">
        <v>38.549600697659542</v>
      </c>
      <c r="X12" s="191">
        <v>41.127551548976072</v>
      </c>
      <c r="Y12" s="191">
        <v>49.190185045442959</v>
      </c>
      <c r="Z12" s="191">
        <v>47.781691502092606</v>
      </c>
    </row>
    <row r="13" spans="1:26" x14ac:dyDescent="0.3">
      <c r="A13" s="105"/>
      <c r="B13" s="114" t="s">
        <v>60</v>
      </c>
      <c r="C13" s="115">
        <v>30.311142823588394</v>
      </c>
      <c r="D13" s="163">
        <v>55.066851696279002</v>
      </c>
      <c r="E13" s="163">
        <v>25.476753569331674</v>
      </c>
      <c r="F13" s="115">
        <v>30.208725661558798</v>
      </c>
      <c r="G13" s="115">
        <v>31.283127006674942</v>
      </c>
      <c r="H13" s="115">
        <v>24.323541850296575</v>
      </c>
      <c r="I13" s="115">
        <v>36.04</v>
      </c>
      <c r="J13" s="115">
        <v>59.92</v>
      </c>
      <c r="K13" s="115">
        <v>51.243398117713852</v>
      </c>
      <c r="L13" s="115">
        <v>51.7</v>
      </c>
      <c r="M13" s="115">
        <v>46.7</v>
      </c>
      <c r="N13" s="221">
        <v>37.651475320425604</v>
      </c>
      <c r="O13" s="191">
        <v>2.9299166441782036</v>
      </c>
      <c r="P13" s="191">
        <v>4.0849993896589698</v>
      </c>
      <c r="Q13" s="191">
        <v>1.7199793997345731</v>
      </c>
      <c r="R13" s="191">
        <v>2.3578325423327828</v>
      </c>
      <c r="S13" s="191">
        <v>2.1187210449245182</v>
      </c>
      <c r="T13" s="191">
        <v>1.5481907613562691</v>
      </c>
      <c r="U13" s="191">
        <v>2.2783961420090053</v>
      </c>
      <c r="V13" s="191">
        <v>4.0297678174916696</v>
      </c>
      <c r="W13" s="191">
        <v>3.6329425946281697</v>
      </c>
      <c r="X13" s="191">
        <v>3.2951500357706158</v>
      </c>
      <c r="Y13" s="191">
        <v>2.6661811068038372</v>
      </c>
      <c r="Z13" s="191">
        <v>2.3107715347238194</v>
      </c>
    </row>
    <row r="14" spans="1:26" x14ac:dyDescent="0.3">
      <c r="A14" s="105"/>
      <c r="B14" s="114" t="s">
        <v>61</v>
      </c>
      <c r="C14" s="115">
        <v>539.29</v>
      </c>
      <c r="D14" s="163">
        <v>686.49777975242603</v>
      </c>
      <c r="E14" s="163">
        <v>787.8565037041559</v>
      </c>
      <c r="F14" s="115">
        <v>664.13</v>
      </c>
      <c r="G14" s="115">
        <v>753.25950791851528</v>
      </c>
      <c r="H14" s="115">
        <v>774.89570496271403</v>
      </c>
      <c r="I14" s="115">
        <v>780.33190096988596</v>
      </c>
      <c r="J14" s="115">
        <v>709.88</v>
      </c>
      <c r="K14" s="115">
        <v>690.14831284861953</v>
      </c>
      <c r="L14" s="115">
        <v>715.05390802389547</v>
      </c>
      <c r="M14" s="115">
        <v>690.00282450484531</v>
      </c>
      <c r="N14" s="221">
        <v>671.95</v>
      </c>
      <c r="O14" s="191">
        <v>52.128511162872925</v>
      </c>
      <c r="P14" s="191">
        <v>50.926154753829778</v>
      </c>
      <c r="Q14" s="191">
        <v>53.189546016148924</v>
      </c>
      <c r="R14" s="191">
        <v>51.83625896315511</v>
      </c>
      <c r="S14" s="191">
        <v>51.016216229787858</v>
      </c>
      <c r="T14" s="191">
        <v>49.322026324192564</v>
      </c>
      <c r="U14" s="191">
        <v>49.331442637523345</v>
      </c>
      <c r="V14" s="191">
        <v>47.741181212967064</v>
      </c>
      <c r="W14" s="191">
        <v>48.928628749384274</v>
      </c>
      <c r="X14" s="191">
        <v>45.574659779552377</v>
      </c>
      <c r="Y14" s="191">
        <v>39.393415296276281</v>
      </c>
      <c r="Z14" s="191">
        <v>41.239364979553187</v>
      </c>
    </row>
    <row r="15" spans="1:26" x14ac:dyDescent="0.3">
      <c r="A15" s="105"/>
      <c r="B15" s="114" t="s">
        <v>62</v>
      </c>
      <c r="C15" s="115">
        <v>125.86809512649971</v>
      </c>
      <c r="D15" s="163">
        <v>149.49348683877267</v>
      </c>
      <c r="E15" s="163">
        <v>176.20229028534288</v>
      </c>
      <c r="F15" s="115">
        <v>181.08220006307096</v>
      </c>
      <c r="G15" s="115">
        <v>172.1542245909354</v>
      </c>
      <c r="H15" s="35">
        <v>182.20956034795492</v>
      </c>
      <c r="I15" s="35">
        <v>233.07787921537653</v>
      </c>
      <c r="J15" s="35">
        <v>163.77740045387188</v>
      </c>
      <c r="K15" s="35">
        <v>120.56927595463573</v>
      </c>
      <c r="L15" s="115">
        <v>142.52714412128583</v>
      </c>
      <c r="M15" s="115">
        <v>136.36925209167273</v>
      </c>
      <c r="N15" s="221">
        <v>132.51</v>
      </c>
      <c r="O15" s="191">
        <v>12.166582732576707</v>
      </c>
      <c r="P15" s="191">
        <v>11.089807818732494</v>
      </c>
      <c r="Q15" s="191">
        <v>11.895719313376835</v>
      </c>
      <c r="R15" s="191">
        <v>14.133714507833121</v>
      </c>
      <c r="S15" s="191">
        <v>11.659537057649324</v>
      </c>
      <c r="T15" s="191">
        <v>11.597618459420696</v>
      </c>
      <c r="U15" s="191">
        <v>14.734842974249579</v>
      </c>
      <c r="V15" s="191">
        <v>11.01443420529804</v>
      </c>
      <c r="W15" s="191">
        <v>8.5478573691165636</v>
      </c>
      <c r="X15" s="191">
        <v>9.0841068481535547</v>
      </c>
      <c r="Y15" s="191">
        <v>7.7855486825650422</v>
      </c>
      <c r="Z15" s="191">
        <v>8.1324923780647254</v>
      </c>
    </row>
    <row r="16" spans="1:26" x14ac:dyDescent="0.3">
      <c r="A16" s="105"/>
      <c r="B16" s="114" t="s">
        <v>63</v>
      </c>
      <c r="C16" s="115">
        <v>11.464205244499809</v>
      </c>
      <c r="D16" s="163">
        <v>4.3413336906421005</v>
      </c>
      <c r="E16" s="163">
        <v>3.8530430457349709</v>
      </c>
      <c r="F16" s="115">
        <v>19.170126011769486</v>
      </c>
      <c r="G16" s="144">
        <v>8.19</v>
      </c>
      <c r="H16" s="35">
        <v>4.97</v>
      </c>
      <c r="I16" s="35">
        <v>3.0566324674733245</v>
      </c>
      <c r="J16" s="35">
        <v>3.453807883135918</v>
      </c>
      <c r="K16" s="35">
        <v>4.8088703747216357</v>
      </c>
      <c r="L16" s="35">
        <v>14.406613692886333</v>
      </c>
      <c r="M16" s="64">
        <v>16.897097791696087</v>
      </c>
      <c r="N16" s="173">
        <v>8.7273042578379059</v>
      </c>
      <c r="O16" s="191">
        <v>1.1081458047829085</v>
      </c>
      <c r="P16" s="191">
        <v>0.32205119650552411</v>
      </c>
      <c r="Q16" s="191">
        <v>0.26012555512301699</v>
      </c>
      <c r="R16" s="191">
        <v>1.4962546734862134</v>
      </c>
      <c r="S16" s="191">
        <v>0.55468640824267035</v>
      </c>
      <c r="T16" s="191">
        <v>0.3163399529269969</v>
      </c>
      <c r="U16" s="191">
        <v>0.19323583855246088</v>
      </c>
      <c r="V16" s="191">
        <v>0.23227710038818677</v>
      </c>
      <c r="W16" s="191">
        <v>0.340928795866342</v>
      </c>
      <c r="X16" s="191">
        <v>0.91821960590808216</v>
      </c>
      <c r="Y16" s="191">
        <v>0.96468357370528801</v>
      </c>
      <c r="Z16" s="191">
        <v>0.53561795606307894</v>
      </c>
    </row>
    <row r="17" spans="1:27" x14ac:dyDescent="0.3">
      <c r="A17" s="112" t="s">
        <v>4</v>
      </c>
      <c r="B17" s="112" t="s">
        <v>48</v>
      </c>
      <c r="C17" s="113">
        <v>150.6553971830555</v>
      </c>
      <c r="D17" s="113">
        <v>161.73944026308391</v>
      </c>
      <c r="E17" s="113">
        <v>201.15164584896144</v>
      </c>
      <c r="F17" s="113">
        <v>190.42395165330547</v>
      </c>
      <c r="G17" s="113">
        <v>156.25277435433534</v>
      </c>
      <c r="H17" s="113">
        <v>154.52127101941767</v>
      </c>
      <c r="I17" s="113">
        <v>172.99703145780026</v>
      </c>
      <c r="J17" s="113">
        <v>159.55370666284614</v>
      </c>
      <c r="K17" s="113">
        <v>173.16548788451851</v>
      </c>
      <c r="L17" s="207">
        <v>164.00308225717004</v>
      </c>
      <c r="M17" s="219">
        <v>184.55894346212972</v>
      </c>
      <c r="N17" s="220">
        <v>177.28709361426786</v>
      </c>
      <c r="O17" s="208">
        <v>100</v>
      </c>
      <c r="P17" s="192">
        <v>100</v>
      </c>
      <c r="Q17" s="192">
        <v>100</v>
      </c>
      <c r="R17" s="192">
        <v>100</v>
      </c>
      <c r="S17" s="192">
        <v>100</v>
      </c>
      <c r="T17" s="192">
        <v>100</v>
      </c>
      <c r="U17" s="192">
        <v>100</v>
      </c>
      <c r="V17" s="192">
        <v>100</v>
      </c>
      <c r="W17" s="192">
        <v>100</v>
      </c>
      <c r="X17" s="192">
        <v>100</v>
      </c>
      <c r="Y17" s="192">
        <v>100</v>
      </c>
      <c r="Z17" s="192">
        <v>100</v>
      </c>
    </row>
    <row r="18" spans="1:27" x14ac:dyDescent="0.3">
      <c r="A18" s="105"/>
      <c r="B18" s="114" t="s">
        <v>59</v>
      </c>
      <c r="C18" s="115">
        <v>147.8077132638422</v>
      </c>
      <c r="D18" s="163">
        <v>159.25777974469753</v>
      </c>
      <c r="E18" s="115">
        <v>196.77648008518568</v>
      </c>
      <c r="F18" s="115">
        <v>187.01</v>
      </c>
      <c r="G18" s="115">
        <v>153.38893847690292</v>
      </c>
      <c r="H18" s="115">
        <v>149.06130374757285</v>
      </c>
      <c r="I18" s="115">
        <v>165.94983240508023</v>
      </c>
      <c r="J18" s="115">
        <v>155.97975359818179</v>
      </c>
      <c r="K18" s="115">
        <v>170.0068850965832</v>
      </c>
      <c r="L18" s="115">
        <v>161.60256862774762</v>
      </c>
      <c r="M18" s="115">
        <v>181.44</v>
      </c>
      <c r="N18" s="221">
        <v>173.48041771984967</v>
      </c>
      <c r="O18" s="191">
        <v>98.109802919471122</v>
      </c>
      <c r="P18" s="191">
        <v>98.46564294129513</v>
      </c>
      <c r="Q18" s="191">
        <v>97.824941602982989</v>
      </c>
      <c r="R18" s="191">
        <v>98.207183695294248</v>
      </c>
      <c r="S18" s="191">
        <v>98.167177581795713</v>
      </c>
      <c r="T18" s="191">
        <v>96.466527076936416</v>
      </c>
      <c r="U18" s="191">
        <v>95.926404636348295</v>
      </c>
      <c r="V18" s="191">
        <v>97.760031315213197</v>
      </c>
      <c r="W18" s="191">
        <v>98.175962874287208</v>
      </c>
      <c r="X18" s="191">
        <v>98.536299686332583</v>
      </c>
      <c r="Y18" s="191">
        <v>98.310055636632043</v>
      </c>
      <c r="Z18" s="191">
        <v>97.85281837678464</v>
      </c>
    </row>
    <row r="19" spans="1:27" x14ac:dyDescent="0.3">
      <c r="A19" s="105"/>
      <c r="B19" s="114" t="s">
        <v>60</v>
      </c>
      <c r="C19" s="115">
        <v>0.59902074563970353</v>
      </c>
      <c r="D19" s="163">
        <v>0.49</v>
      </c>
      <c r="E19" s="163">
        <v>0.29934237505281591</v>
      </c>
      <c r="F19" s="115">
        <v>0.53</v>
      </c>
      <c r="G19" s="115">
        <v>0.29551563093122518</v>
      </c>
      <c r="H19" s="115">
        <v>0.13</v>
      </c>
      <c r="I19" s="115">
        <v>9.8926913900123564E-2</v>
      </c>
      <c r="J19" s="115">
        <v>0.24</v>
      </c>
      <c r="K19" s="115">
        <v>0.14000000000000001</v>
      </c>
      <c r="L19" s="115">
        <v>0.13666594629097759</v>
      </c>
      <c r="M19" s="115">
        <v>0.14000000000000001</v>
      </c>
      <c r="N19" s="221">
        <v>3.5661195713156596E-2</v>
      </c>
      <c r="O19" s="191">
        <v>0.39760988111953055</v>
      </c>
      <c r="P19" s="191">
        <v>0.30295640890247327</v>
      </c>
      <c r="Q19" s="191">
        <v>0.14881428078275971</v>
      </c>
      <c r="R19" s="191">
        <v>0.27832633205981472</v>
      </c>
      <c r="S19" s="191">
        <v>0.18912664568827597</v>
      </c>
      <c r="T19" s="191">
        <v>8.4130811986178763E-2</v>
      </c>
      <c r="U19" s="191">
        <v>5.7184168460286636E-2</v>
      </c>
      <c r="V19" s="191">
        <v>0.15041957032508518</v>
      </c>
      <c r="W19" s="191">
        <v>8.0847518584860237E-2</v>
      </c>
      <c r="X19" s="191">
        <v>8.333132792996803E-2</v>
      </c>
      <c r="Y19" s="191">
        <v>7.5856524410981521E-2</v>
      </c>
      <c r="Z19" s="191">
        <v>2.0114941807747377E-2</v>
      </c>
    </row>
    <row r="20" spans="1:27" x14ac:dyDescent="0.3">
      <c r="A20" s="105"/>
      <c r="B20" s="114" t="s">
        <v>61</v>
      </c>
      <c r="C20" s="115">
        <v>1.4269200981220096</v>
      </c>
      <c r="D20" s="163">
        <v>1.0021015315010107</v>
      </c>
      <c r="E20" s="163">
        <v>2.8992008987535529</v>
      </c>
      <c r="F20" s="115">
        <v>1.9388149281787668</v>
      </c>
      <c r="G20" s="115">
        <v>1.689731864848504</v>
      </c>
      <c r="H20" s="115">
        <v>3.7643660475647018</v>
      </c>
      <c r="I20" s="115">
        <v>5.9693969688976116</v>
      </c>
      <c r="J20" s="115">
        <v>1.8386612719184214</v>
      </c>
      <c r="K20" s="115">
        <v>2.2543070009166</v>
      </c>
      <c r="L20" s="115">
        <v>1.3904638519582075</v>
      </c>
      <c r="M20" s="115">
        <v>2.1913520136242446</v>
      </c>
      <c r="N20" s="221">
        <v>2.1368776976366233</v>
      </c>
      <c r="O20" s="191">
        <v>0.94714170537695019</v>
      </c>
      <c r="P20" s="191">
        <v>0.61957771701880593</v>
      </c>
      <c r="Q20" s="191">
        <v>1.4413011071907775</v>
      </c>
      <c r="R20" s="191">
        <v>1.0181570707600174</v>
      </c>
      <c r="S20" s="191">
        <v>1.0814091921444473</v>
      </c>
      <c r="T20" s="191">
        <v>2.4361474784216979</v>
      </c>
      <c r="U20" s="191">
        <v>3.4505776882961983</v>
      </c>
      <c r="V20" s="191">
        <v>1.1523776603972649</v>
      </c>
      <c r="W20" s="191">
        <v>1.301822336804181</v>
      </c>
      <c r="X20" s="191">
        <v>0.84782787787966574</v>
      </c>
      <c r="Y20" s="191">
        <v>1.1873453393895788</v>
      </c>
      <c r="Z20" s="191">
        <v>1.2053205081504308</v>
      </c>
    </row>
    <row r="21" spans="1:27" x14ac:dyDescent="0.3">
      <c r="A21" s="105"/>
      <c r="B21" s="114" t="s">
        <v>62</v>
      </c>
      <c r="C21" s="115">
        <v>0.82174307545166092</v>
      </c>
      <c r="D21" s="180">
        <v>0.98</v>
      </c>
      <c r="E21" s="163">
        <v>1.1416705554486153</v>
      </c>
      <c r="F21" s="115">
        <v>0.92492307814535013</v>
      </c>
      <c r="G21" s="115">
        <v>0.87858838165278641</v>
      </c>
      <c r="H21" s="35">
        <v>1.5596440162620946</v>
      </c>
      <c r="I21" s="35">
        <v>0.97887516992241197</v>
      </c>
      <c r="J21" s="35">
        <v>1.484929528260593</v>
      </c>
      <c r="K21" s="115">
        <v>0.76200603218040719</v>
      </c>
      <c r="L21" s="115">
        <v>0.84748206912267476</v>
      </c>
      <c r="M21" s="115">
        <v>0.78740663580565762</v>
      </c>
      <c r="N21" s="221">
        <v>1.6341370010685548</v>
      </c>
      <c r="O21" s="191">
        <v>0.54544549403244602</v>
      </c>
      <c r="P21" s="191">
        <v>0.60591281780494655</v>
      </c>
      <c r="Q21" s="191">
        <v>0.56756709627216295</v>
      </c>
      <c r="R21" s="191">
        <v>0.48571782599560126</v>
      </c>
      <c r="S21" s="191">
        <v>0.56228658037162671</v>
      </c>
      <c r="T21" s="191">
        <v>1.0093393653655001</v>
      </c>
      <c r="U21" s="191">
        <v>0.56583350689528578</v>
      </c>
      <c r="V21" s="191">
        <v>0.93067692334995766</v>
      </c>
      <c r="W21" s="191">
        <v>0.4400449774891505</v>
      </c>
      <c r="X21" s="191">
        <v>0.51674764733613643</v>
      </c>
      <c r="Y21" s="191">
        <v>0.42664236207400497</v>
      </c>
      <c r="Z21" s="191">
        <v>0.92174617325727382</v>
      </c>
    </row>
    <row r="22" spans="1:27" ht="13.8" thickBot="1" x14ac:dyDescent="0.35">
      <c r="A22" s="117"/>
      <c r="B22" s="118" t="s">
        <v>63</v>
      </c>
      <c r="C22" s="119">
        <v>-1.2505552149377764E-13</v>
      </c>
      <c r="D22" s="119">
        <v>6.0368717007406756E-3</v>
      </c>
      <c r="E22" s="164">
        <v>6.9903869041525015E-3</v>
      </c>
      <c r="F22" s="164">
        <v>1.9120374378121596E-2</v>
      </c>
      <c r="G22" s="164">
        <v>9.0949470177292829E-14</v>
      </c>
      <c r="H22" s="164">
        <v>3.8968242510691196E-3</v>
      </c>
      <c r="I22" s="164">
        <v>0</v>
      </c>
      <c r="J22" s="164">
        <v>4.8013967695681005E-3</v>
      </c>
      <c r="K22" s="164">
        <v>3.1196600498333282E-3</v>
      </c>
      <c r="L22" s="164">
        <v>0.02</v>
      </c>
      <c r="M22" s="164">
        <v>0</v>
      </c>
      <c r="N22" s="222">
        <v>0</v>
      </c>
      <c r="O22" s="193">
        <v>-8.3007661080888828E-14</v>
      </c>
      <c r="P22" s="193">
        <v>3.7324672886966562E-3</v>
      </c>
      <c r="Q22" s="193">
        <v>3.4751825542612596E-3</v>
      </c>
      <c r="R22" s="193">
        <v>1.004095031749631E-2</v>
      </c>
      <c r="S22" s="193">
        <v>5.8206627404289264E-14</v>
      </c>
      <c r="T22" s="193">
        <v>2.5218691416144458E-3</v>
      </c>
      <c r="U22" s="193">
        <v>0</v>
      </c>
      <c r="V22" s="193">
        <v>3.0092668293278573E-3</v>
      </c>
      <c r="W22" s="193">
        <v>1.8015483846953286E-3</v>
      </c>
      <c r="X22" s="193">
        <v>1.2194892757343664E-2</v>
      </c>
      <c r="Y22" s="193">
        <v>0</v>
      </c>
      <c r="Z22" s="193">
        <v>0</v>
      </c>
    </row>
    <row r="23" spans="1:27" x14ac:dyDescent="0.3">
      <c r="A23" s="114" t="s">
        <v>98</v>
      </c>
      <c r="B23" s="114"/>
      <c r="T23" s="116"/>
    </row>
    <row r="24" spans="1:27" ht="14.4" x14ac:dyDescent="0.3">
      <c r="C24" s="148"/>
      <c r="D24" s="148"/>
      <c r="E24" s="148"/>
      <c r="F24" s="135"/>
      <c r="G24" s="166"/>
      <c r="H24" s="166"/>
      <c r="I24" s="166"/>
      <c r="J24" s="166"/>
      <c r="K24" s="166"/>
      <c r="L24" s="166"/>
      <c r="M24" s="166"/>
      <c r="N24" s="166"/>
      <c r="O24" s="166"/>
    </row>
    <row r="25" spans="1:27" x14ac:dyDescent="0.3"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66"/>
      <c r="P25" s="166"/>
    </row>
    <row r="26" spans="1:27" x14ac:dyDescent="0.3"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66"/>
    </row>
    <row r="27" spans="1:27" x14ac:dyDescent="0.3"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Q27" s="169"/>
      <c r="R27" s="169"/>
      <c r="S27" s="169"/>
      <c r="T27" s="170"/>
      <c r="U27" s="169"/>
      <c r="X27" s="169"/>
      <c r="Y27" s="169"/>
      <c r="Z27" s="169"/>
      <c r="AA27" s="170"/>
    </row>
    <row r="28" spans="1:27" x14ac:dyDescent="0.3">
      <c r="C28" s="169"/>
      <c r="D28" s="169"/>
      <c r="E28" s="169"/>
      <c r="F28" s="170"/>
      <c r="G28" s="169"/>
      <c r="J28" s="169"/>
      <c r="K28" s="169"/>
      <c r="L28" s="169"/>
      <c r="M28" s="170"/>
      <c r="N28" s="169"/>
      <c r="Q28" s="169"/>
      <c r="R28" s="169"/>
      <c r="S28" s="169"/>
      <c r="T28" s="170"/>
      <c r="U28" s="169"/>
      <c r="X28" s="169"/>
      <c r="Y28" s="169"/>
      <c r="Z28" s="169"/>
      <c r="AA28" s="170"/>
    </row>
    <row r="29" spans="1:27" x14ac:dyDescent="0.3">
      <c r="C29" s="169"/>
      <c r="D29" s="169"/>
      <c r="E29" s="169"/>
      <c r="F29" s="170"/>
      <c r="G29" s="169"/>
      <c r="J29" s="169"/>
      <c r="K29" s="169"/>
      <c r="L29" s="169"/>
      <c r="M29" s="170"/>
      <c r="N29" s="169"/>
      <c r="Q29" s="169"/>
      <c r="R29" s="169"/>
      <c r="S29" s="169"/>
      <c r="T29" s="170"/>
      <c r="U29" s="169"/>
      <c r="X29" s="169"/>
      <c r="Y29" s="169"/>
      <c r="Z29" s="169"/>
      <c r="AA29" s="170"/>
    </row>
    <row r="30" spans="1:27" x14ac:dyDescent="0.3">
      <c r="C30" s="169"/>
      <c r="D30" s="169"/>
      <c r="E30" s="169"/>
      <c r="F30" s="170"/>
      <c r="G30" s="169"/>
      <c r="J30" s="169"/>
      <c r="K30" s="169"/>
      <c r="L30" s="169"/>
      <c r="M30" s="170"/>
      <c r="N30" s="169"/>
      <c r="Q30" s="169"/>
      <c r="R30" s="169"/>
      <c r="S30" s="169"/>
      <c r="T30" s="170"/>
      <c r="U30" s="169"/>
      <c r="X30" s="169"/>
      <c r="Y30" s="169"/>
      <c r="Z30" s="169"/>
      <c r="AA30" s="170"/>
    </row>
    <row r="31" spans="1:27" x14ac:dyDescent="0.3">
      <c r="C31" s="169"/>
      <c r="D31" s="169"/>
      <c r="E31" s="169"/>
      <c r="F31" s="170"/>
      <c r="G31" s="169"/>
      <c r="J31" s="169"/>
      <c r="K31" s="169"/>
      <c r="L31" s="169"/>
      <c r="M31" s="170"/>
      <c r="N31" s="169"/>
      <c r="Q31" s="169"/>
      <c r="R31" s="169"/>
      <c r="S31" s="169"/>
      <c r="T31" s="170"/>
      <c r="U31" s="169"/>
      <c r="X31" s="169"/>
      <c r="Y31" s="169"/>
      <c r="Z31" s="169"/>
      <c r="AA31" s="170"/>
    </row>
    <row r="32" spans="1:27" x14ac:dyDescent="0.3">
      <c r="C32" s="169"/>
      <c r="D32" s="169"/>
      <c r="E32" s="169"/>
      <c r="F32" s="170"/>
      <c r="G32" s="169"/>
      <c r="J32" s="169"/>
      <c r="K32" s="169"/>
      <c r="L32" s="169"/>
      <c r="M32" s="170"/>
      <c r="N32" s="169"/>
      <c r="Q32" s="169"/>
      <c r="R32" s="169"/>
      <c r="S32" s="169"/>
      <c r="T32" s="170"/>
      <c r="U32" s="169"/>
      <c r="X32" s="169"/>
      <c r="Y32" s="169"/>
      <c r="Z32" s="169"/>
      <c r="AA32" s="170"/>
    </row>
    <row r="33" spans="3:27" x14ac:dyDescent="0.3">
      <c r="C33" s="169"/>
      <c r="D33" s="169"/>
      <c r="E33" s="169"/>
      <c r="F33" s="170"/>
      <c r="G33" s="169"/>
      <c r="J33" s="169"/>
      <c r="K33" s="169"/>
      <c r="L33" s="169"/>
      <c r="M33" s="170"/>
      <c r="N33" s="169"/>
      <c r="Q33" s="169"/>
      <c r="R33" s="169"/>
      <c r="S33" s="169"/>
      <c r="T33" s="170"/>
      <c r="U33" s="169"/>
      <c r="X33" s="169"/>
      <c r="Y33" s="169"/>
      <c r="Z33" s="169"/>
      <c r="AA33" s="170"/>
    </row>
    <row r="34" spans="3:27" x14ac:dyDescent="0.3">
      <c r="C34" s="169"/>
      <c r="D34" s="169"/>
      <c r="E34" s="169"/>
      <c r="F34" s="170"/>
      <c r="G34" s="169"/>
      <c r="J34" s="169"/>
      <c r="K34" s="169"/>
      <c r="L34" s="169"/>
      <c r="M34" s="170"/>
      <c r="N34" s="169"/>
      <c r="Q34" s="169"/>
      <c r="R34" s="169"/>
      <c r="S34" s="169"/>
      <c r="T34" s="170"/>
      <c r="U34" s="169"/>
      <c r="X34" s="169"/>
      <c r="Y34" s="169"/>
      <c r="Z34" s="169"/>
      <c r="AA34" s="170"/>
    </row>
    <row r="35" spans="3:27" x14ac:dyDescent="0.3">
      <c r="C35" s="169"/>
      <c r="D35" s="169"/>
      <c r="E35" s="169"/>
      <c r="F35" s="170"/>
      <c r="G35" s="169"/>
      <c r="J35" s="169"/>
      <c r="K35" s="169"/>
      <c r="L35" s="169"/>
      <c r="M35" s="170"/>
      <c r="N35" s="169"/>
      <c r="Q35" s="169"/>
      <c r="R35" s="169"/>
      <c r="S35" s="169"/>
      <c r="T35" s="170"/>
      <c r="U35" s="169"/>
      <c r="X35" s="169"/>
      <c r="Y35" s="169"/>
      <c r="Z35" s="169"/>
      <c r="AA35" s="170"/>
    </row>
    <row r="36" spans="3:27" x14ac:dyDescent="0.3">
      <c r="C36" s="169"/>
      <c r="D36" s="169"/>
      <c r="E36" s="169"/>
      <c r="F36" s="170"/>
      <c r="G36" s="169"/>
      <c r="J36" s="169"/>
      <c r="K36" s="169"/>
      <c r="L36" s="169"/>
      <c r="M36" s="170"/>
      <c r="N36" s="169"/>
      <c r="Q36" s="169"/>
      <c r="R36" s="169"/>
      <c r="S36" s="169"/>
      <c r="T36" s="170"/>
      <c r="U36" s="169"/>
      <c r="X36" s="169"/>
      <c r="Y36" s="169"/>
      <c r="Z36" s="169"/>
      <c r="AA36" s="170"/>
    </row>
    <row r="37" spans="3:27" x14ac:dyDescent="0.3">
      <c r="C37" s="169"/>
      <c r="D37" s="169"/>
      <c r="E37" s="169"/>
      <c r="F37" s="170"/>
      <c r="G37" s="169"/>
      <c r="J37" s="169"/>
      <c r="K37" s="169"/>
      <c r="L37" s="169"/>
      <c r="M37" s="170"/>
      <c r="N37" s="169"/>
      <c r="Q37" s="169"/>
      <c r="R37" s="169"/>
      <c r="S37" s="169"/>
      <c r="T37" s="170"/>
      <c r="U37" s="169"/>
      <c r="X37" s="169"/>
      <c r="Y37" s="169"/>
      <c r="Z37" s="169"/>
      <c r="AA37" s="170"/>
    </row>
    <row r="38" spans="3:27" x14ac:dyDescent="0.3">
      <c r="C38" s="169"/>
      <c r="D38" s="169"/>
      <c r="E38" s="169"/>
      <c r="F38" s="170"/>
      <c r="G38" s="169"/>
      <c r="J38" s="169"/>
      <c r="K38" s="169"/>
      <c r="L38" s="169"/>
      <c r="M38" s="170"/>
      <c r="N38" s="169"/>
      <c r="Q38" s="169"/>
      <c r="R38" s="169"/>
      <c r="S38" s="169"/>
      <c r="T38" s="170"/>
      <c r="U38" s="169"/>
      <c r="X38" s="169"/>
      <c r="Y38" s="169"/>
      <c r="Z38" s="169"/>
      <c r="AA38" s="170"/>
    </row>
    <row r="39" spans="3:27" x14ac:dyDescent="0.3">
      <c r="C39" s="169"/>
      <c r="D39" s="169"/>
      <c r="E39" s="169"/>
      <c r="F39" s="170"/>
      <c r="G39" s="169"/>
      <c r="J39" s="169"/>
      <c r="K39" s="169"/>
      <c r="L39" s="169"/>
      <c r="M39" s="170"/>
      <c r="N39" s="169"/>
      <c r="Q39" s="169"/>
      <c r="R39" s="169"/>
      <c r="S39" s="169"/>
      <c r="T39" s="170"/>
      <c r="U39" s="169"/>
      <c r="X39" s="169"/>
      <c r="Y39" s="169"/>
      <c r="Z39" s="169"/>
      <c r="AA39" s="170"/>
    </row>
    <row r="40" spans="3:27" x14ac:dyDescent="0.3">
      <c r="C40" s="169"/>
      <c r="D40" s="169"/>
      <c r="E40" s="169"/>
      <c r="F40" s="170"/>
      <c r="G40" s="169"/>
      <c r="J40" s="169"/>
      <c r="K40" s="169"/>
      <c r="L40" s="169"/>
      <c r="M40" s="170"/>
      <c r="N40" s="169"/>
      <c r="Q40" s="169"/>
      <c r="R40" s="169"/>
      <c r="S40" s="169"/>
      <c r="T40" s="170"/>
      <c r="U40" s="169"/>
      <c r="X40" s="169"/>
      <c r="Y40" s="169"/>
      <c r="Z40" s="169"/>
      <c r="AA40" s="170"/>
    </row>
    <row r="41" spans="3:27" x14ac:dyDescent="0.3">
      <c r="C41" s="169"/>
      <c r="D41" s="169"/>
      <c r="E41" s="169"/>
      <c r="F41" s="170"/>
      <c r="G41" s="169"/>
      <c r="J41" s="169"/>
      <c r="K41" s="169"/>
      <c r="L41" s="169"/>
      <c r="M41" s="170"/>
      <c r="N41" s="169"/>
      <c r="Q41" s="169"/>
      <c r="R41" s="169"/>
      <c r="S41" s="169"/>
      <c r="T41" s="170"/>
      <c r="U41" s="169"/>
      <c r="X41" s="169"/>
      <c r="Y41" s="169"/>
      <c r="Z41" s="169"/>
      <c r="AA41" s="170"/>
    </row>
    <row r="42" spans="3:27" x14ac:dyDescent="0.3">
      <c r="C42" s="169"/>
      <c r="D42" s="169"/>
      <c r="E42" s="169"/>
      <c r="F42" s="170"/>
      <c r="G42" s="169"/>
      <c r="J42" s="169"/>
      <c r="K42" s="169"/>
      <c r="L42" s="169"/>
      <c r="M42" s="170"/>
      <c r="N42" s="169"/>
      <c r="Q42" s="169"/>
      <c r="R42" s="169"/>
      <c r="S42" s="169"/>
      <c r="T42" s="170"/>
      <c r="U42" s="169"/>
      <c r="X42" s="169"/>
      <c r="Y42" s="169"/>
      <c r="Z42" s="169"/>
      <c r="AA42" s="170"/>
    </row>
    <row r="43" spans="3:27" x14ac:dyDescent="0.3">
      <c r="C43" s="169"/>
      <c r="D43" s="169"/>
      <c r="E43" s="169"/>
      <c r="F43" s="170"/>
      <c r="G43" s="169"/>
      <c r="J43" s="169"/>
      <c r="K43" s="169"/>
      <c r="L43" s="169"/>
      <c r="M43" s="170"/>
      <c r="N43" s="169"/>
      <c r="Q43" s="169"/>
      <c r="R43" s="169"/>
      <c r="S43" s="169"/>
      <c r="T43" s="170"/>
      <c r="U43" s="169"/>
      <c r="X43" s="169"/>
      <c r="Y43" s="169"/>
      <c r="Z43" s="169"/>
      <c r="AA43" s="170"/>
    </row>
    <row r="44" spans="3:27" x14ac:dyDescent="0.3">
      <c r="C44" s="169"/>
      <c r="D44" s="169"/>
      <c r="E44" s="169"/>
      <c r="F44" s="170"/>
      <c r="G44" s="169"/>
      <c r="J44" s="169"/>
      <c r="K44" s="169"/>
      <c r="L44" s="169"/>
      <c r="M44" s="170"/>
      <c r="N44" s="169"/>
      <c r="Q44" s="169"/>
      <c r="R44" s="169"/>
      <c r="S44" s="169"/>
      <c r="T44" s="170"/>
      <c r="U44" s="169"/>
      <c r="X44" s="169"/>
      <c r="Y44" s="169"/>
      <c r="Z44" s="169"/>
      <c r="AA44" s="170"/>
    </row>
    <row r="45" spans="3:27" x14ac:dyDescent="0.3">
      <c r="C45" s="169"/>
      <c r="D45" s="169"/>
      <c r="E45" s="169"/>
      <c r="F45" s="170"/>
      <c r="G45" s="169"/>
      <c r="J45" s="169"/>
      <c r="K45" s="169"/>
      <c r="L45" s="169"/>
      <c r="M45" s="170"/>
      <c r="N45" s="169"/>
      <c r="Q45" s="169"/>
      <c r="R45" s="169"/>
      <c r="S45" s="169"/>
      <c r="T45" s="170"/>
      <c r="U45" s="169"/>
      <c r="X45" s="169"/>
      <c r="Y45" s="169"/>
      <c r="Z45" s="169"/>
      <c r="AA45" s="170"/>
    </row>
    <row r="46" spans="3:27" x14ac:dyDescent="0.3">
      <c r="C46" s="169"/>
      <c r="D46" s="169"/>
      <c r="E46" s="169"/>
      <c r="F46" s="170"/>
      <c r="G46" s="169"/>
      <c r="J46" s="169"/>
      <c r="K46" s="169"/>
      <c r="L46" s="169"/>
      <c r="M46" s="170"/>
      <c r="N46" s="169"/>
      <c r="Q46" s="169"/>
      <c r="R46" s="169"/>
      <c r="S46" s="169"/>
      <c r="T46" s="170"/>
      <c r="U46" s="169"/>
      <c r="X46" s="169"/>
      <c r="Y46" s="169"/>
      <c r="Z46" s="169"/>
      <c r="AA46" s="170"/>
    </row>
    <row r="47" spans="3:27" x14ac:dyDescent="0.3">
      <c r="C47" s="169"/>
      <c r="D47" s="169"/>
      <c r="E47" s="169"/>
      <c r="F47" s="170"/>
      <c r="G47" s="169"/>
      <c r="J47" s="169"/>
      <c r="K47" s="169"/>
      <c r="L47" s="169"/>
      <c r="M47" s="170"/>
      <c r="N47" s="169"/>
      <c r="Q47" s="169"/>
      <c r="R47" s="169"/>
      <c r="S47" s="169"/>
      <c r="T47" s="170"/>
      <c r="U47" s="169"/>
      <c r="X47" s="169"/>
      <c r="Y47" s="169"/>
      <c r="Z47" s="169"/>
      <c r="AA47" s="170"/>
    </row>
  </sheetData>
  <phoneticPr fontId="3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8"/>
  <sheetViews>
    <sheetView workbookViewId="0">
      <selection activeCell="G5" sqref="G5"/>
    </sheetView>
  </sheetViews>
  <sheetFormatPr defaultColWidth="25" defaultRowHeight="14.4" x14ac:dyDescent="0.3"/>
  <sheetData>
    <row r="1" spans="1:6" ht="15.6" thickTop="1" thickBot="1" x14ac:dyDescent="0.35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3" t="s">
        <v>11</v>
      </c>
    </row>
    <row r="2" spans="1:6" ht="78.599999999999994" thickBot="1" x14ac:dyDescent="0.35">
      <c r="A2" s="4" t="s">
        <v>12</v>
      </c>
      <c r="B2" s="5">
        <v>5</v>
      </c>
      <c r="C2" s="6">
        <v>103</v>
      </c>
      <c r="D2" s="8">
        <v>27896</v>
      </c>
      <c r="E2" s="8">
        <f>B2*C2*D2</f>
        <v>14366440</v>
      </c>
      <c r="F2" s="9" t="s">
        <v>13</v>
      </c>
    </row>
    <row r="3" spans="1:6" ht="78.599999999999994" thickBot="1" x14ac:dyDescent="0.35">
      <c r="A3" s="4" t="s">
        <v>14</v>
      </c>
      <c r="B3" s="10">
        <v>22</v>
      </c>
      <c r="C3" s="11">
        <v>103</v>
      </c>
      <c r="D3" s="12">
        <v>25284</v>
      </c>
      <c r="E3" s="12">
        <f>B3*C3*D3</f>
        <v>57293544</v>
      </c>
      <c r="F3" s="9" t="s">
        <v>15</v>
      </c>
    </row>
    <row r="4" spans="1:6" ht="78.599999999999994" thickBot="1" x14ac:dyDescent="0.35">
      <c r="A4" s="4" t="s">
        <v>16</v>
      </c>
      <c r="B4" s="10">
        <v>83</v>
      </c>
      <c r="C4" s="11">
        <v>103</v>
      </c>
      <c r="D4" s="12">
        <v>22672</v>
      </c>
      <c r="E4" s="12">
        <f>B4*C4*D4</f>
        <v>193822928</v>
      </c>
      <c r="F4" s="13" t="s">
        <v>17</v>
      </c>
    </row>
    <row r="5" spans="1:6" ht="78.599999999999994" thickBot="1" x14ac:dyDescent="0.35">
      <c r="A5" s="4" t="s">
        <v>18</v>
      </c>
      <c r="B5" s="10">
        <v>8</v>
      </c>
      <c r="C5" s="11">
        <v>103</v>
      </c>
      <c r="D5" s="12">
        <v>25284</v>
      </c>
      <c r="E5" s="12">
        <f>B5*C5*D5</f>
        <v>20834016</v>
      </c>
      <c r="F5" s="13" t="s">
        <v>17</v>
      </c>
    </row>
    <row r="6" spans="1:6" ht="15" thickBot="1" x14ac:dyDescent="0.35">
      <c r="A6" s="14" t="s">
        <v>19</v>
      </c>
      <c r="B6" s="15"/>
      <c r="C6" s="16"/>
      <c r="D6" s="16"/>
      <c r="E6" s="17">
        <f>SUM(E2:E5)</f>
        <v>286316928</v>
      </c>
      <c r="F6" s="18"/>
    </row>
    <row r="7" spans="1:6" ht="15" thickTop="1" x14ac:dyDescent="0.3">
      <c r="E7" s="7">
        <v>286316928</v>
      </c>
    </row>
    <row r="8" spans="1:6" x14ac:dyDescent="0.3">
      <c r="E8" s="19">
        <v>411841840</v>
      </c>
      <c r="F8" s="7">
        <f>E8-E6</f>
        <v>125524912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X286"/>
  <sheetViews>
    <sheetView zoomScale="86" workbookViewId="0">
      <selection activeCell="I14" sqref="I14"/>
    </sheetView>
  </sheetViews>
  <sheetFormatPr defaultColWidth="9.109375" defaultRowHeight="13.2" x14ac:dyDescent="0.3"/>
  <cols>
    <col min="1" max="1" width="24.5546875" style="30" customWidth="1"/>
    <col min="2" max="13" width="8" style="30" customWidth="1"/>
    <col min="14" max="14" width="19.88671875" style="30" bestFit="1" customWidth="1"/>
    <col min="15" max="15" width="26.5546875" style="30" bestFit="1" customWidth="1"/>
    <col min="16" max="16" width="26.21875" style="30" bestFit="1" customWidth="1"/>
    <col min="17" max="20" width="9" style="30" customWidth="1"/>
    <col min="21" max="21" width="15.21875" style="30" customWidth="1"/>
    <col min="22" max="23" width="17" style="30" bestFit="1" customWidth="1"/>
    <col min="24" max="24" width="17.21875" style="30" customWidth="1"/>
    <col min="25" max="16384" width="9.109375" style="30"/>
  </cols>
  <sheetData>
    <row r="1" spans="1:24" x14ac:dyDescent="0.3">
      <c r="A1" s="73" t="s">
        <v>40</v>
      </c>
    </row>
    <row r="3" spans="1:24" x14ac:dyDescent="0.3">
      <c r="A3" s="42" t="s">
        <v>130</v>
      </c>
    </row>
    <row r="4" spans="1:24" x14ac:dyDescent="0.3"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4" x14ac:dyDescent="0.3">
      <c r="A5" s="120" t="s">
        <v>41</v>
      </c>
      <c r="B5" s="80" t="s">
        <v>104</v>
      </c>
      <c r="C5" s="80" t="s">
        <v>106</v>
      </c>
      <c r="D5" s="80" t="s">
        <v>107</v>
      </c>
      <c r="E5" s="80" t="s">
        <v>110</v>
      </c>
      <c r="F5" s="80" t="s">
        <v>111</v>
      </c>
      <c r="G5" s="80" t="s">
        <v>112</v>
      </c>
      <c r="H5" s="80" t="s">
        <v>113</v>
      </c>
      <c r="I5" s="80" t="s">
        <v>117</v>
      </c>
      <c r="J5" s="80" t="s">
        <v>118</v>
      </c>
      <c r="K5" s="80" t="s">
        <v>120</v>
      </c>
      <c r="L5" s="80" t="s">
        <v>123</v>
      </c>
      <c r="M5" s="80" t="s">
        <v>126</v>
      </c>
      <c r="N5" s="197" t="s">
        <v>127</v>
      </c>
      <c r="O5" s="98" t="s">
        <v>128</v>
      </c>
      <c r="P5" s="98" t="s">
        <v>129</v>
      </c>
      <c r="Q5" s="121"/>
      <c r="R5" s="82"/>
      <c r="S5" s="82"/>
      <c r="T5" s="82"/>
      <c r="U5" s="82"/>
      <c r="V5" s="82"/>
      <c r="W5" s="82"/>
      <c r="X5" s="82"/>
    </row>
    <row r="6" spans="1:24" x14ac:dyDescent="0.3">
      <c r="A6" s="120" t="s">
        <v>42</v>
      </c>
      <c r="B6" s="98">
        <v>293.57884831471915</v>
      </c>
      <c r="C6" s="98">
        <v>331.55255123967333</v>
      </c>
      <c r="D6" s="98">
        <v>342.56353794821462</v>
      </c>
      <c r="E6" s="98">
        <v>354.83869077034319</v>
      </c>
      <c r="F6" s="98">
        <v>402.14468784688006</v>
      </c>
      <c r="G6" s="98">
        <v>484.73934625285204</v>
      </c>
      <c r="H6" s="98">
        <v>388.1129711318348</v>
      </c>
      <c r="I6" s="98">
        <v>399.10840069956032</v>
      </c>
      <c r="J6" s="98">
        <v>431.61202199637847</v>
      </c>
      <c r="K6" s="98">
        <v>537.63779613485565</v>
      </c>
      <c r="L6" s="98">
        <v>667.00457490742406</v>
      </c>
      <c r="M6" s="98">
        <v>677.44620499072562</v>
      </c>
      <c r="N6" s="197">
        <v>100</v>
      </c>
      <c r="O6" s="186">
        <v>1.5654510442826952E-2</v>
      </c>
      <c r="P6" s="186">
        <v>0.69739901190576958</v>
      </c>
      <c r="Q6" s="76"/>
      <c r="R6" s="76"/>
      <c r="S6" s="76"/>
      <c r="T6" s="76"/>
      <c r="U6" s="76"/>
      <c r="V6" s="76"/>
      <c r="W6" s="76"/>
      <c r="X6" s="76"/>
    </row>
    <row r="7" spans="1:24" x14ac:dyDescent="0.3">
      <c r="A7" s="120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188"/>
      <c r="N7" s="98"/>
      <c r="O7" s="186"/>
      <c r="P7" s="186"/>
      <c r="Q7" s="76"/>
      <c r="R7" s="76"/>
      <c r="S7" s="76"/>
      <c r="T7" s="76"/>
      <c r="U7" s="76"/>
      <c r="V7" s="76"/>
      <c r="W7" s="76"/>
      <c r="X7" s="76"/>
    </row>
    <row r="8" spans="1:24" x14ac:dyDescent="0.3">
      <c r="A8" s="30" t="s">
        <v>24</v>
      </c>
      <c r="B8" s="35">
        <v>139.17057882708389</v>
      </c>
      <c r="C8" s="35">
        <v>188.38460486235326</v>
      </c>
      <c r="D8" s="35">
        <v>163.98934768220548</v>
      </c>
      <c r="E8" s="35">
        <v>92.901545575503889</v>
      </c>
      <c r="F8" s="35">
        <v>211.59547680912505</v>
      </c>
      <c r="G8" s="35">
        <v>321.56673518985093</v>
      </c>
      <c r="H8" s="35">
        <v>203.48599686973353</v>
      </c>
      <c r="I8" s="35">
        <v>215.06638888780279</v>
      </c>
      <c r="J8" s="35">
        <v>268.67271469094425</v>
      </c>
      <c r="K8" s="35">
        <v>360.6197369274397</v>
      </c>
      <c r="L8" s="35">
        <v>447.01299991649552</v>
      </c>
      <c r="M8" s="182">
        <v>442.54866971286344</v>
      </c>
      <c r="N8" s="187">
        <v>65.326023889811594</v>
      </c>
      <c r="O8" s="87">
        <v>-9.9870254432556926E-3</v>
      </c>
      <c r="P8" s="87">
        <v>1.0577305082466189</v>
      </c>
      <c r="Q8" s="181"/>
      <c r="R8" s="76"/>
      <c r="S8" s="76"/>
      <c r="T8" s="76"/>
      <c r="U8" s="76"/>
      <c r="V8" s="76"/>
      <c r="W8" s="76"/>
      <c r="X8" s="76"/>
    </row>
    <row r="9" spans="1:24" x14ac:dyDescent="0.3">
      <c r="A9" s="30" t="s">
        <v>23</v>
      </c>
      <c r="B9" s="35">
        <v>35.450077620754016</v>
      </c>
      <c r="C9" s="35">
        <v>35.820422848836721</v>
      </c>
      <c r="D9" s="35">
        <v>40.651184650756662</v>
      </c>
      <c r="E9" s="35">
        <v>43.31945294817195</v>
      </c>
      <c r="F9" s="35">
        <v>44.319628334334809</v>
      </c>
      <c r="G9" s="35">
        <v>38.177690325724001</v>
      </c>
      <c r="H9" s="35">
        <v>51.121074013443817</v>
      </c>
      <c r="I9" s="35">
        <v>47.007099306209</v>
      </c>
      <c r="J9" s="35">
        <v>51.025257005762739</v>
      </c>
      <c r="K9" s="35">
        <v>47.526631332760061</v>
      </c>
      <c r="L9" s="35">
        <v>62.168168319276454</v>
      </c>
      <c r="M9" s="182">
        <v>84.113700162594412</v>
      </c>
      <c r="N9" s="187">
        <v>12.416292178320779</v>
      </c>
      <c r="O9" s="87">
        <v>0.35300270920984045</v>
      </c>
      <c r="P9" s="87">
        <v>0.78938291032742236</v>
      </c>
      <c r="Q9" s="181"/>
      <c r="R9" s="76"/>
      <c r="S9" s="76"/>
      <c r="T9" s="76"/>
      <c r="U9" s="76"/>
      <c r="V9" s="76"/>
      <c r="W9" s="76"/>
      <c r="X9" s="76"/>
    </row>
    <row r="10" spans="1:24" x14ac:dyDescent="0.3">
      <c r="A10" s="30" t="s">
        <v>29</v>
      </c>
      <c r="B10" s="35">
        <v>4.157610098986904</v>
      </c>
      <c r="C10" s="35">
        <v>6.1957120194611663</v>
      </c>
      <c r="D10" s="35">
        <v>7.9501339409501615</v>
      </c>
      <c r="E10" s="35">
        <v>17.402430461031567</v>
      </c>
      <c r="F10" s="35">
        <v>21.490104943830122</v>
      </c>
      <c r="G10" s="35">
        <v>19.429222127239324</v>
      </c>
      <c r="H10" s="35">
        <v>23.416293033824648</v>
      </c>
      <c r="I10" s="35">
        <v>19.102856196330777</v>
      </c>
      <c r="J10" s="35">
        <v>17.747731327639212</v>
      </c>
      <c r="K10" s="35">
        <v>23.317869066957506</v>
      </c>
      <c r="L10" s="35">
        <v>22.834345450736851</v>
      </c>
      <c r="M10" s="182">
        <v>20.427312277982331</v>
      </c>
      <c r="N10" s="187">
        <v>3.0153408680268545</v>
      </c>
      <c r="O10" s="87">
        <v>-0.1054128386533999</v>
      </c>
      <c r="P10" s="87">
        <v>6.9332882373158045E-2</v>
      </c>
      <c r="Q10" s="181"/>
      <c r="R10" s="76"/>
      <c r="S10" s="76"/>
      <c r="T10" s="76"/>
      <c r="U10" s="76"/>
      <c r="V10" s="76"/>
      <c r="W10" s="76"/>
      <c r="X10" s="76"/>
    </row>
    <row r="11" spans="1:24" x14ac:dyDescent="0.3">
      <c r="A11" s="30" t="s">
        <v>114</v>
      </c>
      <c r="B11" s="35">
        <v>4.7305030091771272</v>
      </c>
      <c r="C11" s="35">
        <v>2.2575599197828948</v>
      </c>
      <c r="D11" s="35">
        <v>2.2968534409010726</v>
      </c>
      <c r="E11" s="35">
        <v>1.2007011397486711</v>
      </c>
      <c r="F11" s="35">
        <v>2.1116192088083734</v>
      </c>
      <c r="G11" s="35">
        <v>3.6188236790016952</v>
      </c>
      <c r="H11" s="35">
        <v>2.383613600466215</v>
      </c>
      <c r="I11" s="35">
        <v>8.0094523737157299</v>
      </c>
      <c r="J11" s="35">
        <v>12.072544018847726</v>
      </c>
      <c r="K11" s="35">
        <v>15.480067824632682</v>
      </c>
      <c r="L11" s="35">
        <v>13.768811171215525</v>
      </c>
      <c r="M11" s="182">
        <v>14.104303092608351</v>
      </c>
      <c r="N11" s="187">
        <v>2.0819812685793173</v>
      </c>
      <c r="O11" s="87">
        <v>2.4366077595296742E-2</v>
      </c>
      <c r="P11" s="87">
        <v>0.76095723334267218</v>
      </c>
      <c r="Q11" s="181"/>
      <c r="R11" s="76"/>
      <c r="S11" s="76"/>
      <c r="T11" s="76"/>
      <c r="U11" s="76"/>
      <c r="V11" s="76"/>
      <c r="W11" s="76"/>
      <c r="X11" s="76"/>
    </row>
    <row r="12" spans="1:24" x14ac:dyDescent="0.3">
      <c r="A12" s="30" t="s">
        <v>26</v>
      </c>
      <c r="B12" s="35">
        <v>8.3277589931057943</v>
      </c>
      <c r="C12" s="35">
        <v>7.7334921748910999</v>
      </c>
      <c r="D12" s="35">
        <v>15.611099737460066</v>
      </c>
      <c r="E12" s="35">
        <v>14.59510720358746</v>
      </c>
      <c r="F12" s="35">
        <v>11.758421779938161</v>
      </c>
      <c r="G12" s="35">
        <v>9.5815209192809707</v>
      </c>
      <c r="H12" s="35">
        <v>7.7428623155738867</v>
      </c>
      <c r="I12" s="35">
        <v>7.9507272296264659</v>
      </c>
      <c r="J12" s="35">
        <v>7.6212913153684454</v>
      </c>
      <c r="K12" s="35">
        <v>7.9107686437543325</v>
      </c>
      <c r="L12" s="35">
        <v>10.907530110203119</v>
      </c>
      <c r="M12" s="182">
        <v>9.3108128663897975</v>
      </c>
      <c r="N12" s="187">
        <v>1.374398852306991</v>
      </c>
      <c r="O12" s="87">
        <v>-0.14638669136651938</v>
      </c>
      <c r="P12" s="87">
        <v>0.17106430612979673</v>
      </c>
      <c r="Q12" s="181"/>
      <c r="R12" s="76"/>
      <c r="S12" s="76"/>
      <c r="T12" s="76"/>
      <c r="U12" s="76"/>
      <c r="V12" s="76"/>
      <c r="W12" s="76"/>
      <c r="X12" s="76"/>
    </row>
    <row r="13" spans="1:24" x14ac:dyDescent="0.3">
      <c r="A13" s="30" t="s">
        <v>39</v>
      </c>
      <c r="B13" s="35">
        <v>3.455927838939858</v>
      </c>
      <c r="C13" s="35">
        <v>4.0015406161151521</v>
      </c>
      <c r="D13" s="35">
        <v>5.3174961938490917</v>
      </c>
      <c r="E13" s="35">
        <v>8.4757489152556467</v>
      </c>
      <c r="F13" s="35">
        <v>2.3647281627316343</v>
      </c>
      <c r="G13" s="35">
        <v>2.1279334090144992</v>
      </c>
      <c r="H13" s="35">
        <v>5.486070495450929</v>
      </c>
      <c r="I13" s="35">
        <v>8.7784798779506481</v>
      </c>
      <c r="J13" s="35">
        <v>4.1176220672794077</v>
      </c>
      <c r="K13" s="35">
        <v>5.5490423278104091</v>
      </c>
      <c r="L13" s="35">
        <v>8.162436107221108</v>
      </c>
      <c r="M13" s="182">
        <v>8.9686625338022505</v>
      </c>
      <c r="N13" s="187">
        <v>1.3238929479168067</v>
      </c>
      <c r="O13" s="87">
        <v>9.8772770284583755E-2</v>
      </c>
      <c r="P13" s="87">
        <v>2.1664645644321023E-2</v>
      </c>
      <c r="Q13" s="181"/>
      <c r="R13" s="76"/>
      <c r="S13" s="76"/>
      <c r="T13" s="76"/>
      <c r="U13" s="76"/>
      <c r="V13" s="76"/>
      <c r="W13" s="76"/>
      <c r="X13" s="76"/>
    </row>
    <row r="14" spans="1:24" x14ac:dyDescent="0.3">
      <c r="A14" s="30" t="s">
        <v>31</v>
      </c>
      <c r="B14" s="35">
        <v>1.1250725071805954</v>
      </c>
      <c r="C14" s="35">
        <v>5.073829791015922</v>
      </c>
      <c r="D14" s="35">
        <v>8.0815514257862624</v>
      </c>
      <c r="E14" s="35">
        <v>3.5183529831510163</v>
      </c>
      <c r="F14" s="35">
        <v>12.364758234083107</v>
      </c>
      <c r="G14" s="35">
        <v>9.3372701442227122</v>
      </c>
      <c r="H14" s="35">
        <v>8.8321215582566932</v>
      </c>
      <c r="I14" s="35">
        <v>3.9914757320940959</v>
      </c>
      <c r="J14" s="35">
        <v>0.89530298538434971</v>
      </c>
      <c r="K14" s="35">
        <v>2.2707756599056359</v>
      </c>
      <c r="L14" s="35">
        <v>4.5302759621545059</v>
      </c>
      <c r="M14" s="182">
        <v>7.5039074536482016</v>
      </c>
      <c r="N14" s="187">
        <v>1.1076757679601927</v>
      </c>
      <c r="O14" s="87">
        <v>0.65639080628534119</v>
      </c>
      <c r="P14" s="87">
        <v>0.87998323359749864</v>
      </c>
      <c r="Q14" s="181"/>
      <c r="R14" s="76"/>
      <c r="S14" s="76"/>
      <c r="T14" s="76"/>
      <c r="U14" s="76"/>
      <c r="V14" s="76"/>
      <c r="W14" s="76"/>
      <c r="X14" s="76"/>
    </row>
    <row r="15" spans="1:24" x14ac:dyDescent="0.3">
      <c r="A15" s="30" t="s">
        <v>37</v>
      </c>
      <c r="B15" s="35">
        <v>2.8305787782637934</v>
      </c>
      <c r="C15" s="35">
        <v>2.7393839122342571</v>
      </c>
      <c r="D15" s="35">
        <v>3.8232790581185818</v>
      </c>
      <c r="E15" s="35">
        <v>61.862748992956931</v>
      </c>
      <c r="F15" s="35">
        <v>4.3073492450871917</v>
      </c>
      <c r="G15" s="35">
        <v>3.6322316333343609</v>
      </c>
      <c r="H15" s="35">
        <v>2.8909591273738662</v>
      </c>
      <c r="I15" s="35">
        <v>3.8411399878650547</v>
      </c>
      <c r="J15" s="35">
        <v>5.1421268498038897</v>
      </c>
      <c r="K15" s="35">
        <v>5.8165087284035053</v>
      </c>
      <c r="L15" s="35">
        <v>2.6283844909637137</v>
      </c>
      <c r="M15" s="182">
        <v>6.180915322446868</v>
      </c>
      <c r="N15" s="187">
        <v>0.91238467009073965</v>
      </c>
      <c r="O15" s="87">
        <v>1.3516024172630074</v>
      </c>
      <c r="P15" s="87">
        <v>0.60913565815712034</v>
      </c>
      <c r="Q15" s="181"/>
      <c r="R15" s="76"/>
      <c r="S15" s="76"/>
      <c r="T15" s="76"/>
      <c r="U15" s="76"/>
      <c r="V15" s="76"/>
      <c r="W15" s="76"/>
      <c r="X15" s="76"/>
    </row>
    <row r="16" spans="1:24" x14ac:dyDescent="0.3">
      <c r="A16" s="30" t="s">
        <v>36</v>
      </c>
      <c r="B16" s="35">
        <v>6.3845583527601661</v>
      </c>
      <c r="C16" s="35">
        <v>11.631660601954442</v>
      </c>
      <c r="D16" s="35">
        <v>10.611596417476374</v>
      </c>
      <c r="E16" s="35">
        <v>10.724781031854667</v>
      </c>
      <c r="F16" s="35">
        <v>10.597105577969899</v>
      </c>
      <c r="G16" s="35">
        <v>13.166771909265769</v>
      </c>
      <c r="H16" s="35">
        <v>10.437871945618348</v>
      </c>
      <c r="I16" s="35">
        <v>9.8498039101544705</v>
      </c>
      <c r="J16" s="35">
        <v>5.5250536435139761</v>
      </c>
      <c r="K16" s="35">
        <v>4.7253337170708134</v>
      </c>
      <c r="L16" s="35">
        <v>8.524870802340665</v>
      </c>
      <c r="M16" s="182">
        <v>5.888581333649638</v>
      </c>
      <c r="N16" s="187">
        <v>0.86923231546189772</v>
      </c>
      <c r="O16" s="87">
        <v>-0.30924685309801803</v>
      </c>
      <c r="P16" s="87">
        <v>-0.40216258238614111</v>
      </c>
      <c r="Q16" s="181"/>
      <c r="R16" s="76"/>
      <c r="S16" s="76"/>
      <c r="T16" s="76"/>
      <c r="U16" s="76"/>
      <c r="V16" s="76"/>
      <c r="W16" s="76"/>
      <c r="X16" s="76"/>
    </row>
    <row r="17" spans="1:24" x14ac:dyDescent="0.3">
      <c r="A17" s="30" t="s">
        <v>108</v>
      </c>
      <c r="B17" s="35">
        <v>4.2329117478950318</v>
      </c>
      <c r="C17" s="35">
        <v>1.0244756610363284</v>
      </c>
      <c r="D17" s="35">
        <v>3.5870508002600836</v>
      </c>
      <c r="E17" s="35">
        <v>5.6511922350520507</v>
      </c>
      <c r="F17" s="35">
        <v>8.2184305718692769</v>
      </c>
      <c r="G17" s="35">
        <v>3.8099278960276668</v>
      </c>
      <c r="H17" s="35">
        <v>2.9228991616991671</v>
      </c>
      <c r="I17" s="35">
        <v>3.3143437773162523</v>
      </c>
      <c r="J17" s="35">
        <v>2.8600439202236809</v>
      </c>
      <c r="K17" s="35">
        <v>4.9838245117217577</v>
      </c>
      <c r="L17" s="35">
        <v>6.768982783635531</v>
      </c>
      <c r="M17" s="182">
        <v>5.7576766577007641</v>
      </c>
      <c r="N17" s="187">
        <v>0.84990905776490211</v>
      </c>
      <c r="O17" s="87">
        <v>-0.14940296914030671</v>
      </c>
      <c r="P17" s="87">
        <v>0.73719959199976826</v>
      </c>
      <c r="Q17" s="181"/>
      <c r="R17" s="76"/>
      <c r="S17" s="76"/>
      <c r="T17" s="76"/>
      <c r="U17" s="76"/>
      <c r="V17" s="76"/>
      <c r="W17" s="76"/>
      <c r="X17" s="76"/>
    </row>
    <row r="18" spans="1:24" x14ac:dyDescent="0.3">
      <c r="A18" s="30" t="s">
        <v>136</v>
      </c>
      <c r="B18" s="35">
        <v>3.2637056480284894</v>
      </c>
      <c r="C18" s="35">
        <v>1.5317551004367231</v>
      </c>
      <c r="D18" s="35">
        <v>1.2417969004388145</v>
      </c>
      <c r="E18" s="35">
        <v>1.0063590927593009</v>
      </c>
      <c r="F18" s="35">
        <v>1.2046132137953514</v>
      </c>
      <c r="G18" s="35">
        <v>0.9967465664805738</v>
      </c>
      <c r="H18" s="35">
        <v>1.8597415557350718</v>
      </c>
      <c r="I18" s="35">
        <v>2.636520897929719</v>
      </c>
      <c r="J18" s="35">
        <v>2.0655968526486217</v>
      </c>
      <c r="K18" s="35">
        <v>1.8263297325862691</v>
      </c>
      <c r="L18" s="35">
        <v>1.2019659507436438</v>
      </c>
      <c r="M18" s="182">
        <v>5.7222922331925137</v>
      </c>
      <c r="N18" s="187">
        <v>0.84468584974519911</v>
      </c>
      <c r="O18" s="87">
        <v>3.7607773162394418</v>
      </c>
      <c r="P18" s="87">
        <v>1.170395174066643</v>
      </c>
      <c r="Q18" s="181"/>
      <c r="R18" s="76"/>
      <c r="S18" s="76"/>
      <c r="T18" s="76"/>
      <c r="U18" s="76"/>
      <c r="V18" s="76"/>
      <c r="W18" s="76"/>
      <c r="X18" s="76"/>
    </row>
    <row r="19" spans="1:24" x14ac:dyDescent="0.3">
      <c r="A19" s="30" t="s">
        <v>32</v>
      </c>
      <c r="B19" s="35">
        <v>3.0651817552200677</v>
      </c>
      <c r="C19" s="35">
        <v>1.4325361994803458</v>
      </c>
      <c r="D19" s="35">
        <v>5.3989950043002306</v>
      </c>
      <c r="E19" s="35">
        <v>5.3030074609310871</v>
      </c>
      <c r="F19" s="35">
        <v>2.0302304488127736</v>
      </c>
      <c r="G19" s="35">
        <v>3.9051588140056746</v>
      </c>
      <c r="H19" s="35">
        <v>2.3148027255389638</v>
      </c>
      <c r="I19" s="35">
        <v>2.2204255199735163</v>
      </c>
      <c r="J19" s="35">
        <v>1.5531523738245443</v>
      </c>
      <c r="K19" s="35">
        <v>1.5672184631451944</v>
      </c>
      <c r="L19" s="35">
        <v>5.5695560421685206</v>
      </c>
      <c r="M19" s="182">
        <v>5.4444087953521985</v>
      </c>
      <c r="N19" s="187">
        <v>0.80366658713908257</v>
      </c>
      <c r="O19" s="87">
        <v>-2.2469878365313223E-2</v>
      </c>
      <c r="P19" s="87">
        <v>1.4519664120132862</v>
      </c>
      <c r="Q19" s="181"/>
      <c r="R19" s="76"/>
      <c r="S19" s="76"/>
      <c r="T19" s="76"/>
      <c r="U19" s="76"/>
      <c r="V19" s="76"/>
      <c r="W19" s="76"/>
      <c r="X19" s="76"/>
    </row>
    <row r="20" spans="1:24" x14ac:dyDescent="0.3">
      <c r="A20" s="30" t="s">
        <v>38</v>
      </c>
      <c r="B20" s="35">
        <v>9.6499719650064026</v>
      </c>
      <c r="C20" s="35">
        <v>10.803841969910467</v>
      </c>
      <c r="D20" s="35">
        <v>8.0753676273532182</v>
      </c>
      <c r="E20" s="35">
        <v>4.0805429353911391</v>
      </c>
      <c r="F20" s="35">
        <v>1.9109347928844638</v>
      </c>
      <c r="G20" s="35">
        <v>1.3096987494878243</v>
      </c>
      <c r="H20" s="35">
        <v>2.4954459999549763</v>
      </c>
      <c r="I20" s="35">
        <v>2.7930914775127031</v>
      </c>
      <c r="J20" s="35">
        <v>1.731227591502341</v>
      </c>
      <c r="K20" s="35">
        <v>4.3782782817860975</v>
      </c>
      <c r="L20" s="35">
        <v>5.4701441191876157</v>
      </c>
      <c r="M20" s="182">
        <v>5.3123674599216191</v>
      </c>
      <c r="N20" s="187">
        <v>0.78417554350228391</v>
      </c>
      <c r="O20" s="87">
        <v>-2.8843236270972072E-2</v>
      </c>
      <c r="P20" s="87">
        <v>0.90196687172321877</v>
      </c>
      <c r="Q20" s="181"/>
      <c r="R20" s="76"/>
      <c r="S20" s="76"/>
      <c r="T20" s="76"/>
      <c r="U20" s="76"/>
      <c r="V20" s="76"/>
      <c r="W20" s="76"/>
      <c r="X20" s="76"/>
    </row>
    <row r="21" spans="1:24" x14ac:dyDescent="0.3">
      <c r="A21" s="30" t="s">
        <v>92</v>
      </c>
      <c r="B21" s="35">
        <v>11.497495592949797</v>
      </c>
      <c r="C21" s="35">
        <v>10.721297267154419</v>
      </c>
      <c r="D21" s="35">
        <v>8.7173798271330103</v>
      </c>
      <c r="E21" s="35">
        <v>8.8974274098798656</v>
      </c>
      <c r="F21" s="35">
        <v>9.8793293422211015</v>
      </c>
      <c r="G21" s="35">
        <v>7.0236003006263568</v>
      </c>
      <c r="H21" s="35">
        <v>8.1795043675967172</v>
      </c>
      <c r="I21" s="35">
        <v>5.2726985311520478</v>
      </c>
      <c r="J21" s="35">
        <v>7.7575538188922115</v>
      </c>
      <c r="K21" s="35">
        <v>7.2790304533702903</v>
      </c>
      <c r="L21" s="35">
        <v>6.222464768094115</v>
      </c>
      <c r="M21" s="182">
        <v>4.1205036914290671</v>
      </c>
      <c r="N21" s="187">
        <v>0.60824072244754523</v>
      </c>
      <c r="O21" s="87">
        <v>-0.3378020053151477</v>
      </c>
      <c r="P21" s="87">
        <v>-0.21852090213684838</v>
      </c>
      <c r="Q21" s="181"/>
      <c r="R21" s="76"/>
      <c r="S21" s="76"/>
      <c r="T21" s="76"/>
      <c r="U21" s="76"/>
      <c r="V21" s="76"/>
      <c r="W21" s="76"/>
      <c r="X21" s="76"/>
    </row>
    <row r="22" spans="1:24" x14ac:dyDescent="0.3">
      <c r="A22" s="30" t="s">
        <v>121</v>
      </c>
      <c r="B22" s="35">
        <v>0.75879373350931034</v>
      </c>
      <c r="C22" s="35">
        <v>2.0602470392527734E-2</v>
      </c>
      <c r="D22" s="35">
        <v>0.14879483094955381</v>
      </c>
      <c r="E22" s="35">
        <v>0.52406391330689794</v>
      </c>
      <c r="F22" s="35">
        <v>4.3725675771102396E-2</v>
      </c>
      <c r="G22" s="35">
        <v>0.36479501335373277</v>
      </c>
      <c r="H22" s="35">
        <v>0.84761096899195332</v>
      </c>
      <c r="I22" s="35">
        <v>0.36021839423046842</v>
      </c>
      <c r="J22" s="35">
        <v>1.9433915582427643</v>
      </c>
      <c r="K22" s="35">
        <v>2.4467052185213967</v>
      </c>
      <c r="L22" s="35">
        <v>6.1845087934867076</v>
      </c>
      <c r="M22" s="182">
        <v>3.7459110881900499</v>
      </c>
      <c r="N22" s="187">
        <v>0.55294591077402699</v>
      </c>
      <c r="O22" s="87">
        <v>-0.39430741983339035</v>
      </c>
      <c r="P22" s="87">
        <v>9.3990000182872642</v>
      </c>
      <c r="Q22" s="181"/>
      <c r="R22" s="76"/>
      <c r="S22" s="76"/>
      <c r="T22" s="76"/>
      <c r="U22" s="76"/>
      <c r="V22" s="76"/>
      <c r="W22" s="76"/>
      <c r="X22" s="76"/>
    </row>
    <row r="23" spans="1:24" x14ac:dyDescent="0.3">
      <c r="A23" s="30" t="s">
        <v>100</v>
      </c>
      <c r="B23" s="35">
        <v>3.1457338974957274</v>
      </c>
      <c r="C23" s="35">
        <v>4.3082586174303765</v>
      </c>
      <c r="D23" s="35">
        <v>6.0872388242930064</v>
      </c>
      <c r="E23" s="35">
        <v>6.171721470804842</v>
      </c>
      <c r="F23" s="35">
        <v>6.7761458193785424</v>
      </c>
      <c r="G23" s="35">
        <v>7.0314038919429844</v>
      </c>
      <c r="H23" s="35">
        <v>5.6577240548195817</v>
      </c>
      <c r="I23" s="35">
        <v>5.884796900199647</v>
      </c>
      <c r="J23" s="35">
        <v>5.515603418961903</v>
      </c>
      <c r="K23" s="35">
        <v>5.4120026946608171</v>
      </c>
      <c r="L23" s="35">
        <v>3.2077938945866991</v>
      </c>
      <c r="M23" s="182">
        <v>3.4948064880675087</v>
      </c>
      <c r="N23" s="187">
        <v>0.51587955801086127</v>
      </c>
      <c r="O23" s="87">
        <v>8.9473514481450023E-2</v>
      </c>
      <c r="P23" s="87">
        <v>-0.40612963415118974</v>
      </c>
      <c r="Q23" s="181"/>
      <c r="R23" s="76"/>
      <c r="S23" s="76"/>
      <c r="T23" s="76"/>
      <c r="U23" s="76"/>
      <c r="V23" s="76"/>
      <c r="W23" s="76"/>
      <c r="X23" s="76"/>
    </row>
    <row r="24" spans="1:24" x14ac:dyDescent="0.3">
      <c r="A24" s="30" t="s">
        <v>28</v>
      </c>
      <c r="B24" s="35">
        <v>0</v>
      </c>
      <c r="C24" s="35">
        <v>1.9129886476563003</v>
      </c>
      <c r="D24" s="35">
        <v>12.835644274633363</v>
      </c>
      <c r="E24" s="35">
        <v>11.237501529268506</v>
      </c>
      <c r="F24" s="35">
        <v>0</v>
      </c>
      <c r="G24" s="35">
        <v>1.5789446199333517</v>
      </c>
      <c r="H24" s="35">
        <v>4.0989686993782914E-2</v>
      </c>
      <c r="I24" s="35">
        <v>4.2308065376594399E-5</v>
      </c>
      <c r="J24" s="35">
        <v>1.2316491697037042E-2</v>
      </c>
      <c r="K24" s="35">
        <v>1.2435655604503233</v>
      </c>
      <c r="L24" s="35">
        <v>3.3098228116260597</v>
      </c>
      <c r="M24" s="182">
        <v>3.0673604698726349</v>
      </c>
      <c r="N24" s="187">
        <v>0.45278288479225121</v>
      </c>
      <c r="O24" s="87">
        <v>-7.3255384216264763E-2</v>
      </c>
      <c r="P24" s="87">
        <v>72499.608159917305</v>
      </c>
      <c r="Q24" s="181"/>
      <c r="R24" s="76"/>
      <c r="S24" s="76"/>
      <c r="T24" s="76"/>
      <c r="U24" s="76"/>
      <c r="V24" s="76"/>
      <c r="W24" s="76"/>
      <c r="X24" s="76"/>
    </row>
    <row r="25" spans="1:24" x14ac:dyDescent="0.3">
      <c r="A25" s="30" t="s">
        <v>89</v>
      </c>
      <c r="B25" s="35">
        <v>5.4136067536489225</v>
      </c>
      <c r="C25" s="35">
        <v>1.8708900485392457</v>
      </c>
      <c r="D25" s="35">
        <v>7.9568567009225033</v>
      </c>
      <c r="E25" s="35">
        <v>6.0942660203529631</v>
      </c>
      <c r="F25" s="35">
        <v>13.391927245123599</v>
      </c>
      <c r="G25" s="35">
        <v>4.0912954742683389</v>
      </c>
      <c r="H25" s="35">
        <v>3.6389220688013095</v>
      </c>
      <c r="I25" s="35">
        <v>2.3519109709758825</v>
      </c>
      <c r="J25" s="35">
        <v>1.347183764915457</v>
      </c>
      <c r="K25" s="35">
        <v>1.8083983890896258</v>
      </c>
      <c r="L25" s="35">
        <v>1.4234934854729386</v>
      </c>
      <c r="M25" s="182">
        <v>2.8281150174016645</v>
      </c>
      <c r="N25" s="187">
        <v>0.41746709872562976</v>
      </c>
      <c r="O25" s="87">
        <v>0.98674250796592666</v>
      </c>
      <c r="P25" s="87">
        <v>0.20247537100785307</v>
      </c>
      <c r="Q25" s="181"/>
      <c r="R25" s="76"/>
      <c r="S25" s="76"/>
      <c r="T25" s="76"/>
      <c r="U25" s="76"/>
      <c r="V25" s="76"/>
      <c r="W25" s="76"/>
      <c r="X25" s="76"/>
    </row>
    <row r="26" spans="1:24" x14ac:dyDescent="0.3">
      <c r="A26" s="30" t="s">
        <v>35</v>
      </c>
      <c r="B26" s="35">
        <v>2.8754177926062625</v>
      </c>
      <c r="C26" s="35">
        <v>2.1074845424050035</v>
      </c>
      <c r="D26" s="35">
        <v>1.977798375112656</v>
      </c>
      <c r="E26" s="35">
        <v>6.3580187100944539</v>
      </c>
      <c r="F26" s="35">
        <v>5.3864261291103723</v>
      </c>
      <c r="G26" s="35">
        <v>2.5265921957702009</v>
      </c>
      <c r="H26" s="35">
        <v>3.2902279553256717</v>
      </c>
      <c r="I26" s="35">
        <v>3.4860384032741623</v>
      </c>
      <c r="J26" s="35">
        <v>1.5888226868499835</v>
      </c>
      <c r="K26" s="35">
        <v>1.5391346152966054</v>
      </c>
      <c r="L26" s="35">
        <v>5.5786595386171376</v>
      </c>
      <c r="M26" s="182">
        <v>2.520263385743478</v>
      </c>
      <c r="N26" s="226">
        <v>0.37202413522679351</v>
      </c>
      <c r="O26" s="87">
        <v>-0.54823136843224318</v>
      </c>
      <c r="P26" s="87">
        <v>-0.27704084287298947</v>
      </c>
      <c r="Q26" s="76"/>
      <c r="R26" s="76"/>
      <c r="S26" s="76"/>
      <c r="T26" s="76"/>
      <c r="U26" s="76"/>
      <c r="V26" s="76"/>
      <c r="W26" s="76"/>
      <c r="X26" s="76"/>
    </row>
    <row r="27" spans="1:24" x14ac:dyDescent="0.3">
      <c r="A27" s="61" t="s">
        <v>30</v>
      </c>
      <c r="B27" s="64">
        <v>0</v>
      </c>
      <c r="C27" s="64">
        <v>1.9485142876263852</v>
      </c>
      <c r="D27" s="64">
        <v>1.7013152726849923</v>
      </c>
      <c r="E27" s="64">
        <v>2.7068009043196457</v>
      </c>
      <c r="F27" s="64">
        <v>0.82587210443452252</v>
      </c>
      <c r="G27" s="64">
        <v>2.9323256467912193</v>
      </c>
      <c r="H27" s="64">
        <v>1.9157986935211413</v>
      </c>
      <c r="I27" s="64">
        <v>2.9033575286097286</v>
      </c>
      <c r="J27" s="64">
        <v>0.92468722413355464</v>
      </c>
      <c r="K27" s="64">
        <v>3.7097285425602351</v>
      </c>
      <c r="L27" s="64">
        <v>2.5652509368840448</v>
      </c>
      <c r="M27" s="173">
        <v>2.5014313282778349</v>
      </c>
      <c r="N27" s="224">
        <v>0.3692442750213768</v>
      </c>
      <c r="O27" s="225">
        <v>-2.4878505135146889E-2</v>
      </c>
      <c r="P27" s="225">
        <v>-0.13843496585291581</v>
      </c>
      <c r="Q27" s="76"/>
      <c r="R27" s="76"/>
      <c r="S27" s="76"/>
      <c r="T27" s="76"/>
      <c r="U27" s="76"/>
      <c r="V27" s="76"/>
      <c r="W27" s="76"/>
      <c r="X27" s="76"/>
    </row>
    <row r="28" spans="1:24" x14ac:dyDescent="0.3">
      <c r="A28" s="39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86"/>
      <c r="O28" s="87"/>
      <c r="Q28" s="76"/>
      <c r="R28" s="76"/>
      <c r="S28" s="76"/>
      <c r="T28" s="76"/>
      <c r="U28" s="76"/>
      <c r="V28" s="76"/>
      <c r="W28" s="76"/>
      <c r="X28" s="76"/>
    </row>
    <row r="29" spans="1:24" x14ac:dyDescent="0.3">
      <c r="A29" s="114" t="s">
        <v>98</v>
      </c>
      <c r="Q29" s="76"/>
      <c r="R29" s="76"/>
      <c r="S29" s="76"/>
      <c r="T29" s="76"/>
      <c r="U29" s="76"/>
      <c r="V29" s="76"/>
      <c r="W29" s="76"/>
      <c r="X29" s="76"/>
    </row>
    <row r="30" spans="1:24" x14ac:dyDescent="0.3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Q30" s="76"/>
      <c r="R30" s="76"/>
      <c r="S30" s="76"/>
      <c r="T30" s="76"/>
      <c r="U30" s="76"/>
      <c r="V30" s="76"/>
      <c r="W30" s="76"/>
      <c r="X30" s="76"/>
    </row>
    <row r="31" spans="1:24" x14ac:dyDescent="0.3">
      <c r="A31" s="27" t="s">
        <v>109</v>
      </c>
      <c r="Q31" s="76"/>
      <c r="R31" s="76"/>
      <c r="S31" s="76"/>
      <c r="T31" s="76"/>
      <c r="U31" s="76"/>
      <c r="V31" s="76"/>
      <c r="W31" s="76"/>
      <c r="X31" s="76"/>
    </row>
    <row r="32" spans="1:24" x14ac:dyDescent="0.3">
      <c r="A32" s="27" t="s">
        <v>141</v>
      </c>
      <c r="N32" s="101"/>
      <c r="O32" s="101"/>
      <c r="U32" s="86"/>
      <c r="V32" s="86"/>
      <c r="W32" s="85"/>
    </row>
    <row r="33" spans="1:20" x14ac:dyDescent="0.3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</row>
    <row r="34" spans="1:20" ht="14.4" x14ac:dyDescent="0.3">
      <c r="A34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spans="1:20" ht="14.4" x14ac:dyDescent="0.3">
      <c r="A35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</row>
    <row r="36" spans="1:20" ht="14.4" x14ac:dyDescent="0.3">
      <c r="A36"/>
      <c r="C36" s="35"/>
      <c r="D36" s="35"/>
      <c r="E36" s="35"/>
      <c r="F36" s="35"/>
      <c r="G36" s="35"/>
      <c r="H36" s="35"/>
      <c r="I36" s="35"/>
      <c r="J36" s="35"/>
      <c r="K36" s="35"/>
      <c r="L36" s="135"/>
      <c r="M36" s="135"/>
      <c r="N36" s="39"/>
      <c r="O36" s="39"/>
      <c r="P36" s="39"/>
      <c r="Q36" s="39"/>
      <c r="R36" s="39"/>
      <c r="S36" s="39"/>
      <c r="T36" s="39"/>
    </row>
    <row r="37" spans="1:20" ht="14.4" x14ac:dyDescent="0.3">
      <c r="A37"/>
      <c r="C37" s="35"/>
      <c r="D37" s="35"/>
      <c r="E37" s="35"/>
      <c r="F37" s="35"/>
      <c r="G37" s="35"/>
      <c r="H37" s="35"/>
      <c r="I37" s="35"/>
      <c r="J37" s="35"/>
      <c r="K37" s="35"/>
      <c r="L37" s="135"/>
      <c r="M37" s="135"/>
      <c r="N37" s="39"/>
      <c r="O37" s="39"/>
      <c r="P37" s="39"/>
      <c r="Q37" s="39"/>
      <c r="R37" s="39"/>
      <c r="S37" s="39"/>
      <c r="T37" s="39"/>
    </row>
    <row r="38" spans="1:20" ht="14.4" x14ac:dyDescent="0.3">
      <c r="A38"/>
      <c r="C38" s="35"/>
      <c r="D38" s="35"/>
      <c r="E38" s="35"/>
      <c r="F38" s="35"/>
      <c r="G38" s="35"/>
      <c r="H38" s="35"/>
      <c r="I38" s="35"/>
      <c r="J38" s="35"/>
      <c r="K38" s="35"/>
      <c r="L38" s="135"/>
      <c r="M38" s="135"/>
      <c r="N38" s="39"/>
      <c r="O38" s="39"/>
      <c r="P38" s="39"/>
      <c r="Q38" s="39"/>
      <c r="R38" s="39"/>
      <c r="S38" s="39"/>
      <c r="T38" s="39"/>
    </row>
    <row r="39" spans="1:20" ht="14.4" x14ac:dyDescent="0.3">
      <c r="A39"/>
      <c r="C39" s="35"/>
      <c r="D39" s="35"/>
      <c r="E39" s="35"/>
      <c r="F39" s="35"/>
      <c r="G39" s="35"/>
      <c r="H39" s="35"/>
      <c r="I39" s="35"/>
      <c r="J39" s="35"/>
      <c r="K39" s="35"/>
      <c r="L39" s="135"/>
      <c r="M39" s="135"/>
      <c r="N39" s="39"/>
      <c r="O39" s="39"/>
      <c r="P39" s="39"/>
      <c r="Q39" s="39"/>
      <c r="R39" s="39"/>
      <c r="S39" s="39"/>
      <c r="T39" s="39"/>
    </row>
    <row r="40" spans="1:20" ht="14.4" x14ac:dyDescent="0.3">
      <c r="A40"/>
      <c r="C40" s="35"/>
      <c r="D40" s="35"/>
      <c r="E40" s="35"/>
      <c r="F40" s="35"/>
      <c r="G40" s="35"/>
      <c r="H40" s="35"/>
      <c r="I40" s="35"/>
      <c r="J40" s="35"/>
      <c r="K40" s="35"/>
      <c r="L40" s="135"/>
      <c r="M40" s="135"/>
      <c r="N40" s="39"/>
      <c r="O40" s="41"/>
      <c r="P40" s="39"/>
      <c r="Q40" s="39"/>
      <c r="R40" s="39"/>
      <c r="S40" s="39"/>
      <c r="T40" s="39"/>
    </row>
    <row r="41" spans="1:20" ht="14.4" x14ac:dyDescent="0.3">
      <c r="A41"/>
      <c r="C41" s="35"/>
      <c r="D41" s="35"/>
      <c r="E41" s="35"/>
      <c r="F41" s="35"/>
      <c r="G41" s="35"/>
      <c r="H41" s="35"/>
      <c r="I41" s="35"/>
      <c r="J41" s="35"/>
      <c r="K41" s="35"/>
      <c r="L41" s="135"/>
      <c r="M41" s="135"/>
      <c r="N41" s="39"/>
      <c r="O41" s="39"/>
      <c r="P41" s="39"/>
      <c r="Q41" s="39"/>
      <c r="R41" s="39"/>
      <c r="S41" s="39"/>
      <c r="T41" s="39"/>
    </row>
    <row r="42" spans="1:20" ht="14.4" x14ac:dyDescent="0.3">
      <c r="A42"/>
      <c r="C42" s="35"/>
      <c r="D42" s="35"/>
      <c r="E42" s="35"/>
      <c r="F42" s="35"/>
      <c r="G42" s="35"/>
      <c r="H42" s="35"/>
      <c r="I42" s="35"/>
      <c r="J42" s="35"/>
      <c r="K42" s="35"/>
      <c r="L42" s="135"/>
      <c r="M42" s="135"/>
      <c r="N42" s="39"/>
      <c r="O42" s="39"/>
      <c r="P42" s="39"/>
      <c r="Q42" s="39"/>
      <c r="R42" s="39"/>
      <c r="S42" s="39"/>
      <c r="T42" s="39"/>
    </row>
    <row r="43" spans="1:20" ht="14.4" x14ac:dyDescent="0.3">
      <c r="A43"/>
      <c r="C43" s="35"/>
      <c r="D43" s="35"/>
      <c r="E43" s="35"/>
      <c r="F43" s="35"/>
      <c r="G43" s="35"/>
      <c r="H43" s="35"/>
      <c r="I43" s="35"/>
      <c r="J43" s="35"/>
      <c r="K43" s="35"/>
      <c r="L43" s="135"/>
      <c r="M43" s="135"/>
      <c r="N43" s="39"/>
      <c r="O43" s="39"/>
      <c r="P43" s="39"/>
      <c r="Q43" s="39"/>
      <c r="R43" s="39"/>
      <c r="S43" s="39"/>
      <c r="T43" s="39"/>
    </row>
    <row r="44" spans="1:20" ht="14.4" x14ac:dyDescent="0.3">
      <c r="A44"/>
      <c r="C44" s="35"/>
      <c r="D44" s="35"/>
      <c r="E44" s="35"/>
      <c r="F44" s="35"/>
      <c r="G44" s="35"/>
      <c r="H44" s="35"/>
      <c r="I44" s="35"/>
      <c r="J44" s="35"/>
      <c r="K44" s="35"/>
      <c r="L44" s="135"/>
      <c r="M44" s="135"/>
      <c r="N44" s="39"/>
      <c r="O44" s="39"/>
      <c r="P44" s="39"/>
      <c r="Q44" s="39"/>
      <c r="R44" s="39"/>
      <c r="S44" s="39"/>
      <c r="T44" s="39"/>
    </row>
    <row r="45" spans="1:20" ht="14.4" x14ac:dyDescent="0.3">
      <c r="A45"/>
      <c r="C45" s="35"/>
      <c r="D45" s="35"/>
      <c r="E45" s="35"/>
      <c r="F45" s="35"/>
      <c r="G45" s="35"/>
      <c r="H45" s="35"/>
      <c r="I45" s="35"/>
      <c r="J45" s="35"/>
      <c r="K45" s="35"/>
      <c r="L45" s="135"/>
      <c r="M45" s="135"/>
      <c r="N45" s="39"/>
      <c r="O45" s="39"/>
      <c r="P45" s="39"/>
      <c r="Q45" s="39"/>
      <c r="R45" s="39"/>
      <c r="S45" s="39"/>
      <c r="T45" s="39"/>
    </row>
    <row r="46" spans="1:20" ht="14.4" x14ac:dyDescent="0.3">
      <c r="A46"/>
      <c r="C46" s="35"/>
      <c r="D46" s="35"/>
      <c r="E46" s="35"/>
      <c r="F46" s="35"/>
      <c r="G46" s="35"/>
      <c r="H46" s="35"/>
      <c r="I46" s="35"/>
      <c r="J46" s="35"/>
      <c r="K46" s="35"/>
      <c r="L46" s="135"/>
      <c r="M46" s="135"/>
      <c r="O46" s="39"/>
    </row>
    <row r="47" spans="1:20" ht="14.4" x14ac:dyDescent="0.3">
      <c r="A47"/>
      <c r="C47" s="35"/>
      <c r="D47" s="35"/>
      <c r="E47" s="35"/>
      <c r="F47" s="35"/>
      <c r="G47" s="35"/>
      <c r="H47" s="35"/>
      <c r="I47" s="35"/>
      <c r="J47" s="35"/>
      <c r="K47" s="35"/>
      <c r="L47" s="135"/>
      <c r="M47" s="135"/>
      <c r="O47" s="39"/>
    </row>
    <row r="48" spans="1:20" ht="14.4" x14ac:dyDescent="0.3">
      <c r="A48"/>
      <c r="C48" s="35"/>
      <c r="D48" s="35"/>
      <c r="E48" s="35"/>
      <c r="F48" s="35"/>
      <c r="G48" s="35"/>
      <c r="H48" s="35"/>
      <c r="I48" s="35"/>
      <c r="J48" s="35"/>
      <c r="K48" s="35"/>
      <c r="L48" s="135"/>
      <c r="M48" s="135"/>
      <c r="O48" s="39"/>
    </row>
    <row r="49" spans="1:15" ht="14.4" x14ac:dyDescent="0.3">
      <c r="A49"/>
      <c r="C49" s="35"/>
      <c r="D49" s="35"/>
      <c r="E49" s="35"/>
      <c r="F49" s="35"/>
      <c r="G49" s="35"/>
      <c r="H49" s="35"/>
      <c r="I49" s="35"/>
      <c r="J49" s="35"/>
      <c r="K49" s="35"/>
      <c r="L49" s="135"/>
      <c r="M49" s="135"/>
      <c r="O49" s="39"/>
    </row>
    <row r="50" spans="1:15" ht="14.4" x14ac:dyDescent="0.3">
      <c r="A50"/>
      <c r="C50" s="35"/>
      <c r="D50" s="35"/>
      <c r="E50" s="35"/>
      <c r="F50" s="35"/>
      <c r="G50" s="35"/>
      <c r="H50" s="35"/>
      <c r="I50" s="35"/>
      <c r="J50" s="35"/>
      <c r="K50" s="35"/>
      <c r="L50" s="135"/>
      <c r="M50" s="135"/>
      <c r="O50" s="39"/>
    </row>
    <row r="51" spans="1:15" ht="14.4" x14ac:dyDescent="0.3">
      <c r="A51"/>
      <c r="C51" s="35"/>
      <c r="D51" s="35"/>
      <c r="E51" s="35"/>
      <c r="F51" s="35"/>
      <c r="G51" s="35"/>
      <c r="H51" s="35"/>
      <c r="I51" s="35"/>
      <c r="J51" s="35"/>
      <c r="K51" s="35"/>
      <c r="L51" s="135"/>
      <c r="M51" s="135"/>
      <c r="O51" s="39"/>
    </row>
    <row r="52" spans="1:15" ht="14.4" x14ac:dyDescent="0.3">
      <c r="A52"/>
      <c r="C52" s="35"/>
      <c r="D52" s="35"/>
      <c r="E52" s="35"/>
      <c r="F52" s="35"/>
      <c r="G52" s="35"/>
      <c r="H52" s="35"/>
      <c r="I52" s="35"/>
      <c r="J52" s="35"/>
      <c r="K52" s="35"/>
      <c r="L52" s="135"/>
      <c r="M52" s="135"/>
      <c r="O52" s="39"/>
    </row>
    <row r="53" spans="1:15" ht="14.4" x14ac:dyDescent="0.3">
      <c r="A53"/>
      <c r="C53" s="35"/>
      <c r="D53" s="35"/>
      <c r="E53" s="35"/>
      <c r="F53" s="35"/>
      <c r="G53" s="35"/>
      <c r="H53" s="35"/>
      <c r="I53" s="35"/>
      <c r="J53" s="35"/>
      <c r="K53" s="35"/>
      <c r="L53" s="135"/>
      <c r="M53" s="135"/>
      <c r="O53" s="39"/>
    </row>
    <row r="54" spans="1:15" ht="14.4" x14ac:dyDescent="0.3">
      <c r="A54"/>
      <c r="C54" s="35"/>
      <c r="D54" s="35"/>
      <c r="E54" s="35"/>
      <c r="F54" s="35"/>
      <c r="G54" s="35"/>
      <c r="H54" s="35"/>
      <c r="I54" s="35"/>
      <c r="J54" s="35"/>
      <c r="K54" s="35"/>
      <c r="L54" s="135"/>
      <c r="M54" s="135"/>
    </row>
    <row r="55" spans="1:15" ht="14.4" x14ac:dyDescent="0.3">
      <c r="A55"/>
      <c r="C55" s="35"/>
      <c r="D55" s="35"/>
      <c r="E55" s="35"/>
      <c r="F55" s="35"/>
      <c r="G55" s="35"/>
      <c r="H55" s="35"/>
      <c r="I55" s="35"/>
      <c r="J55" s="35"/>
      <c r="K55" s="35"/>
      <c r="L55" s="135"/>
      <c r="M55" s="135"/>
      <c r="O55" s="39"/>
    </row>
    <row r="56" spans="1:15" ht="14.4" x14ac:dyDescent="0.3">
      <c r="A56" s="167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O56" s="39"/>
    </row>
    <row r="57" spans="1:15" ht="14.4" x14ac:dyDescent="0.3">
      <c r="A57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O57" s="39"/>
    </row>
    <row r="58" spans="1:15" ht="14.4" x14ac:dyDescent="0.3">
      <c r="A58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O58" s="39"/>
    </row>
    <row r="59" spans="1:15" ht="14.4" x14ac:dyDescent="0.3">
      <c r="A59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O59"/>
    </row>
    <row r="60" spans="1:15" ht="14.4" x14ac:dyDescent="0.3">
      <c r="A60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O60"/>
    </row>
    <row r="61" spans="1:15" ht="14.4" x14ac:dyDescent="0.3">
      <c r="A61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O61" s="39"/>
    </row>
    <row r="62" spans="1:15" ht="14.4" x14ac:dyDescent="0.3">
      <c r="A62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O62" s="39"/>
    </row>
    <row r="63" spans="1:15" ht="14.4" x14ac:dyDescent="0.3"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</row>
    <row r="64" spans="1:15" ht="14.4" x14ac:dyDescent="0.3">
      <c r="A64" s="123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</row>
    <row r="65" spans="1:13" ht="14.4" x14ac:dyDescent="0.3">
      <c r="A65" s="123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</row>
    <row r="66" spans="1:13" ht="14.4" x14ac:dyDescent="0.3">
      <c r="A66" s="123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</row>
    <row r="67" spans="1:13" ht="14.4" x14ac:dyDescent="0.3">
      <c r="A67" s="123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</row>
    <row r="68" spans="1:13" ht="14.4" x14ac:dyDescent="0.3">
      <c r="A68" s="123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</row>
    <row r="69" spans="1:13" ht="14.4" x14ac:dyDescent="0.3">
      <c r="A69" s="124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</row>
    <row r="70" spans="1:13" ht="14.4" x14ac:dyDescent="0.3">
      <c r="A70" s="124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</row>
    <row r="71" spans="1:13" ht="14.4" x14ac:dyDescent="0.3">
      <c r="A71" s="124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</row>
    <row r="72" spans="1:13" ht="14.4" x14ac:dyDescent="0.3">
      <c r="A72" s="124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4.4" x14ac:dyDescent="0.3">
      <c r="A73" s="124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</row>
    <row r="74" spans="1:13" ht="14.4" x14ac:dyDescent="0.3">
      <c r="A74" s="12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</row>
    <row r="75" spans="1:13" ht="14.4" x14ac:dyDescent="0.3">
      <c r="A75" s="124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</row>
    <row r="76" spans="1:13" ht="14.4" x14ac:dyDescent="0.3">
      <c r="A76" s="124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</row>
    <row r="77" spans="1:13" ht="14.4" x14ac:dyDescent="0.3">
      <c r="A77" s="124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</row>
    <row r="78" spans="1:13" x14ac:dyDescent="0.3">
      <c r="A78" s="124"/>
    </row>
    <row r="79" spans="1:13" x14ac:dyDescent="0.3">
      <c r="A79" s="124"/>
    </row>
    <row r="80" spans="1:13" x14ac:dyDescent="0.3">
      <c r="A80" s="124"/>
    </row>
    <row r="81" spans="1:1" x14ac:dyDescent="0.3">
      <c r="A81" s="124"/>
    </row>
    <row r="82" spans="1:1" x14ac:dyDescent="0.3">
      <c r="A82" s="124"/>
    </row>
    <row r="83" spans="1:1" x14ac:dyDescent="0.3">
      <c r="A83" s="124"/>
    </row>
    <row r="84" spans="1:1" x14ac:dyDescent="0.3">
      <c r="A84" s="124"/>
    </row>
    <row r="85" spans="1:1" x14ac:dyDescent="0.3">
      <c r="A85" s="124"/>
    </row>
    <row r="86" spans="1:1" x14ac:dyDescent="0.3">
      <c r="A86" s="124"/>
    </row>
    <row r="87" spans="1:1" x14ac:dyDescent="0.3">
      <c r="A87" s="124"/>
    </row>
    <row r="88" spans="1:1" x14ac:dyDescent="0.3">
      <c r="A88" s="124"/>
    </row>
    <row r="89" spans="1:1" x14ac:dyDescent="0.3">
      <c r="A89" s="123"/>
    </row>
    <row r="90" spans="1:1" x14ac:dyDescent="0.3">
      <c r="A90" s="123"/>
    </row>
    <row r="91" spans="1:1" x14ac:dyDescent="0.3">
      <c r="A91" s="124"/>
    </row>
    <row r="92" spans="1:1" x14ac:dyDescent="0.3">
      <c r="A92" s="124"/>
    </row>
    <row r="93" spans="1:1" x14ac:dyDescent="0.3">
      <c r="A93" s="124"/>
    </row>
    <row r="94" spans="1:1" x14ac:dyDescent="0.3">
      <c r="A94" s="124"/>
    </row>
    <row r="95" spans="1:1" x14ac:dyDescent="0.3">
      <c r="A95" s="124"/>
    </row>
    <row r="96" spans="1:1" x14ac:dyDescent="0.3">
      <c r="A96" s="124"/>
    </row>
    <row r="97" spans="1:1" x14ac:dyDescent="0.3">
      <c r="A97" s="124"/>
    </row>
    <row r="98" spans="1:1" x14ac:dyDescent="0.3">
      <c r="A98" s="124"/>
    </row>
    <row r="99" spans="1:1" x14ac:dyDescent="0.3">
      <c r="A99" s="124"/>
    </row>
    <row r="100" spans="1:1" x14ac:dyDescent="0.3">
      <c r="A100" s="124"/>
    </row>
    <row r="101" spans="1:1" x14ac:dyDescent="0.3">
      <c r="A101" s="124"/>
    </row>
    <row r="102" spans="1:1" x14ac:dyDescent="0.3">
      <c r="A102" s="124"/>
    </row>
    <row r="103" spans="1:1" x14ac:dyDescent="0.3">
      <c r="A103" s="124"/>
    </row>
    <row r="104" spans="1:1" x14ac:dyDescent="0.3">
      <c r="A104" s="125"/>
    </row>
    <row r="105" spans="1:1" x14ac:dyDescent="0.3">
      <c r="A105" s="125"/>
    </row>
    <row r="106" spans="1:1" x14ac:dyDescent="0.3">
      <c r="A106" s="125"/>
    </row>
    <row r="107" spans="1:1" x14ac:dyDescent="0.3">
      <c r="A107" s="125"/>
    </row>
    <row r="108" spans="1:1" x14ac:dyDescent="0.3">
      <c r="A108" s="124"/>
    </row>
    <row r="109" spans="1:1" x14ac:dyDescent="0.3">
      <c r="A109" s="124"/>
    </row>
    <row r="110" spans="1:1" x14ac:dyDescent="0.3">
      <c r="A110" s="124"/>
    </row>
    <row r="144" spans="1:13" x14ac:dyDescent="0.3">
      <c r="A144" s="12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</row>
    <row r="145" spans="1:13" x14ac:dyDescent="0.3">
      <c r="A145" s="12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</row>
    <row r="146" spans="1:13" x14ac:dyDescent="0.3">
      <c r="A146" s="12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</row>
    <row r="147" spans="1:13" x14ac:dyDescent="0.3">
      <c r="A147" s="12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</row>
    <row r="148" spans="1:13" x14ac:dyDescent="0.3">
      <c r="A148" s="12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</row>
    <row r="149" spans="1:13" x14ac:dyDescent="0.3">
      <c r="A149" s="12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</row>
    <row r="150" spans="1:13" x14ac:dyDescent="0.3">
      <c r="A150" s="12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</row>
    <row r="151" spans="1:13" x14ac:dyDescent="0.3">
      <c r="A151" s="12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</row>
    <row r="152" spans="1:13" x14ac:dyDescent="0.3">
      <c r="A152" s="12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</row>
    <row r="153" spans="1:13" x14ac:dyDescent="0.3">
      <c r="A153" s="12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</row>
    <row r="154" spans="1:13" x14ac:dyDescent="0.3">
      <c r="A154" s="12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</row>
    <row r="155" spans="1:13" x14ac:dyDescent="0.3">
      <c r="A155" s="12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1:13" x14ac:dyDescent="0.3">
      <c r="A156" s="12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</row>
    <row r="157" spans="1:13" x14ac:dyDescent="0.3">
      <c r="A157" s="12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</row>
    <row r="158" spans="1:13" x14ac:dyDescent="0.3">
      <c r="A158" s="12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</row>
    <row r="159" spans="1:13" x14ac:dyDescent="0.3">
      <c r="A159" s="12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</row>
    <row r="160" spans="1:13" x14ac:dyDescent="0.3">
      <c r="A160" s="12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</row>
    <row r="161" spans="1:13" x14ac:dyDescent="0.3">
      <c r="A161" s="12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</row>
    <row r="162" spans="1:13" x14ac:dyDescent="0.3">
      <c r="A162" s="12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</row>
    <row r="163" spans="1:13" x14ac:dyDescent="0.3">
      <c r="A163" s="12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</row>
    <row r="164" spans="1:13" x14ac:dyDescent="0.3">
      <c r="A164" s="12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</row>
    <row r="165" spans="1:13" x14ac:dyDescent="0.3">
      <c r="A165" s="12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</row>
    <row r="166" spans="1:13" x14ac:dyDescent="0.3">
      <c r="A166" s="12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</row>
    <row r="167" spans="1:13" x14ac:dyDescent="0.3">
      <c r="A167" s="12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</row>
    <row r="168" spans="1:13" x14ac:dyDescent="0.3">
      <c r="A168" s="12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</row>
    <row r="169" spans="1:13" x14ac:dyDescent="0.3">
      <c r="A169" s="12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</row>
    <row r="170" spans="1:13" x14ac:dyDescent="0.3">
      <c r="A170" s="12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</row>
    <row r="171" spans="1:13" x14ac:dyDescent="0.3">
      <c r="A171" s="12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</row>
    <row r="172" spans="1:13" x14ac:dyDescent="0.3">
      <c r="A172" s="12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</row>
    <row r="173" spans="1:13" x14ac:dyDescent="0.3">
      <c r="A173" s="12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</row>
    <row r="174" spans="1:13" x14ac:dyDescent="0.3">
      <c r="A174" s="12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</row>
    <row r="175" spans="1:13" x14ac:dyDescent="0.3">
      <c r="A175" s="12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</row>
    <row r="176" spans="1:13" x14ac:dyDescent="0.3">
      <c r="A176" s="12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</row>
    <row r="177" spans="1:13" x14ac:dyDescent="0.3">
      <c r="A177" s="12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</row>
    <row r="178" spans="1:13" x14ac:dyDescent="0.3">
      <c r="A178" s="12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</row>
    <row r="179" spans="1:13" x14ac:dyDescent="0.3">
      <c r="A179" s="12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</row>
    <row r="180" spans="1:13" x14ac:dyDescent="0.3">
      <c r="A180" s="12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</row>
    <row r="181" spans="1:13" x14ac:dyDescent="0.3">
      <c r="A181" s="12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</row>
    <row r="182" spans="1:13" x14ac:dyDescent="0.3">
      <c r="A182" s="12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</row>
    <row r="183" spans="1:13" x14ac:dyDescent="0.3">
      <c r="A183" s="12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</row>
    <row r="184" spans="1:13" x14ac:dyDescent="0.3">
      <c r="A184" s="12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</row>
    <row r="185" spans="1:13" x14ac:dyDescent="0.3">
      <c r="A185" s="12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</row>
    <row r="186" spans="1:13" x14ac:dyDescent="0.3">
      <c r="A186" s="12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</row>
    <row r="187" spans="1:13" x14ac:dyDescent="0.3">
      <c r="A187" s="12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</row>
    <row r="188" spans="1:13" x14ac:dyDescent="0.3">
      <c r="A188" s="12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</row>
    <row r="189" spans="1:13" x14ac:dyDescent="0.3">
      <c r="A189" s="12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</row>
    <row r="190" spans="1:13" x14ac:dyDescent="0.3">
      <c r="A190" s="12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</row>
    <row r="191" spans="1:13" x14ac:dyDescent="0.3">
      <c r="A191" s="12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</row>
    <row r="192" spans="1:13" x14ac:dyDescent="0.3">
      <c r="A192" s="12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</row>
    <row r="193" spans="1:13" x14ac:dyDescent="0.3">
      <c r="A193" s="12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</row>
    <row r="194" spans="1:13" x14ac:dyDescent="0.3">
      <c r="A194" s="12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</row>
    <row r="195" spans="1:13" x14ac:dyDescent="0.3">
      <c r="A195" s="12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</row>
    <row r="196" spans="1:13" x14ac:dyDescent="0.3">
      <c r="A196" s="12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</row>
    <row r="197" spans="1:13" x14ac:dyDescent="0.3">
      <c r="A197" s="12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</row>
    <row r="198" spans="1:13" x14ac:dyDescent="0.3">
      <c r="A198" s="12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</row>
    <row r="199" spans="1:13" x14ac:dyDescent="0.3">
      <c r="A199" s="12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</row>
    <row r="200" spans="1:13" x14ac:dyDescent="0.3">
      <c r="A200" s="12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</row>
    <row r="201" spans="1:13" x14ac:dyDescent="0.3">
      <c r="A201" s="12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</row>
    <row r="202" spans="1:13" x14ac:dyDescent="0.3">
      <c r="A202" s="12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</row>
    <row r="203" spans="1:13" x14ac:dyDescent="0.3">
      <c r="A203" s="12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</row>
    <row r="204" spans="1:13" x14ac:dyDescent="0.3">
      <c r="A204" s="12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</row>
    <row r="205" spans="1:13" x14ac:dyDescent="0.3">
      <c r="A205" s="12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</row>
    <row r="206" spans="1:13" x14ac:dyDescent="0.3">
      <c r="A206" s="12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</row>
    <row r="207" spans="1:13" x14ac:dyDescent="0.3">
      <c r="A207" s="12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</row>
    <row r="208" spans="1:13" x14ac:dyDescent="0.3">
      <c r="A208" s="12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</row>
    <row r="209" spans="1:13" x14ac:dyDescent="0.3">
      <c r="A209" s="12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</row>
    <row r="210" spans="1:13" x14ac:dyDescent="0.3">
      <c r="A210" s="12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</row>
    <row r="211" spans="1:13" x14ac:dyDescent="0.3">
      <c r="A211" s="12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</row>
    <row r="212" spans="1:13" x14ac:dyDescent="0.3">
      <c r="A212" s="12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</row>
    <row r="213" spans="1:13" x14ac:dyDescent="0.3">
      <c r="A213" s="12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</row>
    <row r="214" spans="1:13" x14ac:dyDescent="0.3">
      <c r="A214" s="12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</row>
    <row r="215" spans="1:13" x14ac:dyDescent="0.3">
      <c r="A215" s="12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</row>
    <row r="216" spans="1:13" x14ac:dyDescent="0.3">
      <c r="A216" s="12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</row>
    <row r="217" spans="1:13" x14ac:dyDescent="0.3">
      <c r="A217" s="12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</row>
    <row r="218" spans="1:13" x14ac:dyDescent="0.3">
      <c r="A218" s="12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</row>
    <row r="219" spans="1:13" x14ac:dyDescent="0.3">
      <c r="A219" s="12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</row>
    <row r="220" spans="1:13" x14ac:dyDescent="0.3">
      <c r="A220" s="12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</row>
    <row r="221" spans="1:13" x14ac:dyDescent="0.3">
      <c r="A221" s="12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</row>
    <row r="222" spans="1:13" x14ac:dyDescent="0.3">
      <c r="A222" s="12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</row>
    <row r="223" spans="1:13" x14ac:dyDescent="0.3">
      <c r="A223" s="12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</row>
    <row r="224" spans="1:13" x14ac:dyDescent="0.3">
      <c r="A224" s="12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</row>
    <row r="225" spans="1:13" x14ac:dyDescent="0.3">
      <c r="A225" s="12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</row>
    <row r="226" spans="1:13" x14ac:dyDescent="0.3">
      <c r="A226" s="12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</row>
    <row r="227" spans="1:13" x14ac:dyDescent="0.3">
      <c r="A227" s="12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</row>
    <row r="228" spans="1:13" x14ac:dyDescent="0.3">
      <c r="A228" s="12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</row>
    <row r="229" spans="1:13" x14ac:dyDescent="0.3">
      <c r="A229" s="12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</row>
    <row r="230" spans="1:13" x14ac:dyDescent="0.3">
      <c r="A230" s="12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</row>
    <row r="231" spans="1:13" x14ac:dyDescent="0.3">
      <c r="A231" s="12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</row>
    <row r="232" spans="1:13" x14ac:dyDescent="0.3">
      <c r="A232" s="12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</row>
    <row r="233" spans="1:13" x14ac:dyDescent="0.3">
      <c r="A233" s="12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</row>
    <row r="234" spans="1:13" x14ac:dyDescent="0.3">
      <c r="A234" s="12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</row>
    <row r="235" spans="1:13" x14ac:dyDescent="0.3">
      <c r="A235" s="12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</row>
    <row r="236" spans="1:13" x14ac:dyDescent="0.3">
      <c r="A236" s="12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</row>
    <row r="237" spans="1:13" x14ac:dyDescent="0.3">
      <c r="A237" s="12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</row>
    <row r="238" spans="1:13" x14ac:dyDescent="0.3">
      <c r="A238" s="12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</row>
    <row r="239" spans="1:13" x14ac:dyDescent="0.3">
      <c r="A239" s="12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</row>
    <row r="240" spans="1:13" x14ac:dyDescent="0.3">
      <c r="A240" s="12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</row>
    <row r="241" spans="1:13" x14ac:dyDescent="0.3">
      <c r="A241" s="12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</row>
    <row r="242" spans="1:13" x14ac:dyDescent="0.3">
      <c r="A242" s="12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</row>
    <row r="243" spans="1:13" x14ac:dyDescent="0.3">
      <c r="A243" s="12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</row>
    <row r="244" spans="1:13" x14ac:dyDescent="0.3">
      <c r="A244" s="12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</row>
    <row r="245" spans="1:13" x14ac:dyDescent="0.3">
      <c r="A245" s="12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</row>
    <row r="246" spans="1:13" x14ac:dyDescent="0.3">
      <c r="A246" s="126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</row>
    <row r="247" spans="1:13" x14ac:dyDescent="0.3">
      <c r="A247" s="126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</row>
    <row r="248" spans="1:13" x14ac:dyDescent="0.3">
      <c r="A248" s="126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</row>
    <row r="249" spans="1:13" x14ac:dyDescent="0.3">
      <c r="A249" s="126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</row>
    <row r="250" spans="1:13" x14ac:dyDescent="0.3">
      <c r="A250" s="126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</row>
    <row r="251" spans="1:13" x14ac:dyDescent="0.3">
      <c r="A251" s="126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</row>
    <row r="252" spans="1:13" x14ac:dyDescent="0.3">
      <c r="A252" s="126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</row>
    <row r="253" spans="1:13" x14ac:dyDescent="0.3">
      <c r="A253" s="126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</row>
    <row r="254" spans="1:13" x14ac:dyDescent="0.3">
      <c r="A254" s="126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</row>
    <row r="255" spans="1:13" x14ac:dyDescent="0.3">
      <c r="A255" s="126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</row>
    <row r="256" spans="1:13" x14ac:dyDescent="0.3">
      <c r="A256" s="126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</row>
    <row r="257" spans="1:13" x14ac:dyDescent="0.3">
      <c r="A257" s="126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</row>
    <row r="258" spans="1:13" x14ac:dyDescent="0.3">
      <c r="A258" s="126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</row>
    <row r="259" spans="1:13" x14ac:dyDescent="0.3">
      <c r="A259" s="126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</row>
    <row r="260" spans="1:13" x14ac:dyDescent="0.3">
      <c r="A260" s="126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</row>
    <row r="261" spans="1:13" x14ac:dyDescent="0.3">
      <c r="A261" s="126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</row>
    <row r="262" spans="1:13" x14ac:dyDescent="0.3">
      <c r="A262" s="126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</row>
    <row r="263" spans="1:13" x14ac:dyDescent="0.3">
      <c r="A263" s="126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</row>
    <row r="264" spans="1:13" x14ac:dyDescent="0.3">
      <c r="A264" s="126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</row>
    <row r="265" spans="1:13" x14ac:dyDescent="0.3">
      <c r="A265" s="126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</row>
    <row r="266" spans="1:13" x14ac:dyDescent="0.3">
      <c r="A266" s="126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</row>
    <row r="267" spans="1:13" x14ac:dyDescent="0.3">
      <c r="A267" s="126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</row>
    <row r="268" spans="1:13" x14ac:dyDescent="0.3">
      <c r="A268" s="126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</row>
    <row r="269" spans="1:13" x14ac:dyDescent="0.3">
      <c r="A269" s="126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</row>
    <row r="270" spans="1:13" x14ac:dyDescent="0.3">
      <c r="A270" s="126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</row>
    <row r="271" spans="1:13" x14ac:dyDescent="0.3">
      <c r="A271" s="126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</row>
    <row r="272" spans="1:13" x14ac:dyDescent="0.3">
      <c r="A272" s="126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</row>
    <row r="273" spans="1:13" x14ac:dyDescent="0.3">
      <c r="A273" s="126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</row>
    <row r="274" spans="1:13" x14ac:dyDescent="0.3">
      <c r="A274" s="126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</row>
    <row r="275" spans="1:13" x14ac:dyDescent="0.3">
      <c r="A275" s="126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</row>
    <row r="276" spans="1:13" x14ac:dyDescent="0.3">
      <c r="A276" s="126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</row>
    <row r="277" spans="1:13" x14ac:dyDescent="0.3">
      <c r="A277" s="126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</row>
    <row r="278" spans="1:13" x14ac:dyDescent="0.3">
      <c r="A278" s="126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</row>
    <row r="279" spans="1:13" x14ac:dyDescent="0.3">
      <c r="A279" s="126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</row>
    <row r="280" spans="1:13" x14ac:dyDescent="0.3">
      <c r="A280" s="126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</row>
    <row r="281" spans="1:13" x14ac:dyDescent="0.3">
      <c r="A281" s="126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</row>
    <row r="282" spans="1:13" x14ac:dyDescent="0.3">
      <c r="A282" s="126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</row>
    <row r="283" spans="1:13" x14ac:dyDescent="0.3">
      <c r="A283" s="126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</row>
    <row r="284" spans="1:13" x14ac:dyDescent="0.3">
      <c r="A284" s="126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</row>
    <row r="285" spans="1:13" x14ac:dyDescent="0.3">
      <c r="A285" s="126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</row>
    <row r="286" spans="1:13" x14ac:dyDescent="0.3">
      <c r="A286" s="126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</row>
  </sheetData>
  <sortState ref="A8:O27">
    <sortCondition descending="1" ref="L8:L27"/>
  </sortState>
  <phoneticPr fontId="31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V93"/>
  <sheetViews>
    <sheetView zoomScale="90" zoomScaleNormal="90" workbookViewId="0">
      <selection activeCell="O19" sqref="O19"/>
    </sheetView>
  </sheetViews>
  <sheetFormatPr defaultColWidth="9.109375" defaultRowHeight="13.2" x14ac:dyDescent="0.3"/>
  <cols>
    <col min="1" max="1" width="25" style="30" customWidth="1"/>
    <col min="2" max="2" width="10" style="30" customWidth="1"/>
    <col min="3" max="10" width="7.44140625" style="30" customWidth="1"/>
    <col min="11" max="13" width="9.6640625" style="30" customWidth="1"/>
    <col min="14" max="14" width="15.44140625" style="30" bestFit="1" customWidth="1"/>
    <col min="15" max="15" width="14" style="30" customWidth="1"/>
    <col min="16" max="16" width="19.5546875" style="30" bestFit="1" customWidth="1"/>
    <col min="17" max="17" width="9.77734375" style="30" customWidth="1"/>
    <col min="18" max="18" width="14" style="30" customWidth="1"/>
    <col min="19" max="19" width="15.5546875" style="39" customWidth="1"/>
    <col min="20" max="20" width="16.109375" style="30" customWidth="1"/>
    <col min="21" max="21" width="14.44140625" style="30" customWidth="1"/>
    <col min="22" max="16384" width="9.109375" style="30"/>
  </cols>
  <sheetData>
    <row r="1" spans="1:21" x14ac:dyDescent="0.3">
      <c r="A1" s="73" t="s">
        <v>40</v>
      </c>
    </row>
    <row r="2" spans="1:21" ht="14.25" customHeight="1" x14ac:dyDescent="0.3"/>
    <row r="3" spans="1:21" x14ac:dyDescent="0.3">
      <c r="A3" s="74" t="s">
        <v>131</v>
      </c>
    </row>
    <row r="4" spans="1:21" ht="15.75" customHeight="1" x14ac:dyDescent="0.3">
      <c r="A4" s="40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6"/>
      <c r="S4" s="77"/>
      <c r="T4" s="78"/>
    </row>
    <row r="5" spans="1:21" x14ac:dyDescent="0.3">
      <c r="A5" s="120" t="s">
        <v>41</v>
      </c>
      <c r="B5" s="80" t="s">
        <v>104</v>
      </c>
      <c r="C5" s="80" t="s">
        <v>106</v>
      </c>
      <c r="D5" s="80" t="s">
        <v>107</v>
      </c>
      <c r="E5" s="80" t="s">
        <v>110</v>
      </c>
      <c r="F5" s="80" t="s">
        <v>111</v>
      </c>
      <c r="G5" s="80" t="s">
        <v>112</v>
      </c>
      <c r="H5" s="80" t="s">
        <v>113</v>
      </c>
      <c r="I5" s="80" t="s">
        <v>117</v>
      </c>
      <c r="J5" s="80" t="s">
        <v>118</v>
      </c>
      <c r="K5" s="80" t="s">
        <v>120</v>
      </c>
      <c r="L5" s="80" t="s">
        <v>123</v>
      </c>
      <c r="M5" s="80" t="s">
        <v>126</v>
      </c>
      <c r="N5" s="197" t="s">
        <v>127</v>
      </c>
      <c r="O5" s="98" t="s">
        <v>128</v>
      </c>
      <c r="P5" s="98" t="s">
        <v>129</v>
      </c>
      <c r="Q5" s="81"/>
      <c r="R5" s="82"/>
      <c r="S5" s="82"/>
      <c r="T5" s="82"/>
      <c r="U5" s="82"/>
    </row>
    <row r="6" spans="1:21" x14ac:dyDescent="0.3">
      <c r="A6" s="79" t="s">
        <v>42</v>
      </c>
      <c r="B6" s="98">
        <v>1034.5394256801528</v>
      </c>
      <c r="C6" s="98">
        <v>1348.0259467278936</v>
      </c>
      <c r="D6" s="98">
        <v>1481.2243433417425</v>
      </c>
      <c r="E6" s="98">
        <v>1281.2074275500079</v>
      </c>
      <c r="F6" s="98">
        <v>1476.5099483773447</v>
      </c>
      <c r="G6" s="98">
        <v>1571.0946258966371</v>
      </c>
      <c r="H6" s="98">
        <v>1581.8144762227898</v>
      </c>
      <c r="I6" s="98">
        <v>1486.9343027633097</v>
      </c>
      <c r="J6" s="98">
        <v>1410.520446799369</v>
      </c>
      <c r="K6" s="98">
        <v>1568.9725638823377</v>
      </c>
      <c r="L6" s="98">
        <v>1751.5689343393103</v>
      </c>
      <c r="M6" s="98">
        <v>1629.3897840889606</v>
      </c>
      <c r="N6" s="197">
        <v>100</v>
      </c>
      <c r="O6" s="186">
        <v>-6.9754120351783633E-2</v>
      </c>
      <c r="P6" s="186">
        <v>9.5804825445826802E-2</v>
      </c>
      <c r="Q6" s="84"/>
      <c r="R6" s="84"/>
      <c r="S6" s="84"/>
      <c r="T6" s="84"/>
      <c r="U6" s="84"/>
    </row>
    <row r="7" spans="1:21" x14ac:dyDescent="0.3">
      <c r="A7" s="30" t="s">
        <v>29</v>
      </c>
      <c r="B7" s="35">
        <v>199.66267212158209</v>
      </c>
      <c r="C7" s="35">
        <v>250.0478932702801</v>
      </c>
      <c r="D7" s="35">
        <v>305.82393609101791</v>
      </c>
      <c r="E7" s="35">
        <v>288.28815553810819</v>
      </c>
      <c r="F7" s="35">
        <v>252.72683073188398</v>
      </c>
      <c r="G7" s="35">
        <v>287.57674632571815</v>
      </c>
      <c r="H7" s="35">
        <v>309.35637213058646</v>
      </c>
      <c r="I7" s="35">
        <v>304.31726534777158</v>
      </c>
      <c r="J7" s="35">
        <v>302.07123928606808</v>
      </c>
      <c r="K7" s="35">
        <v>280.91069572154862</v>
      </c>
      <c r="L7" s="35">
        <v>299.94266483998626</v>
      </c>
      <c r="M7" s="182">
        <v>303.25851706083728</v>
      </c>
      <c r="N7" s="187">
        <v>18.611784609316057</v>
      </c>
      <c r="O7" s="87">
        <v>1.1054953527934952E-2</v>
      </c>
      <c r="P7" s="87">
        <v>-3.4790937205760875E-3</v>
      </c>
      <c r="Q7" s="84"/>
      <c r="R7" s="84"/>
      <c r="S7" s="84"/>
      <c r="T7" s="84"/>
      <c r="U7" s="84"/>
    </row>
    <row r="8" spans="1:21" x14ac:dyDescent="0.3">
      <c r="A8" s="30" t="s">
        <v>34</v>
      </c>
      <c r="B8" s="35">
        <v>158.65765688923241</v>
      </c>
      <c r="C8" s="35">
        <v>149.01325961486071</v>
      </c>
      <c r="D8" s="35">
        <v>176.78371673001979</v>
      </c>
      <c r="E8" s="35">
        <v>141.00743798144291</v>
      </c>
      <c r="F8" s="35">
        <v>207.57694056551915</v>
      </c>
      <c r="G8" s="35">
        <v>188.58894651759994</v>
      </c>
      <c r="H8" s="35">
        <v>219.86143958272282</v>
      </c>
      <c r="I8" s="35">
        <v>227.42777279833612</v>
      </c>
      <c r="J8" s="35">
        <v>170.99585811588764</v>
      </c>
      <c r="K8" s="35">
        <v>158.17287476197555</v>
      </c>
      <c r="L8" s="35">
        <v>267.62286529088192</v>
      </c>
      <c r="M8" s="182">
        <v>298.93414365213897</v>
      </c>
      <c r="N8" s="187">
        <v>18.346386271181991</v>
      </c>
      <c r="O8" s="87">
        <v>0.11699776970560616</v>
      </c>
      <c r="P8" s="87">
        <v>0.31441353874229216</v>
      </c>
      <c r="Q8" s="84"/>
      <c r="R8" s="84"/>
      <c r="S8" s="84"/>
      <c r="T8" s="84"/>
      <c r="U8" s="84"/>
    </row>
    <row r="9" spans="1:21" x14ac:dyDescent="0.3">
      <c r="A9" s="30" t="s">
        <v>25</v>
      </c>
      <c r="B9" s="35">
        <v>96.552249538551337</v>
      </c>
      <c r="C9" s="35">
        <v>157.32920829756972</v>
      </c>
      <c r="D9" s="35">
        <v>151.85339941341343</v>
      </c>
      <c r="E9" s="35">
        <v>110.89983248909338</v>
      </c>
      <c r="F9" s="35">
        <v>122.35774641909295</v>
      </c>
      <c r="G9" s="35">
        <v>110.69071275319513</v>
      </c>
      <c r="H9" s="35">
        <v>127.00952063897532</v>
      </c>
      <c r="I9" s="35">
        <v>70.639433193773854</v>
      </c>
      <c r="J9" s="35">
        <v>99.541624599802745</v>
      </c>
      <c r="K9" s="35">
        <v>245.08149268338448</v>
      </c>
      <c r="L9" s="35">
        <v>215.20945217095635</v>
      </c>
      <c r="M9" s="182">
        <v>211.22111726016584</v>
      </c>
      <c r="N9" s="187">
        <v>12.963203729564668</v>
      </c>
      <c r="O9" s="87">
        <v>-1.8532340798964042E-2</v>
      </c>
      <c r="P9" s="87">
        <v>1.9901304089000367</v>
      </c>
      <c r="Q9" s="84"/>
      <c r="R9" s="84"/>
      <c r="S9" s="84"/>
      <c r="T9" s="84"/>
      <c r="U9" s="84"/>
    </row>
    <row r="10" spans="1:21" x14ac:dyDescent="0.3">
      <c r="A10" s="30" t="s">
        <v>37</v>
      </c>
      <c r="B10" s="35">
        <v>99.194750129239694</v>
      </c>
      <c r="C10" s="35">
        <v>152.16387813632562</v>
      </c>
      <c r="D10" s="35">
        <v>111.48840037152604</v>
      </c>
      <c r="E10" s="35">
        <v>97.802765707512492</v>
      </c>
      <c r="F10" s="35">
        <v>173.47523266651379</v>
      </c>
      <c r="G10" s="35">
        <v>183.28537288221369</v>
      </c>
      <c r="H10" s="35">
        <v>165.8605470745419</v>
      </c>
      <c r="I10" s="35">
        <v>115.3597610402159</v>
      </c>
      <c r="J10" s="35">
        <v>144.4646070248474</v>
      </c>
      <c r="K10" s="35">
        <v>151.50913832230532</v>
      </c>
      <c r="L10" s="35">
        <v>117.02246852171641</v>
      </c>
      <c r="M10" s="182">
        <v>101.82885923593503</v>
      </c>
      <c r="N10" s="187">
        <v>6.2495088793545195</v>
      </c>
      <c r="O10" s="87">
        <v>-0.12983497509251252</v>
      </c>
      <c r="P10" s="87">
        <v>-0.11729308107325076</v>
      </c>
      <c r="Q10" s="84"/>
      <c r="R10" s="84"/>
      <c r="S10" s="84"/>
      <c r="T10" s="84"/>
      <c r="U10" s="84"/>
    </row>
    <row r="11" spans="1:21" x14ac:dyDescent="0.3">
      <c r="A11" s="30" t="s">
        <v>24</v>
      </c>
      <c r="B11" s="35">
        <v>75.270320816897026</v>
      </c>
      <c r="C11" s="35">
        <v>112.47050678681809</v>
      </c>
      <c r="D11" s="35">
        <v>143.73248520754885</v>
      </c>
      <c r="E11" s="35">
        <v>86.279273689124139</v>
      </c>
      <c r="F11" s="35">
        <v>90.095862074927183</v>
      </c>
      <c r="G11" s="35">
        <v>72.399337524424567</v>
      </c>
      <c r="H11" s="35">
        <v>89.432289397480574</v>
      </c>
      <c r="I11" s="35">
        <v>86.503043445462282</v>
      </c>
      <c r="J11" s="35">
        <v>96.615221304324507</v>
      </c>
      <c r="K11" s="35">
        <v>102.67290858740759</v>
      </c>
      <c r="L11" s="35">
        <v>87.757655663292638</v>
      </c>
      <c r="M11" s="182">
        <v>96.635552290336136</v>
      </c>
      <c r="N11" s="187">
        <v>5.9307817708190615</v>
      </c>
      <c r="O11" s="87">
        <v>0.10116378519847991</v>
      </c>
      <c r="P11" s="87">
        <v>0.11713470926906888</v>
      </c>
      <c r="Q11" s="84"/>
      <c r="R11" s="84"/>
      <c r="S11" s="84"/>
      <c r="T11" s="84"/>
      <c r="U11" s="84"/>
    </row>
    <row r="12" spans="1:21" x14ac:dyDescent="0.3">
      <c r="A12" s="30" t="s">
        <v>31</v>
      </c>
      <c r="B12" s="35">
        <v>0.10946391163705381</v>
      </c>
      <c r="C12" s="35">
        <v>0.13862757980998697</v>
      </c>
      <c r="D12" s="35">
        <v>17.062781472066177</v>
      </c>
      <c r="E12" s="35">
        <v>39.771248894142751</v>
      </c>
      <c r="F12" s="35">
        <v>52.187307312926798</v>
      </c>
      <c r="G12" s="35">
        <v>45.426258154282351</v>
      </c>
      <c r="H12" s="35">
        <v>58.189773710260432</v>
      </c>
      <c r="I12" s="35">
        <v>71.117988467024603</v>
      </c>
      <c r="J12" s="35">
        <v>60.237708236195338</v>
      </c>
      <c r="K12" s="35">
        <v>56.844157997413383</v>
      </c>
      <c r="L12" s="35">
        <v>63.429218158148338</v>
      </c>
      <c r="M12" s="182">
        <v>75.134446435445682</v>
      </c>
      <c r="N12" s="187">
        <v>4.6112015166128923</v>
      </c>
      <c r="O12" s="87">
        <v>0.18454000565027706</v>
      </c>
      <c r="P12" s="87">
        <v>5.6475978229943768E-2</v>
      </c>
      <c r="Q12" s="84"/>
      <c r="R12" s="84"/>
      <c r="S12" s="84"/>
      <c r="T12" s="84"/>
      <c r="U12" s="84"/>
    </row>
    <row r="13" spans="1:21" x14ac:dyDescent="0.3">
      <c r="A13" s="30" t="s">
        <v>33</v>
      </c>
      <c r="B13" s="35">
        <v>20.445531366076153</v>
      </c>
      <c r="C13" s="35">
        <v>56.704225501151633</v>
      </c>
      <c r="D13" s="35">
        <v>35.379917880662852</v>
      </c>
      <c r="E13" s="35">
        <v>25.946690606927085</v>
      </c>
      <c r="F13" s="35">
        <v>25.223703968642582</v>
      </c>
      <c r="G13" s="35">
        <v>25.230211140121408</v>
      </c>
      <c r="H13" s="35">
        <v>35.961088791730326</v>
      </c>
      <c r="I13" s="35">
        <v>78.794097805348244</v>
      </c>
      <c r="J13" s="35">
        <v>46.942373893304833</v>
      </c>
      <c r="K13" s="35">
        <v>12.480575221118828</v>
      </c>
      <c r="L13" s="35">
        <v>14.85857825388964</v>
      </c>
      <c r="M13" s="182">
        <v>55.745399907220495</v>
      </c>
      <c r="N13" s="187">
        <v>3.4212439805119668</v>
      </c>
      <c r="O13" s="87">
        <v>2.7517317575540989</v>
      </c>
      <c r="P13" s="87">
        <v>-0.2925180761009144</v>
      </c>
      <c r="Q13" s="84"/>
      <c r="R13" s="84"/>
      <c r="S13" s="84"/>
      <c r="T13" s="84"/>
      <c r="U13" s="84"/>
    </row>
    <row r="14" spans="1:21" x14ac:dyDescent="0.3">
      <c r="A14" s="30" t="s">
        <v>124</v>
      </c>
      <c r="B14" s="35">
        <v>0</v>
      </c>
      <c r="C14" s="35">
        <v>16.400562936719645</v>
      </c>
      <c r="D14" s="35">
        <v>20.027096737019193</v>
      </c>
      <c r="E14" s="35">
        <v>0</v>
      </c>
      <c r="F14" s="35">
        <v>19.133953887956817</v>
      </c>
      <c r="G14" s="35">
        <v>49.945815310957158</v>
      </c>
      <c r="H14" s="35">
        <v>3.2368004231179355</v>
      </c>
      <c r="I14" s="35">
        <v>2.7288732872946726E-3</v>
      </c>
      <c r="J14" s="35">
        <v>32.236030833294016</v>
      </c>
      <c r="K14" s="35">
        <v>0</v>
      </c>
      <c r="L14" s="35">
        <v>79.007477399523935</v>
      </c>
      <c r="M14" s="182">
        <v>50.318167804424142</v>
      </c>
      <c r="N14" s="187">
        <v>3.0881602607173888</v>
      </c>
      <c r="O14" s="87">
        <v>-0.36312144798680357</v>
      </c>
      <c r="P14" s="87">
        <v>18438.173426886427</v>
      </c>
      <c r="Q14" s="84"/>
      <c r="R14" s="84"/>
      <c r="S14" s="84"/>
      <c r="T14" s="84"/>
      <c r="U14" s="84"/>
    </row>
    <row r="15" spans="1:21" x14ac:dyDescent="0.3">
      <c r="A15" s="30" t="s">
        <v>102</v>
      </c>
      <c r="B15" s="35">
        <v>13.313123120999364</v>
      </c>
      <c r="C15" s="35">
        <v>16.623393689655558</v>
      </c>
      <c r="D15" s="35">
        <v>19.316657421159373</v>
      </c>
      <c r="E15" s="35">
        <v>9.9576405203840341</v>
      </c>
      <c r="F15" s="35">
        <v>22.210368542474146</v>
      </c>
      <c r="G15" s="35">
        <v>21.763361711793031</v>
      </c>
      <c r="H15" s="35">
        <v>25.424301585912627</v>
      </c>
      <c r="I15" s="35">
        <v>20.602130841103179</v>
      </c>
      <c r="J15" s="35">
        <v>21.386757122770501</v>
      </c>
      <c r="K15" s="35">
        <v>18.822938698114985</v>
      </c>
      <c r="L15" s="35">
        <v>35.805981198874797</v>
      </c>
      <c r="M15" s="182">
        <v>42.418297164568905</v>
      </c>
      <c r="N15" s="187">
        <v>2.6033241142656491</v>
      </c>
      <c r="O15" s="87">
        <v>0.18467070987296119</v>
      </c>
      <c r="P15" s="87">
        <v>1.058927665867476</v>
      </c>
      <c r="Q15" s="84"/>
      <c r="R15" s="84"/>
      <c r="S15" s="84"/>
      <c r="T15" s="84"/>
      <c r="U15" s="84"/>
    </row>
    <row r="16" spans="1:21" x14ac:dyDescent="0.3">
      <c r="A16" s="30" t="s">
        <v>101</v>
      </c>
      <c r="B16" s="35">
        <v>22.565100001362556</v>
      </c>
      <c r="C16" s="35">
        <v>20.504539051807853</v>
      </c>
      <c r="D16" s="35">
        <v>22.114720800425996</v>
      </c>
      <c r="E16" s="35">
        <v>15.860177511729622</v>
      </c>
      <c r="F16" s="35">
        <v>22.668321026787339</v>
      </c>
      <c r="G16" s="35">
        <v>23.004452274228353</v>
      </c>
      <c r="H16" s="35">
        <v>26.392409740687498</v>
      </c>
      <c r="I16" s="35">
        <v>25.830732342660905</v>
      </c>
      <c r="J16" s="35">
        <v>23.400749153732779</v>
      </c>
      <c r="K16" s="35">
        <v>26.384064037041988</v>
      </c>
      <c r="L16" s="35">
        <v>29.245241400173079</v>
      </c>
      <c r="M16" s="182">
        <v>28.014673224010753</v>
      </c>
      <c r="N16" s="187">
        <v>1.7193352687966297</v>
      </c>
      <c r="O16" s="87">
        <v>-4.2077552355407888E-2</v>
      </c>
      <c r="P16" s="87">
        <v>8.4548159625460917E-2</v>
      </c>
      <c r="Q16" s="84"/>
      <c r="R16" s="84"/>
      <c r="S16" s="84"/>
      <c r="T16" s="84"/>
      <c r="U16" s="84"/>
    </row>
    <row r="17" spans="1:22" x14ac:dyDescent="0.3">
      <c r="A17" s="30" t="s">
        <v>23</v>
      </c>
      <c r="B17" s="35">
        <v>10.438873583838776</v>
      </c>
      <c r="C17" s="35">
        <v>11.885024789569988</v>
      </c>
      <c r="D17" s="35">
        <v>8.2969749447727903</v>
      </c>
      <c r="E17" s="35">
        <v>8.032705393487328</v>
      </c>
      <c r="F17" s="35">
        <v>4.3013345090858861</v>
      </c>
      <c r="G17" s="35">
        <v>5.8334214563727995</v>
      </c>
      <c r="H17" s="35">
        <v>8.04732247001348</v>
      </c>
      <c r="I17" s="35">
        <v>11.249193898396653</v>
      </c>
      <c r="J17" s="35">
        <v>13.962641453694378</v>
      </c>
      <c r="K17" s="35">
        <v>10.852233314012961</v>
      </c>
      <c r="L17" s="35">
        <v>20.614255887793625</v>
      </c>
      <c r="M17" s="182">
        <v>26.500726929434713</v>
      </c>
      <c r="N17" s="187">
        <v>1.6264203438744427</v>
      </c>
      <c r="O17" s="87">
        <v>0.28555340894582848</v>
      </c>
      <c r="P17" s="87">
        <v>1.3557889719735261</v>
      </c>
      <c r="Q17" s="84"/>
      <c r="R17" s="84"/>
      <c r="S17" s="84"/>
      <c r="T17" s="84"/>
      <c r="U17" s="84"/>
    </row>
    <row r="18" spans="1:22" x14ac:dyDescent="0.3">
      <c r="A18" s="30" t="s">
        <v>35</v>
      </c>
      <c r="B18" s="35">
        <v>13.692987888822046</v>
      </c>
      <c r="C18" s="35">
        <v>15.005093614989516</v>
      </c>
      <c r="D18" s="35">
        <v>19.089236440726939</v>
      </c>
      <c r="E18" s="35">
        <v>20.148850833417388</v>
      </c>
      <c r="F18" s="35">
        <v>33.395052673858281</v>
      </c>
      <c r="G18" s="35">
        <v>28.023489013967435</v>
      </c>
      <c r="H18" s="35">
        <v>36.440858257122756</v>
      </c>
      <c r="I18" s="35">
        <v>15.677711125051433</v>
      </c>
      <c r="J18" s="35">
        <v>16.301953121765969</v>
      </c>
      <c r="K18" s="35">
        <v>33.200826275043205</v>
      </c>
      <c r="L18" s="35">
        <v>19.975466733787066</v>
      </c>
      <c r="M18" s="182">
        <v>21.650713805990804</v>
      </c>
      <c r="N18" s="187">
        <v>1.3287620934788387</v>
      </c>
      <c r="O18" s="87">
        <v>8.3865228008423998E-2</v>
      </c>
      <c r="P18" s="87">
        <v>0.38098690767398469</v>
      </c>
      <c r="Q18" s="84"/>
      <c r="R18" s="84"/>
      <c r="S18" s="84"/>
      <c r="T18" s="84"/>
      <c r="U18" s="84"/>
    </row>
    <row r="19" spans="1:22" x14ac:dyDescent="0.3">
      <c r="A19" s="30" t="s">
        <v>96</v>
      </c>
      <c r="B19" s="35">
        <v>11.34465434221365</v>
      </c>
      <c r="C19" s="35">
        <v>23.825288961771847</v>
      </c>
      <c r="D19" s="35">
        <v>16.965977711931799</v>
      </c>
      <c r="E19" s="35">
        <v>14.151830769171347</v>
      </c>
      <c r="F19" s="35">
        <v>20.39589670858793</v>
      </c>
      <c r="G19" s="35">
        <v>18.263739244270802</v>
      </c>
      <c r="H19" s="35">
        <v>12.444064654093923</v>
      </c>
      <c r="I19" s="35">
        <v>16.970586656017961</v>
      </c>
      <c r="J19" s="35">
        <v>9.4182484089211638</v>
      </c>
      <c r="K19" s="35">
        <v>14.270844335686009</v>
      </c>
      <c r="L19" s="35">
        <v>17.872626079117545</v>
      </c>
      <c r="M19" s="182">
        <v>19.142475279340761</v>
      </c>
      <c r="N19" s="187">
        <v>1.1748248004417112</v>
      </c>
      <c r="O19" s="87">
        <v>7.1049950611729917E-2</v>
      </c>
      <c r="P19" s="87">
        <v>0.12797958416791833</v>
      </c>
      <c r="Q19" s="84"/>
      <c r="R19" s="84"/>
      <c r="S19" s="84"/>
      <c r="T19" s="84"/>
      <c r="U19" s="84"/>
    </row>
    <row r="20" spans="1:22" x14ac:dyDescent="0.3">
      <c r="A20" s="30" t="s">
        <v>39</v>
      </c>
      <c r="B20" s="35">
        <v>23.288399919754216</v>
      </c>
      <c r="C20" s="35">
        <v>30.241760090082124</v>
      </c>
      <c r="D20" s="35">
        <v>18.726932442339891</v>
      </c>
      <c r="E20" s="35">
        <v>20.682808700409268</v>
      </c>
      <c r="F20" s="35">
        <v>19.569163530405035</v>
      </c>
      <c r="G20" s="35">
        <v>20.92605152488818</v>
      </c>
      <c r="H20" s="35">
        <v>23.034466917136914</v>
      </c>
      <c r="I20" s="35">
        <v>16.792926715482452</v>
      </c>
      <c r="J20" s="35">
        <v>21.181736679360078</v>
      </c>
      <c r="K20" s="35">
        <v>21.308257442898324</v>
      </c>
      <c r="L20" s="35">
        <v>22.428503868409795</v>
      </c>
      <c r="M20" s="182">
        <v>18.693389859066368</v>
      </c>
      <c r="N20" s="187">
        <v>1.1472632295604079</v>
      </c>
      <c r="O20" s="87">
        <v>-0.16653424728005495</v>
      </c>
      <c r="P20" s="87">
        <v>0.11317045419079697</v>
      </c>
      <c r="Q20" s="84"/>
      <c r="R20" s="84"/>
      <c r="S20" s="84"/>
      <c r="T20" s="84"/>
      <c r="U20" s="84"/>
    </row>
    <row r="21" spans="1:22" x14ac:dyDescent="0.3">
      <c r="A21" s="30" t="s">
        <v>115</v>
      </c>
      <c r="B21" s="35">
        <v>2.6578085819150891E-2</v>
      </c>
      <c r="C21" s="35">
        <v>6.6997158976658406</v>
      </c>
      <c r="D21" s="35">
        <v>4.9839525774917574E-4</v>
      </c>
      <c r="E21" s="35">
        <v>2.4637756871020617E-2</v>
      </c>
      <c r="F21" s="35">
        <v>8.9592507487446533E-3</v>
      </c>
      <c r="G21" s="35">
        <v>118.34044154501407</v>
      </c>
      <c r="H21" s="35">
        <v>33.710727173220398</v>
      </c>
      <c r="I21" s="35">
        <v>41.859282406014522</v>
      </c>
      <c r="J21" s="35">
        <v>86.865835561874448</v>
      </c>
      <c r="K21" s="35">
        <v>126.01823523888406</v>
      </c>
      <c r="L21" s="35">
        <v>162.23612945748727</v>
      </c>
      <c r="M21" s="182">
        <v>18.665667207985848</v>
      </c>
      <c r="N21" s="187">
        <v>1.1455618164699841</v>
      </c>
      <c r="O21" s="87">
        <v>-0.88494753129032799</v>
      </c>
      <c r="P21" s="87">
        <v>-0.55408535132212666</v>
      </c>
      <c r="Q21" s="84"/>
      <c r="R21" s="84"/>
      <c r="S21" s="84"/>
      <c r="T21" s="84"/>
      <c r="U21" s="84"/>
    </row>
    <row r="22" spans="1:22" x14ac:dyDescent="0.3">
      <c r="A22" s="30" t="s">
        <v>32</v>
      </c>
      <c r="B22" s="35">
        <v>18.306220713542579</v>
      </c>
      <c r="C22" s="35">
        <v>23.272517104239284</v>
      </c>
      <c r="D22" s="35">
        <v>26.926104610627728</v>
      </c>
      <c r="E22" s="35">
        <v>58.742936830563941</v>
      </c>
      <c r="F22" s="35">
        <v>22.959293686435498</v>
      </c>
      <c r="G22" s="35">
        <v>18.371984486260814</v>
      </c>
      <c r="H22" s="35">
        <v>26.991840860827669</v>
      </c>
      <c r="I22" s="35">
        <v>18.958412475348233</v>
      </c>
      <c r="J22" s="35">
        <v>16.119440690189034</v>
      </c>
      <c r="K22" s="35">
        <v>17.153615370791425</v>
      </c>
      <c r="L22" s="35">
        <v>19.495230156615708</v>
      </c>
      <c r="M22" s="182">
        <v>18.462861237725054</v>
      </c>
      <c r="N22" s="187">
        <v>1.1331150727723618</v>
      </c>
      <c r="O22" s="87">
        <v>-5.2954949010454166E-2</v>
      </c>
      <c r="P22" s="87">
        <v>-2.6138857262840376E-2</v>
      </c>
      <c r="Q22" s="84"/>
      <c r="R22" s="84"/>
      <c r="S22" s="84"/>
      <c r="T22" s="84"/>
      <c r="U22" s="84"/>
    </row>
    <row r="23" spans="1:22" x14ac:dyDescent="0.3">
      <c r="A23" s="30" t="s">
        <v>30</v>
      </c>
      <c r="B23" s="35">
        <v>31.106390167657338</v>
      </c>
      <c r="C23" s="35">
        <v>23.969485614669157</v>
      </c>
      <c r="D23" s="35">
        <v>16.541783716667208</v>
      </c>
      <c r="E23" s="35">
        <v>19.571101794675869</v>
      </c>
      <c r="F23" s="35">
        <v>33.076978354750707</v>
      </c>
      <c r="G23" s="35">
        <v>42.946380077946046</v>
      </c>
      <c r="H23" s="35">
        <v>70.049739343109792</v>
      </c>
      <c r="I23" s="35">
        <v>50.829223330031944</v>
      </c>
      <c r="J23" s="35">
        <v>13.106193606111276</v>
      </c>
      <c r="K23" s="35">
        <v>17.799304898277807</v>
      </c>
      <c r="L23" s="35">
        <v>16.954158616043699</v>
      </c>
      <c r="M23" s="182">
        <v>15.569346958946475</v>
      </c>
      <c r="N23" s="187">
        <v>0.95553237850032002</v>
      </c>
      <c r="O23" s="87">
        <v>-8.1679762968996816E-2</v>
      </c>
      <c r="P23" s="87">
        <v>-0.69369299904790238</v>
      </c>
      <c r="Q23" s="84"/>
      <c r="R23" s="84"/>
      <c r="S23" s="84"/>
      <c r="T23" s="84"/>
      <c r="U23" s="84"/>
    </row>
    <row r="24" spans="1:22" x14ac:dyDescent="0.3">
      <c r="A24" s="30" t="s">
        <v>125</v>
      </c>
      <c r="B24" s="35">
        <v>31.170188121050618</v>
      </c>
      <c r="C24" s="35">
        <v>22.806285292262082</v>
      </c>
      <c r="D24" s="35">
        <v>41.601249744791588</v>
      </c>
      <c r="E24" s="35">
        <v>52.44180741365664</v>
      </c>
      <c r="F24" s="35">
        <v>41.761303315189124</v>
      </c>
      <c r="G24" s="35">
        <v>69.992424361531434</v>
      </c>
      <c r="H24" s="35">
        <v>53.4393825034781</v>
      </c>
      <c r="I24" s="35">
        <v>33.176939629549643</v>
      </c>
      <c r="J24" s="35">
        <v>10.91640702784975</v>
      </c>
      <c r="K24" s="35">
        <v>5.8731126767903579</v>
      </c>
      <c r="L24" s="35">
        <v>23.728123739284129</v>
      </c>
      <c r="M24" s="182">
        <v>13.486666191605631</v>
      </c>
      <c r="N24" s="187">
        <v>0.82771270099415895</v>
      </c>
      <c r="O24" s="87">
        <v>-0.43161682989383632</v>
      </c>
      <c r="P24" s="87">
        <v>-0.59349275906107124</v>
      </c>
      <c r="Q24" s="84"/>
      <c r="R24" s="84"/>
      <c r="S24" s="84"/>
      <c r="T24" s="84"/>
      <c r="U24" s="84"/>
    </row>
    <row r="25" spans="1:22" x14ac:dyDescent="0.3">
      <c r="A25" s="30" t="s">
        <v>137</v>
      </c>
      <c r="B25" s="35">
        <v>3.647600766152149</v>
      </c>
      <c r="C25" s="35">
        <v>1.7717165468001932</v>
      </c>
      <c r="D25" s="35">
        <v>16.01108664469211</v>
      </c>
      <c r="E25" s="35">
        <v>12.27858577393479</v>
      </c>
      <c r="F25" s="35">
        <v>24.154885343917595</v>
      </c>
      <c r="G25" s="35">
        <v>14.617314743853886</v>
      </c>
      <c r="H25" s="35">
        <v>18.219932733387768</v>
      </c>
      <c r="I25" s="35">
        <v>18.367387185861404</v>
      </c>
      <c r="J25" s="35">
        <v>5.0206502324516871</v>
      </c>
      <c r="K25" s="35">
        <v>29.899654749206316</v>
      </c>
      <c r="L25" s="35">
        <v>16.640727506630956</v>
      </c>
      <c r="M25" s="182">
        <v>13.388545996175081</v>
      </c>
      <c r="N25" s="187">
        <v>0.82169080271121309</v>
      </c>
      <c r="O25" s="87">
        <v>-0.19543505589884536</v>
      </c>
      <c r="P25" s="87">
        <v>-0.27106964857357974</v>
      </c>
      <c r="Q25" s="84"/>
      <c r="R25" s="84"/>
      <c r="S25" s="84"/>
      <c r="T25" s="84"/>
      <c r="U25" s="84"/>
    </row>
    <row r="26" spans="1:22" x14ac:dyDescent="0.3">
      <c r="A26" s="30" t="s">
        <v>122</v>
      </c>
      <c r="B26" s="35">
        <v>9.9734601636478946</v>
      </c>
      <c r="C26" s="35">
        <v>12.868092072814388</v>
      </c>
      <c r="D26" s="35">
        <v>15.43106943412384</v>
      </c>
      <c r="E26" s="35">
        <v>9.1850856437353414</v>
      </c>
      <c r="F26" s="35">
        <v>14.124219245892373</v>
      </c>
      <c r="G26" s="35">
        <v>23.004129883332475</v>
      </c>
      <c r="H26" s="35">
        <v>13.690856944907667</v>
      </c>
      <c r="I26" s="64">
        <v>16.087919750638566</v>
      </c>
      <c r="J26" s="64">
        <v>7.7810737487355128</v>
      </c>
      <c r="K26" s="64">
        <v>8.9976639579059761</v>
      </c>
      <c r="L26" s="64">
        <v>10.06981094211209</v>
      </c>
      <c r="M26" s="173">
        <v>11.995519800899027</v>
      </c>
      <c r="N26" s="224">
        <v>0.7361970670269099</v>
      </c>
      <c r="O26" s="225">
        <v>0.19123585039055646</v>
      </c>
      <c r="P26" s="225">
        <v>-0.25437719811954573</v>
      </c>
      <c r="Q26" s="84"/>
      <c r="R26" s="84"/>
      <c r="S26" s="84"/>
      <c r="T26" s="84"/>
      <c r="U26" s="84"/>
    </row>
    <row r="27" spans="1:22" x14ac:dyDescent="0.3">
      <c r="A27" s="88" t="s">
        <v>95</v>
      </c>
      <c r="B27" s="63"/>
      <c r="C27" s="63"/>
      <c r="D27" s="63"/>
      <c r="E27" s="63"/>
      <c r="F27" s="63"/>
      <c r="G27" s="63"/>
      <c r="H27" s="63"/>
      <c r="K27" s="89"/>
      <c r="L27" s="89"/>
      <c r="M27" s="89"/>
      <c r="N27" s="89"/>
      <c r="O27" s="84"/>
      <c r="P27" s="84"/>
      <c r="Q27" s="84"/>
      <c r="R27" s="84"/>
      <c r="S27" s="84"/>
      <c r="T27" s="84"/>
      <c r="U27" s="84"/>
    </row>
    <row r="28" spans="1:22" x14ac:dyDescent="0.3">
      <c r="O28" s="89"/>
      <c r="P28" s="89"/>
      <c r="Q28" s="89"/>
      <c r="R28" s="86"/>
      <c r="S28" s="87"/>
      <c r="V28" s="39"/>
    </row>
    <row r="29" spans="1:22" x14ac:dyDescent="0.3">
      <c r="K29" s="89"/>
      <c r="L29" s="89"/>
      <c r="M29" s="89"/>
      <c r="N29" s="89"/>
      <c r="O29" s="89"/>
      <c r="P29" s="89"/>
      <c r="Q29" s="89"/>
      <c r="V29" s="39"/>
    </row>
    <row r="30" spans="1:22" x14ac:dyDescent="0.3">
      <c r="S30" s="30"/>
    </row>
    <row r="31" spans="1:22" x14ac:dyDescent="0.3">
      <c r="A31" s="35"/>
      <c r="S31" s="30"/>
    </row>
    <row r="32" spans="1:22" x14ac:dyDescent="0.3">
      <c r="S32" s="30"/>
    </row>
    <row r="33" spans="2:20" x14ac:dyDescent="0.3">
      <c r="S33" s="30"/>
    </row>
    <row r="34" spans="2:20" x14ac:dyDescent="0.3">
      <c r="B34" s="39"/>
      <c r="C34" s="39"/>
      <c r="D34" s="39"/>
      <c r="E34" s="39"/>
      <c r="F34" s="39"/>
      <c r="G34" s="39"/>
      <c r="H34" s="39"/>
      <c r="I34" s="39"/>
      <c r="J34" s="39"/>
      <c r="S34" s="30"/>
    </row>
    <row r="35" spans="2:20" x14ac:dyDescent="0.3">
      <c r="B35" s="39"/>
      <c r="C35" s="39"/>
      <c r="D35" s="39"/>
      <c r="E35" s="39"/>
      <c r="F35" s="39"/>
      <c r="G35" s="39"/>
      <c r="H35" s="39"/>
      <c r="I35" s="39"/>
      <c r="J35" s="39"/>
      <c r="S35" s="30"/>
    </row>
    <row r="36" spans="2:20" x14ac:dyDescent="0.3">
      <c r="B36" s="39"/>
      <c r="C36" s="39"/>
      <c r="D36" s="39"/>
      <c r="E36" s="39"/>
      <c r="F36" s="39"/>
      <c r="G36" s="39"/>
      <c r="H36" s="39"/>
      <c r="I36" s="39"/>
      <c r="J36" s="39"/>
      <c r="S36" s="30"/>
    </row>
    <row r="37" spans="2:20" x14ac:dyDescent="0.3">
      <c r="B37" s="39"/>
      <c r="C37" s="39"/>
      <c r="D37" s="39"/>
      <c r="E37" s="39"/>
      <c r="F37" s="39"/>
      <c r="G37" s="39"/>
      <c r="H37" s="39"/>
      <c r="I37" s="39"/>
      <c r="J37" s="39"/>
      <c r="S37" s="30"/>
    </row>
    <row r="38" spans="2:20" x14ac:dyDescent="0.3">
      <c r="B38" s="39"/>
      <c r="C38" s="39"/>
      <c r="D38" s="39"/>
      <c r="E38" s="39"/>
      <c r="F38" s="39"/>
      <c r="G38" s="39"/>
      <c r="H38" s="39"/>
      <c r="I38" s="39"/>
      <c r="J38" s="39"/>
      <c r="S38" s="30"/>
    </row>
    <row r="39" spans="2:20" x14ac:dyDescent="0.3">
      <c r="B39" s="39"/>
      <c r="C39" s="39"/>
      <c r="D39" s="39"/>
      <c r="E39" s="39"/>
      <c r="F39" s="39"/>
      <c r="G39" s="39"/>
      <c r="H39" s="39"/>
      <c r="I39" s="39"/>
      <c r="J39" s="39"/>
      <c r="S39" s="30"/>
    </row>
    <row r="40" spans="2:20" x14ac:dyDescent="0.3">
      <c r="B40" s="39"/>
      <c r="C40" s="39"/>
      <c r="D40" s="39"/>
      <c r="E40" s="39"/>
      <c r="F40" s="39"/>
      <c r="G40" s="39"/>
      <c r="H40" s="39"/>
      <c r="I40" s="39"/>
      <c r="J40" s="39"/>
      <c r="S40" s="30"/>
    </row>
    <row r="41" spans="2:20" x14ac:dyDescent="0.3">
      <c r="B41" s="39"/>
      <c r="C41" s="39"/>
      <c r="D41" s="39"/>
      <c r="E41" s="39"/>
      <c r="F41" s="39"/>
      <c r="G41" s="39"/>
      <c r="H41" s="39"/>
      <c r="I41" s="39"/>
      <c r="J41" s="39"/>
      <c r="S41" s="30"/>
    </row>
    <row r="42" spans="2:20" x14ac:dyDescent="0.3">
      <c r="B42" s="39"/>
      <c r="C42" s="39"/>
      <c r="D42" s="39"/>
      <c r="E42" s="39"/>
      <c r="F42" s="39"/>
      <c r="G42" s="39"/>
      <c r="H42" s="39"/>
      <c r="I42" s="39"/>
      <c r="J42" s="39"/>
      <c r="S42" s="30"/>
    </row>
    <row r="43" spans="2:20" x14ac:dyDescent="0.3">
      <c r="B43" s="39"/>
      <c r="C43" s="39"/>
      <c r="D43" s="39"/>
      <c r="E43" s="39"/>
      <c r="F43" s="39"/>
      <c r="G43" s="39"/>
      <c r="H43" s="39"/>
      <c r="I43" s="39"/>
      <c r="J43" s="39"/>
      <c r="S43" s="30"/>
    </row>
    <row r="44" spans="2:20" x14ac:dyDescent="0.3">
      <c r="B44" s="39"/>
      <c r="C44" s="39"/>
      <c r="D44" s="39"/>
      <c r="E44" s="39"/>
      <c r="F44" s="39"/>
      <c r="G44" s="39"/>
      <c r="H44" s="39"/>
      <c r="I44" s="39"/>
      <c r="J44" s="39"/>
      <c r="S44" s="30"/>
    </row>
    <row r="45" spans="2:20" x14ac:dyDescent="0.3">
      <c r="B45" s="39"/>
      <c r="C45" s="39"/>
      <c r="D45" s="39"/>
      <c r="E45" s="39"/>
      <c r="F45" s="39"/>
      <c r="G45" s="39"/>
      <c r="H45" s="39"/>
      <c r="I45" s="39"/>
      <c r="J45" s="39"/>
      <c r="S45" s="90"/>
    </row>
    <row r="46" spans="2:20" x14ac:dyDescent="0.3">
      <c r="B46" s="39"/>
      <c r="C46" s="39"/>
      <c r="D46" s="39"/>
      <c r="E46" s="39"/>
      <c r="F46" s="39"/>
      <c r="G46" s="39"/>
      <c r="H46" s="39"/>
      <c r="I46" s="39"/>
      <c r="J46" s="39"/>
      <c r="S46" s="91"/>
      <c r="T46" s="90"/>
    </row>
    <row r="47" spans="2:20" x14ac:dyDescent="0.3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</row>
    <row r="48" spans="2:20" x14ac:dyDescent="0.3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2:21" x14ac:dyDescent="0.3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2:21" x14ac:dyDescent="0.3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U50" s="92"/>
    </row>
    <row r="51" spans="2:21" x14ac:dyDescent="0.3"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</row>
    <row r="52" spans="2:21" x14ac:dyDescent="0.3"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</row>
    <row r="53" spans="2:21" x14ac:dyDescent="0.3"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</row>
    <row r="74" spans="2:17" x14ac:dyDescent="0.3"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</row>
    <row r="75" spans="2:17" x14ac:dyDescent="0.3"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</row>
    <row r="76" spans="2:17" x14ac:dyDescent="0.3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</row>
    <row r="77" spans="2:17" x14ac:dyDescent="0.3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</row>
    <row r="78" spans="2:17" x14ac:dyDescent="0.3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</row>
    <row r="79" spans="2:17" x14ac:dyDescent="0.3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</row>
    <row r="80" spans="2:17" x14ac:dyDescent="0.3"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2:17" x14ac:dyDescent="0.3"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</row>
    <row r="82" spans="2:17" x14ac:dyDescent="0.3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</row>
    <row r="83" spans="2:17" x14ac:dyDescent="0.3"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</row>
    <row r="84" spans="2:17" x14ac:dyDescent="0.3"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</row>
    <row r="85" spans="2:17" x14ac:dyDescent="0.3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</row>
    <row r="86" spans="2:17" x14ac:dyDescent="0.3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</row>
    <row r="87" spans="2:17" x14ac:dyDescent="0.3"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</row>
    <row r="88" spans="2:17" x14ac:dyDescent="0.3"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</row>
    <row r="89" spans="2:17" x14ac:dyDescent="0.3"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</row>
    <row r="90" spans="2:17" x14ac:dyDescent="0.3"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</row>
    <row r="91" spans="2:17" x14ac:dyDescent="0.3"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</row>
    <row r="92" spans="2:17" x14ac:dyDescent="0.3"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2:17" x14ac:dyDescent="0.3"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</row>
  </sheetData>
  <phoneticPr fontId="31" type="noConversion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Graph Overall</vt:lpstr>
      <vt:lpstr>Graph EAC</vt:lpstr>
      <vt:lpstr>EAC</vt:lpstr>
      <vt:lpstr>Total trade with the World</vt:lpstr>
      <vt:lpstr>Regional blocks</vt:lpstr>
      <vt:lpstr>Trade by continents</vt:lpstr>
      <vt:lpstr>Sheet11</vt:lpstr>
      <vt:lpstr>ExportCountry</vt:lpstr>
      <vt:lpstr>ImportCountry</vt:lpstr>
      <vt:lpstr>ReexportsCountry</vt:lpstr>
      <vt:lpstr>ExportsCommodity</vt:lpstr>
      <vt:lpstr>ImportsCommodity</vt:lpstr>
      <vt:lpstr>ReexportsCommodity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nisr</cp:lastModifiedBy>
  <dcterms:created xsi:type="dcterms:W3CDTF">2015-08-17T14:37:11Z</dcterms:created>
  <dcterms:modified xsi:type="dcterms:W3CDTF">2025-04-29T10:15:32Z</dcterms:modified>
</cp:coreProperties>
</file>