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B:\Formal Trade in Goods Statistics Reports\2_Quarterly report\41_Trade Report 2025Q1\Publish\"/>
    </mc:Choice>
  </mc:AlternateContent>
  <xr:revisionPtr revIDLastSave="0" documentId="13_ncr:1_{69DEC482-DA68-4504-A832-A0B8651445DA}" xr6:coauthVersionLast="47" xr6:coauthVersionMax="47" xr10:uidLastSave="{00000000-0000-0000-0000-000000000000}"/>
  <bookViews>
    <workbookView xWindow="-96" yWindow="-96" windowWidth="23232" windowHeight="12432" tabRatio="1000" xr2:uid="{00000000-000D-0000-FFFF-FFFF00000000}"/>
  </bookViews>
  <sheets>
    <sheet name="Graph Overall" sheetId="37" r:id="rId1"/>
    <sheet name="Graph EAC" sheetId="38" r:id="rId2"/>
    <sheet name="EAC" sheetId="39" r:id="rId3"/>
    <sheet name="Total trade with the World" sheetId="40" r:id="rId4"/>
    <sheet name="Regional blocks" sheetId="41" r:id="rId5"/>
    <sheet name="Trade by continents" sheetId="42" r:id="rId6"/>
    <sheet name="Sheet11" sheetId="13" state="hidden" r:id="rId7"/>
    <sheet name="ExportCountry" sheetId="22" r:id="rId8"/>
    <sheet name="ImportCountry" sheetId="28" r:id="rId9"/>
    <sheet name="ReexportsCountry" sheetId="23" r:id="rId10"/>
    <sheet name="ExportsCommodity" sheetId="30" r:id="rId11"/>
    <sheet name="ImportsCommodity" sheetId="24" r:id="rId12"/>
    <sheet name="ReexportsCommodity" sheetId="32" r:id="rId13"/>
  </sheets>
  <definedNames>
    <definedName name="_xlnm._FilterDatabase" localSheetId="1" hidden="1">'Graph EAC'!$H$5:$L$63</definedName>
    <definedName name="_xlnm._FilterDatabase" localSheetId="0" hidden="1">'Graph Overall'!$B$4:$B$10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4" i="13"/>
  <c r="E3" i="13"/>
  <c r="E2" i="13"/>
  <c r="E6" i="13" l="1"/>
  <c r="F8" i="13" s="1"/>
</calcChain>
</file>

<file path=xl/sharedStrings.xml><?xml version="1.0" encoding="utf-8"?>
<sst xmlns="http://schemas.openxmlformats.org/spreadsheetml/2006/main" count="446" uniqueCount="138">
  <si>
    <t>Flow</t>
  </si>
  <si>
    <t>Flow \ Period</t>
  </si>
  <si>
    <t>Exports</t>
  </si>
  <si>
    <t>Imports</t>
  </si>
  <si>
    <t>Re-Exports</t>
  </si>
  <si>
    <t>Partner</t>
  </si>
  <si>
    <t>DESCRIPTION</t>
  </si>
  <si>
    <t>QUANTITY</t>
  </si>
  <si>
    <t>NUMBER OF DAYS</t>
  </si>
  <si>
    <t>UNIT VALUE/day</t>
  </si>
  <si>
    <t xml:space="preserve"> TOTAL VALUE </t>
  </si>
  <si>
    <t>EXPLANATION</t>
  </si>
  <si>
    <t xml:space="preserve">Salaries for Regionals </t>
  </si>
  <si>
    <t xml:space="preserve"> 1 day August, 27 for September, 27 for October, 25 for November and 24 days for December 2015. </t>
  </si>
  <si>
    <t>Salaries for Team Leaders</t>
  </si>
  <si>
    <t xml:space="preserve"> 1 day August, 27 for September, 27 for October, 25 for November and 24 days for December 2015.</t>
  </si>
  <si>
    <t>Salaries for enumerators</t>
  </si>
  <si>
    <t xml:space="preserve">1 day August, 27 for September, 27 for October, 25 for November and 24 days for December 2015. </t>
  </si>
  <si>
    <t>Salaries of editors</t>
  </si>
  <si>
    <t>TOTAL</t>
  </si>
  <si>
    <t>Total Trade</t>
  </si>
  <si>
    <t>Trade Balance</t>
  </si>
  <si>
    <t>Partner \ Period</t>
  </si>
  <si>
    <t>Congo, The Democratic Republic Of</t>
  </si>
  <si>
    <t>United Arab Emirates</t>
  </si>
  <si>
    <t>Kenya</t>
  </si>
  <si>
    <t>United Kingdom</t>
  </si>
  <si>
    <t>Burundi</t>
  </si>
  <si>
    <t>Ethiopia</t>
  </si>
  <si>
    <t>China</t>
  </si>
  <si>
    <t>Turkey</t>
  </si>
  <si>
    <t>Uganda</t>
  </si>
  <si>
    <t>Belgium</t>
  </si>
  <si>
    <t>South Africa</t>
  </si>
  <si>
    <t>Tanzania, United Republic Of</t>
  </si>
  <si>
    <t>Germany</t>
  </si>
  <si>
    <t>Hong Kong</t>
  </si>
  <si>
    <t>India</t>
  </si>
  <si>
    <t>Singapore</t>
  </si>
  <si>
    <t>United States</t>
  </si>
  <si>
    <t>PARTNER COUNTRY ANALYSIS</t>
  </si>
  <si>
    <t>Year and Period</t>
  </si>
  <si>
    <t>Total Estimates</t>
  </si>
  <si>
    <t>COMMODITY ANALYSIS</t>
  </si>
  <si>
    <t>COMMODITY DESCRIPTION/ TOTAL ESTIMATES</t>
  </si>
  <si>
    <t>EAC</t>
  </si>
  <si>
    <t>Tanzania</t>
  </si>
  <si>
    <t>Trade in Goods of Rwanda with  EAC</t>
  </si>
  <si>
    <t>WORLD</t>
  </si>
  <si>
    <t>Trade in Goods of Rwanda with selected regional organizations (Value in US$ million)</t>
  </si>
  <si>
    <t>CEPGL</t>
  </si>
  <si>
    <t>Export</t>
  </si>
  <si>
    <t>Import</t>
  </si>
  <si>
    <t>Re-export</t>
  </si>
  <si>
    <t>COMESA</t>
  </si>
  <si>
    <t>COMMON WEALTH</t>
  </si>
  <si>
    <t>ECOWAS</t>
  </si>
  <si>
    <t>SADC</t>
  </si>
  <si>
    <t>EU</t>
  </si>
  <si>
    <t>AFRICA</t>
  </si>
  <si>
    <t>AMERICA</t>
  </si>
  <si>
    <t>ASIA</t>
  </si>
  <si>
    <t>EUROPE</t>
  </si>
  <si>
    <t>OCEANIA</t>
  </si>
  <si>
    <t>Rwanda's External Trade  (values in US$ million)</t>
  </si>
  <si>
    <t>Rwanda's External Trade  with EAC (values in US$ million)</t>
  </si>
  <si>
    <t>Rwanda's Formal External Trade in Goods (values in US$ million)</t>
  </si>
  <si>
    <t>Trade in Goods of Rwanda by Continents</t>
  </si>
  <si>
    <t>SITC SECTION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</si>
  <si>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</si>
  <si>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</si>
  <si>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</si>
  <si>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</si>
  <si>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</si>
  <si>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</si>
  <si>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</si>
  <si>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</si>
  <si>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</si>
  <si>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</si>
  <si>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Crude materials, inedible, except fuels </t>
  </si>
  <si>
    <t>Mineral fuels, lubricants and related materials</t>
  </si>
  <si>
    <t>Animals and vegetable oils, fats &amp; waxes</t>
  </si>
  <si>
    <t>Chemicals &amp; related products, n.e.s.</t>
  </si>
  <si>
    <t>Manufactured goods classified chiefly by material</t>
  </si>
  <si>
    <t>Machinery and transport equipment</t>
  </si>
  <si>
    <t>Miscellaneous manufactured articles</t>
  </si>
  <si>
    <t>Other commodities &amp; transactions, n.e.s</t>
  </si>
  <si>
    <t>Food and live animals</t>
  </si>
  <si>
    <t>Beverages and tobacco</t>
  </si>
  <si>
    <t>South Sudan</t>
  </si>
  <si>
    <t>Flow/Period</t>
  </si>
  <si>
    <t>SHARE IN %</t>
  </si>
  <si>
    <t>Pakistan</t>
  </si>
  <si>
    <r>
      <rPr>
        <b/>
        <sz val="9"/>
        <color indexed="8"/>
        <rFont val="Arial"/>
        <family val="2"/>
      </rPr>
      <t xml:space="preserve">Source: </t>
    </r>
    <r>
      <rPr>
        <sz val="9"/>
        <color indexed="8"/>
        <rFont val="Arial"/>
        <family val="2"/>
      </rPr>
      <t>NISR</t>
    </r>
  </si>
  <si>
    <r>
      <rPr>
        <b/>
        <sz val="9"/>
        <color indexed="8"/>
        <rFont val="Arial Narrow"/>
        <family val="2"/>
      </rPr>
      <t xml:space="preserve">Source: </t>
    </r>
    <r>
      <rPr>
        <sz val="9"/>
        <color indexed="8"/>
        <rFont val="Arial Narrow"/>
        <family val="2"/>
      </rPr>
      <t>NISR</t>
    </r>
  </si>
  <si>
    <r>
      <rPr>
        <b/>
        <sz val="9"/>
        <color indexed="8"/>
        <rFont val="Arial Narrow"/>
        <family val="2"/>
      </rPr>
      <t>Source:</t>
    </r>
    <r>
      <rPr>
        <sz val="9"/>
        <color indexed="8"/>
        <rFont val="Arial Narrow"/>
        <family val="2"/>
      </rPr>
      <t xml:space="preserve"> NISR</t>
    </r>
  </si>
  <si>
    <t>Egypt</t>
  </si>
  <si>
    <t>VALUES IN US$ Million</t>
  </si>
  <si>
    <r>
      <rPr>
        <b/>
        <sz val="9"/>
        <rFont val="Arial Narrow"/>
        <family val="2"/>
      </rPr>
      <t xml:space="preserve">Source: </t>
    </r>
    <r>
      <rPr>
        <sz val="9"/>
        <rFont val="Arial Narrow"/>
        <family val="2"/>
      </rPr>
      <t>NISR</t>
    </r>
  </si>
  <si>
    <r>
      <rPr>
        <b/>
        <sz val="9"/>
        <color theme="1"/>
        <rFont val="Arial Narrow"/>
        <family val="2"/>
      </rPr>
      <t xml:space="preserve">Source: </t>
    </r>
    <r>
      <rPr>
        <sz val="9"/>
        <color theme="1"/>
        <rFont val="Arial Narrow"/>
        <family val="2"/>
      </rPr>
      <t>NISR</t>
    </r>
  </si>
  <si>
    <t>Congo</t>
  </si>
  <si>
    <t>Japan</t>
  </si>
  <si>
    <t>Malaysia</t>
  </si>
  <si>
    <r>
      <rPr>
        <b/>
        <sz val="8"/>
        <rFont val="Arial Narrow"/>
        <family val="2"/>
      </rPr>
      <t>Source:</t>
    </r>
    <r>
      <rPr>
        <sz val="8"/>
        <rFont val="Arial Narrow"/>
        <family val="2"/>
      </rPr>
      <t xml:space="preserve"> NISR</t>
    </r>
  </si>
  <si>
    <t>Greece</t>
  </si>
  <si>
    <t>Netherlands</t>
  </si>
  <si>
    <t>*Major revisions  include Domestic exports destination of Tea and Coffee</t>
  </si>
  <si>
    <t>2023Q1</t>
  </si>
  <si>
    <t>2023Q2</t>
  </si>
  <si>
    <t>2023Q3</t>
  </si>
  <si>
    <t>Luxembourg</t>
  </si>
  <si>
    <t>Cameroon</t>
  </si>
  <si>
    <t>VALUES IN US$</t>
  </si>
  <si>
    <t>2023Q4</t>
  </si>
  <si>
    <t>2024Q1</t>
  </si>
  <si>
    <t>Zambia</t>
  </si>
  <si>
    <t>2024Q2</t>
  </si>
  <si>
    <t>Thailand</t>
  </si>
  <si>
    <t>France</t>
  </si>
  <si>
    <t>2024Q3</t>
  </si>
  <si>
    <t>2024Q4</t>
  </si>
  <si>
    <t>Russian Federation</t>
  </si>
  <si>
    <t>Qatar</t>
  </si>
  <si>
    <t>*All series revised from 2022Q1</t>
  </si>
  <si>
    <t>2025Q1</t>
  </si>
  <si>
    <t>Somalia</t>
  </si>
  <si>
    <t>DRC</t>
  </si>
  <si>
    <t>Top 20 destinations of exports of Rwanda in  2025, Quarter 1 (Values in US$ million)</t>
  </si>
  <si>
    <t>Kazakhstan</t>
  </si>
  <si>
    <t>Ireland</t>
  </si>
  <si>
    <t>Shares in % Q1</t>
  </si>
  <si>
    <t>% change Q1/Q4</t>
  </si>
  <si>
    <t>% change Q1/Q1</t>
  </si>
  <si>
    <t>Brazil</t>
  </si>
  <si>
    <t>Top 20 destinations of re-exports of Rwanda in the year 2025, Quarter 1 (Values in US$ Million)</t>
  </si>
  <si>
    <t>Products  exported by Rwanda in  2025, Quarter 1 (Values in US$ Million)</t>
  </si>
  <si>
    <t>Products  imported by Rwanda in  2025, Quarter 1 (Values in US$ Million)</t>
  </si>
  <si>
    <t>Products  re-exported by Rwanda in  2025, Quarter 1 (Values in US$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</si>
</sst>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-* #,##0.00_-;\-* #,##0.00_-;_-* &quot;-&quot;_-;_-@_-"/>
    <numFmt numFmtId="168" formatCode="0.000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rgb="FF00000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rgb="FFFF0000"/>
      <name val="Arial Narrow"/>
      <family val="2"/>
    </font>
    <font>
      <b/>
      <sz val="10"/>
      <color theme="1"/>
      <name val="Arial Narrow"/>
      <family val="2"/>
      <charset val="204"/>
    </font>
    <font>
      <sz val="9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8"/>
      <color indexed="8"/>
      <name val="Arial Narrow"/>
      <family val="2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</cellStyleXfs>
  <cellXfs count="247">
    <xf numFmtId="0" fontId="0" fillId="0" borderId="0" xfId="0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3" fontId="0" fillId="0" borderId="0" xfId="0" applyNumberFormat="1"/>
    <xf numFmtId="3" fontId="6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justify" wrapText="1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0" fontId="7" fillId="0" borderId="7" xfId="0" applyFont="1" applyBorder="1" applyAlignment="1">
      <alignment vertical="top" wrapText="1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2" xfId="0" applyNumberFormat="1" applyFont="1" applyFill="1" applyBorder="1"/>
    <xf numFmtId="0" fontId="5" fillId="2" borderId="13" xfId="0" applyFont="1" applyFill="1" applyBorder="1"/>
    <xf numFmtId="3" fontId="4" fillId="0" borderId="0" xfId="0" applyNumberFormat="1" applyFont="1"/>
    <xf numFmtId="0" fontId="8" fillId="0" borderId="0" xfId="0" applyFont="1"/>
    <xf numFmtId="0" fontId="9" fillId="5" borderId="16" xfId="0" applyFont="1" applyFill="1" applyBorder="1"/>
    <xf numFmtId="0" fontId="9" fillId="4" borderId="17" xfId="0" applyFont="1" applyFill="1" applyBorder="1"/>
    <xf numFmtId="2" fontId="8" fillId="0" borderId="0" xfId="0" applyNumberFormat="1" applyFont="1"/>
    <xf numFmtId="0" fontId="9" fillId="4" borderId="18" xfId="0" applyFont="1" applyFill="1" applyBorder="1"/>
    <xf numFmtId="10" fontId="8" fillId="0" borderId="0" xfId="3" applyNumberFormat="1" applyFont="1"/>
    <xf numFmtId="0" fontId="8" fillId="4" borderId="0" xfId="0" applyFont="1" applyFill="1"/>
    <xf numFmtId="0" fontId="9" fillId="4" borderId="0" xfId="0" applyFont="1" applyFill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right" wrapText="1"/>
    </xf>
    <xf numFmtId="0" fontId="12" fillId="0" borderId="0" xfId="0" applyFont="1"/>
    <xf numFmtId="0" fontId="12" fillId="4" borderId="0" xfId="0" applyFont="1" applyFill="1"/>
    <xf numFmtId="0" fontId="13" fillId="5" borderId="16" xfId="0" applyFont="1" applyFill="1" applyBorder="1"/>
    <xf numFmtId="0" fontId="13" fillId="5" borderId="16" xfId="0" applyFont="1" applyFill="1" applyBorder="1" applyAlignment="1">
      <alignment horizontal="center"/>
    </xf>
    <xf numFmtId="0" fontId="13" fillId="4" borderId="0" xfId="0" applyFont="1" applyFill="1"/>
    <xf numFmtId="2" fontId="12" fillId="0" borderId="0" xfId="0" applyNumberFormat="1" applyFont="1" applyAlignment="1">
      <alignment horizontal="center"/>
    </xf>
    <xf numFmtId="10" fontId="12" fillId="0" borderId="0" xfId="3" applyNumberFormat="1" applyFont="1"/>
    <xf numFmtId="0" fontId="13" fillId="4" borderId="16" xfId="0" applyFont="1" applyFill="1" applyBorder="1"/>
    <xf numFmtId="2" fontId="12" fillId="0" borderId="16" xfId="0" applyNumberFormat="1" applyFont="1" applyBorder="1" applyAlignment="1">
      <alignment horizontal="center"/>
    </xf>
    <xf numFmtId="2" fontId="12" fillId="0" borderId="0" xfId="0" applyNumberFormat="1" applyFont="1"/>
    <xf numFmtId="164" fontId="12" fillId="0" borderId="0" xfId="1" applyFont="1"/>
    <xf numFmtId="165" fontId="12" fillId="0" borderId="0" xfId="1" applyNumberFormat="1" applyFont="1"/>
    <xf numFmtId="0" fontId="13" fillId="0" borderId="0" xfId="0" applyFont="1"/>
    <xf numFmtId="166" fontId="12" fillId="4" borderId="0" xfId="1" applyNumberFormat="1" applyFont="1" applyFill="1" applyBorder="1" applyAlignment="1">
      <alignment horizontal="right"/>
    </xf>
    <xf numFmtId="0" fontId="13" fillId="4" borderId="19" xfId="0" applyFont="1" applyFill="1" applyBorder="1"/>
    <xf numFmtId="0" fontId="13" fillId="0" borderId="17" xfId="0" applyFont="1" applyBorder="1" applyAlignment="1">
      <alignment horizontal="center"/>
    </xf>
    <xf numFmtId="0" fontId="12" fillId="0" borderId="19" xfId="0" applyFont="1" applyBorder="1"/>
    <xf numFmtId="0" fontId="13" fillId="0" borderId="19" xfId="0" applyFont="1" applyBorder="1"/>
    <xf numFmtId="0" fontId="13" fillId="4" borderId="15" xfId="0" applyFont="1" applyFill="1" applyBorder="1"/>
    <xf numFmtId="0" fontId="13" fillId="0" borderId="15" xfId="0" applyFont="1" applyBorder="1" applyAlignment="1">
      <alignment horizontal="center"/>
    </xf>
    <xf numFmtId="0" fontId="13" fillId="4" borderId="14" xfId="0" applyFont="1" applyFill="1" applyBorder="1"/>
    <xf numFmtId="2" fontId="13" fillId="4" borderId="14" xfId="1" applyNumberFormat="1" applyFont="1" applyFill="1" applyBorder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0" borderId="0" xfId="3" applyNumberFormat="1" applyFont="1" applyAlignment="1">
      <alignment horizontal="center"/>
    </xf>
    <xf numFmtId="2" fontId="13" fillId="4" borderId="16" xfId="1" applyNumberFormat="1" applyFont="1" applyFill="1" applyBorder="1" applyAlignment="1">
      <alignment horizontal="center"/>
    </xf>
    <xf numFmtId="10" fontId="12" fillId="4" borderId="0" xfId="3" applyNumberFormat="1" applyFont="1" applyFill="1"/>
    <xf numFmtId="2" fontId="12" fillId="0" borderId="15" xfId="0" applyNumberFormat="1" applyFont="1" applyBorder="1" applyAlignment="1">
      <alignment horizontal="center"/>
    </xf>
    <xf numFmtId="0" fontId="13" fillId="0" borderId="17" xfId="0" applyFont="1" applyBorder="1"/>
    <xf numFmtId="0" fontId="12" fillId="0" borderId="17" xfId="0" applyFont="1" applyBorder="1"/>
    <xf numFmtId="0" fontId="13" fillId="0" borderId="14" xfId="0" applyFont="1" applyBorder="1"/>
    <xf numFmtId="0" fontId="12" fillId="0" borderId="14" xfId="0" applyFont="1" applyBorder="1"/>
    <xf numFmtId="0" fontId="13" fillId="0" borderId="15" xfId="0" applyFont="1" applyBorder="1"/>
    <xf numFmtId="0" fontId="12" fillId="0" borderId="15" xfId="0" applyFont="1" applyBorder="1"/>
    <xf numFmtId="2" fontId="12" fillId="0" borderId="14" xfId="0" applyNumberFormat="1" applyFont="1" applyBorder="1" applyAlignment="1">
      <alignment horizontal="center"/>
    </xf>
    <xf numFmtId="0" fontId="13" fillId="0" borderId="16" xfId="0" applyFont="1" applyBorder="1"/>
    <xf numFmtId="0" fontId="12" fillId="0" borderId="16" xfId="0" applyFont="1" applyBorder="1"/>
    <xf numFmtId="9" fontId="12" fillId="0" borderId="0" xfId="3" applyFont="1"/>
    <xf numFmtId="0" fontId="13" fillId="5" borderId="20" xfId="0" applyFont="1" applyFill="1" applyBorder="1"/>
    <xf numFmtId="2" fontId="13" fillId="5" borderId="20" xfId="0" applyNumberFormat="1" applyFont="1" applyFill="1" applyBorder="1" applyAlignment="1">
      <alignment horizontal="center"/>
    </xf>
    <xf numFmtId="2" fontId="13" fillId="0" borderId="14" xfId="1" applyNumberFormat="1" applyFont="1" applyFill="1" applyBorder="1" applyAlignment="1">
      <alignment horizontal="center"/>
    </xf>
    <xf numFmtId="2" fontId="13" fillId="0" borderId="16" xfId="1" applyNumberFormat="1" applyFont="1" applyFill="1" applyBorder="1" applyAlignment="1">
      <alignment horizontal="center"/>
    </xf>
    <xf numFmtId="14" fontId="8" fillId="0" borderId="0" xfId="0" applyNumberFormat="1" applyFont="1"/>
    <xf numFmtId="0" fontId="13" fillId="3" borderId="0" xfId="0" applyFont="1" applyFill="1"/>
    <xf numFmtId="0" fontId="16" fillId="0" borderId="0" xfId="0" applyFont="1"/>
    <xf numFmtId="165" fontId="17" fillId="0" borderId="0" xfId="1" applyNumberFormat="1" applyFont="1" applyFill="1" applyBorder="1" applyAlignment="1">
      <alignment horizontal="center"/>
    </xf>
    <xf numFmtId="164" fontId="12" fillId="0" borderId="0" xfId="1" applyFont="1" applyFill="1" applyBorder="1"/>
    <xf numFmtId="2" fontId="12" fillId="0" borderId="0" xfId="1" applyNumberFormat="1" applyFont="1" applyFill="1"/>
    <xf numFmtId="164" fontId="12" fillId="0" borderId="0" xfId="1" applyFont="1" applyFill="1"/>
    <xf numFmtId="0" fontId="13" fillId="3" borderId="0" xfId="0" applyFont="1" applyFill="1" applyAlignment="1">
      <alignment horizontal="left"/>
    </xf>
    <xf numFmtId="165" fontId="17" fillId="3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165" fontId="17" fillId="0" borderId="0" xfId="1" applyNumberFormat="1" applyFont="1" applyFill="1" applyBorder="1"/>
    <xf numFmtId="10" fontId="17" fillId="3" borderId="15" xfId="3" applyNumberFormat="1" applyFont="1" applyFill="1" applyBorder="1" applyAlignment="1">
      <alignment horizontal="center"/>
    </xf>
    <xf numFmtId="2" fontId="12" fillId="0" borderId="0" xfId="1" applyNumberFormat="1" applyFont="1" applyFill="1" applyBorder="1" applyAlignment="1">
      <alignment horizontal="center"/>
    </xf>
    <xf numFmtId="9" fontId="18" fillId="0" borderId="0" xfId="3" applyFont="1" applyFill="1" applyBorder="1" applyAlignment="1">
      <alignment horizontal="center"/>
    </xf>
    <xf numFmtId="2" fontId="18" fillId="0" borderId="0" xfId="1" applyNumberFormat="1" applyFont="1" applyFill="1" applyBorder="1" applyAlignment="1">
      <alignment horizontal="center"/>
    </xf>
    <xf numFmtId="10" fontId="18" fillId="0" borderId="0" xfId="3" applyNumberFormat="1" applyFont="1" applyFill="1" applyBorder="1" applyAlignment="1">
      <alignment horizontal="center"/>
    </xf>
    <xf numFmtId="49" fontId="12" fillId="4" borderId="15" xfId="0" applyNumberFormat="1" applyFont="1" applyFill="1" applyBorder="1"/>
    <xf numFmtId="164" fontId="12" fillId="0" borderId="0" xfId="1" applyFont="1" applyBorder="1"/>
    <xf numFmtId="9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0" fontId="19" fillId="0" borderId="0" xfId="0" applyFont="1"/>
    <xf numFmtId="49" fontId="13" fillId="3" borderId="0" xfId="0" applyNumberFormat="1" applyFont="1" applyFill="1" applyAlignment="1">
      <alignment horizontal="left"/>
    </xf>
    <xf numFmtId="10" fontId="12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165" fontId="13" fillId="0" borderId="0" xfId="1" applyNumberFormat="1" applyFont="1" applyFill="1" applyBorder="1" applyAlignment="1">
      <alignment horizontal="center"/>
    </xf>
    <xf numFmtId="2" fontId="17" fillId="3" borderId="0" xfId="1" applyNumberFormat="1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left" wrapText="1"/>
    </xf>
    <xf numFmtId="2" fontId="17" fillId="3" borderId="15" xfId="1" applyNumberFormat="1" applyFont="1" applyFill="1" applyBorder="1" applyAlignment="1">
      <alignment horizontal="center"/>
    </xf>
    <xf numFmtId="2" fontId="17" fillId="0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2" fontId="18" fillId="0" borderId="15" xfId="1" applyNumberFormat="1" applyFont="1" applyFill="1" applyBorder="1" applyAlignment="1">
      <alignment horizontal="center"/>
    </xf>
    <xf numFmtId="0" fontId="17" fillId="4" borderId="0" xfId="0" applyFont="1" applyFill="1"/>
    <xf numFmtId="0" fontId="18" fillId="0" borderId="0" xfId="0" applyFont="1"/>
    <xf numFmtId="0" fontId="17" fillId="4" borderId="17" xfId="0" applyFont="1" applyFill="1" applyBorder="1"/>
    <xf numFmtId="0" fontId="18" fillId="0" borderId="19" xfId="0" applyFont="1" applyBorder="1"/>
    <xf numFmtId="0" fontId="17" fillId="4" borderId="14" xfId="0" applyFont="1" applyFill="1" applyBorder="1"/>
    <xf numFmtId="0" fontId="17" fillId="4" borderId="18" xfId="0" applyFont="1" applyFill="1" applyBorder="1"/>
    <xf numFmtId="0" fontId="17" fillId="4" borderId="18" xfId="0" applyFont="1" applyFill="1" applyBorder="1" applyAlignment="1">
      <alignment horizontal="center"/>
    </xf>
    <xf numFmtId="0" fontId="17" fillId="4" borderId="15" xfId="0" applyFont="1" applyFill="1" applyBorder="1"/>
    <xf numFmtId="2" fontId="17" fillId="0" borderId="15" xfId="1" applyNumberFormat="1" applyFont="1" applyFill="1" applyBorder="1" applyAlignment="1">
      <alignment horizontal="center"/>
    </xf>
    <xf numFmtId="0" fontId="18" fillId="4" borderId="0" xfId="0" applyFont="1" applyFill="1"/>
    <xf numFmtId="2" fontId="18" fillId="0" borderId="0" xfId="0" applyNumberFormat="1" applyFont="1" applyAlignment="1">
      <alignment horizontal="center"/>
    </xf>
    <xf numFmtId="2" fontId="18" fillId="4" borderId="0" xfId="0" applyNumberFormat="1" applyFont="1" applyFill="1" applyAlignment="1">
      <alignment horizontal="center"/>
    </xf>
    <xf numFmtId="0" fontId="17" fillId="4" borderId="16" xfId="0" applyFont="1" applyFill="1" applyBorder="1"/>
    <xf numFmtId="0" fontId="18" fillId="4" borderId="16" xfId="0" applyFont="1" applyFill="1" applyBorder="1"/>
    <xf numFmtId="165" fontId="13" fillId="3" borderId="0" xfId="1" applyNumberFormat="1" applyFont="1" applyFill="1" applyBorder="1"/>
    <xf numFmtId="165" fontId="13" fillId="0" borderId="0" xfId="1" applyNumberFormat="1" applyFont="1" applyFill="1" applyBorder="1"/>
    <xf numFmtId="164" fontId="17" fillId="0" borderId="0" xfId="1" applyFont="1" applyFill="1" applyBorder="1" applyAlignment="1">
      <alignment horizontal="center"/>
    </xf>
    <xf numFmtId="10" fontId="13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Alignment="1">
      <alignment horizontal="center"/>
    </xf>
    <xf numFmtId="49" fontId="12" fillId="0" borderId="0" xfId="1" applyNumberFormat="1" applyFont="1"/>
    <xf numFmtId="10" fontId="12" fillId="0" borderId="0" xfId="1" applyNumberFormat="1" applyFont="1" applyFill="1"/>
    <xf numFmtId="0" fontId="13" fillId="3" borderId="0" xfId="0" applyFont="1" applyFill="1" applyAlignment="1">
      <alignment horizontal="right"/>
    </xf>
    <xf numFmtId="164" fontId="12" fillId="0" borderId="15" xfId="1" applyFont="1" applyFill="1" applyBorder="1"/>
    <xf numFmtId="164" fontId="20" fillId="0" borderId="0" xfId="1" applyFont="1" applyFill="1" applyBorder="1"/>
    <xf numFmtId="49" fontId="12" fillId="0" borderId="0" xfId="1" applyNumberFormat="1" applyFont="1" applyFill="1" applyBorder="1" applyAlignment="1">
      <alignment horizontal="left"/>
    </xf>
    <xf numFmtId="49" fontId="13" fillId="3" borderId="0" xfId="0" applyNumberFormat="1" applyFont="1" applyFill="1"/>
    <xf numFmtId="0" fontId="12" fillId="3" borderId="0" xfId="0" applyFont="1" applyFill="1"/>
    <xf numFmtId="49" fontId="13" fillId="3" borderId="0" xfId="1" applyNumberFormat="1" applyFont="1" applyFill="1" applyAlignment="1">
      <alignment horizontal="left"/>
    </xf>
    <xf numFmtId="2" fontId="0" fillId="0" borderId="0" xfId="0" applyNumberFormat="1"/>
    <xf numFmtId="2" fontId="12" fillId="4" borderId="0" xfId="1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2" fontId="22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2" fontId="9" fillId="0" borderId="18" xfId="0" applyNumberFormat="1" applyFont="1" applyBorder="1" applyAlignment="1">
      <alignment horizontal="center"/>
    </xf>
    <xf numFmtId="9" fontId="8" fillId="0" borderId="0" xfId="3" applyFont="1"/>
    <xf numFmtId="2" fontId="18" fillId="0" borderId="14" xfId="0" applyNumberFormat="1" applyFont="1" applyBorder="1" applyAlignment="1">
      <alignment horizontal="center"/>
    </xf>
    <xf numFmtId="0" fontId="25" fillId="4" borderId="0" xfId="0" applyFont="1" applyFill="1"/>
    <xf numFmtId="164" fontId="12" fillId="0" borderId="0" xfId="1" applyFont="1" applyFill="1" applyAlignment="1">
      <alignment horizontal="center"/>
    </xf>
    <xf numFmtId="1" fontId="9" fillId="5" borderId="16" xfId="0" applyNumberFormat="1" applyFont="1" applyFill="1" applyBorder="1" applyAlignment="1">
      <alignment horizontal="center"/>
    </xf>
    <xf numFmtId="164" fontId="26" fillId="0" borderId="0" xfId="1" applyFont="1"/>
    <xf numFmtId="164" fontId="26" fillId="0" borderId="0" xfId="1" applyFont="1" applyFill="1" applyBorder="1"/>
    <xf numFmtId="10" fontId="26" fillId="0" borderId="0" xfId="1" applyNumberFormat="1" applyFont="1" applyFill="1" applyBorder="1"/>
    <xf numFmtId="0" fontId="26" fillId="0" borderId="0" xfId="0" applyFont="1"/>
    <xf numFmtId="165" fontId="27" fillId="0" borderId="0" xfId="1" applyNumberFormat="1" applyFont="1" applyFill="1" applyBorder="1"/>
    <xf numFmtId="49" fontId="28" fillId="4" borderId="0" xfId="0" applyNumberFormat="1" applyFont="1" applyFill="1"/>
    <xf numFmtId="2" fontId="26" fillId="0" borderId="0" xfId="1" applyNumberFormat="1" applyFont="1" applyFill="1" applyBorder="1" applyAlignment="1">
      <alignment horizontal="center"/>
    </xf>
    <xf numFmtId="2" fontId="26" fillId="0" borderId="0" xfId="0" applyNumberFormat="1" applyFont="1"/>
    <xf numFmtId="164" fontId="29" fillId="0" borderId="0" xfId="1" applyFont="1" applyBorder="1"/>
    <xf numFmtId="164" fontId="26" fillId="0" borderId="0" xfId="1" applyFont="1" applyBorder="1"/>
    <xf numFmtId="0" fontId="30" fillId="0" borderId="21" xfId="4" applyFont="1" applyBorder="1" applyAlignment="1">
      <alignment wrapText="1"/>
    </xf>
    <xf numFmtId="49" fontId="26" fillId="0" borderId="0" xfId="1" applyNumberFormat="1" applyFont="1" applyBorder="1"/>
    <xf numFmtId="2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2" fontId="18" fillId="0" borderId="0" xfId="0" applyNumberFormat="1" applyFont="1"/>
    <xf numFmtId="0" fontId="32" fillId="0" borderId="0" xfId="0" applyFont="1"/>
    <xf numFmtId="2" fontId="32" fillId="0" borderId="0" xfId="0" applyNumberFormat="1" applyFont="1" applyAlignment="1">
      <alignment horizontal="center"/>
    </xf>
    <xf numFmtId="167" fontId="17" fillId="0" borderId="0" xfId="6" applyNumberFormat="1" applyFont="1" applyAlignment="1"/>
    <xf numFmtId="167" fontId="13" fillId="0" borderId="0" xfId="6" applyNumberFormat="1" applyFont="1" applyAlignment="1"/>
    <xf numFmtId="2" fontId="33" fillId="0" borderId="23" xfId="0" applyNumberFormat="1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2" fontId="12" fillId="0" borderId="22" xfId="0" applyNumberFormat="1" applyFont="1" applyBorder="1" applyAlignment="1">
      <alignment horizontal="center"/>
    </xf>
    <xf numFmtId="41" fontId="12" fillId="0" borderId="0" xfId="6" applyFont="1"/>
    <xf numFmtId="41" fontId="8" fillId="0" borderId="0" xfId="6" applyFont="1"/>
    <xf numFmtId="10" fontId="12" fillId="4" borderId="0" xfId="3" applyNumberFormat="1" applyFont="1" applyFill="1" applyBorder="1" applyAlignment="1">
      <alignment horizontal="right"/>
    </xf>
    <xf numFmtId="0" fontId="17" fillId="4" borderId="19" xfId="0" applyFont="1" applyFill="1" applyBorder="1"/>
    <xf numFmtId="0" fontId="17" fillId="4" borderId="23" xfId="0" applyFont="1" applyFill="1" applyBorder="1" applyAlignment="1">
      <alignment horizontal="center"/>
    </xf>
    <xf numFmtId="167" fontId="12" fillId="0" borderId="0" xfId="6" applyNumberFormat="1" applyFont="1" applyAlignment="1">
      <alignment horizontal="center"/>
    </xf>
    <xf numFmtId="10" fontId="12" fillId="0" borderId="0" xfId="3" applyNumberFormat="1" applyFont="1" applyFill="1" applyBorder="1"/>
    <xf numFmtId="2" fontId="12" fillId="0" borderId="26" xfId="0" applyNumberFormat="1" applyFont="1" applyBorder="1" applyAlignment="1">
      <alignment horizontal="center"/>
    </xf>
    <xf numFmtId="165" fontId="17" fillId="3" borderId="14" xfId="1" applyNumberFormat="1" applyFont="1" applyFill="1" applyBorder="1" applyAlignment="1">
      <alignment horizontal="center"/>
    </xf>
    <xf numFmtId="2" fontId="18" fillId="0" borderId="26" xfId="1" applyNumberFormat="1" applyFont="1" applyFill="1" applyBorder="1" applyAlignment="1">
      <alignment horizontal="center"/>
    </xf>
    <xf numFmtId="2" fontId="18" fillId="0" borderId="22" xfId="1" applyNumberFormat="1" applyFont="1" applyFill="1" applyBorder="1" applyAlignment="1">
      <alignment horizontal="center"/>
    </xf>
    <xf numFmtId="10" fontId="17" fillId="3" borderId="0" xfId="3" applyNumberFormat="1" applyFont="1" applyFill="1" applyBorder="1" applyAlignment="1">
      <alignment horizontal="center"/>
    </xf>
    <xf numFmtId="2" fontId="18" fillId="0" borderId="0" xfId="3" applyNumberFormat="1" applyFont="1" applyFill="1" applyBorder="1" applyAlignment="1">
      <alignment horizontal="center"/>
    </xf>
    <xf numFmtId="2" fontId="17" fillId="3" borderId="26" xfId="1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1" applyNumberFormat="1" applyFont="1" applyFill="1" applyBorder="1" applyAlignment="1">
      <alignment horizontal="center"/>
    </xf>
    <xf numFmtId="2" fontId="18" fillId="4" borderId="0" xfId="3" applyNumberFormat="1" applyFont="1" applyFill="1" applyAlignment="1">
      <alignment horizontal="center"/>
    </xf>
    <xf numFmtId="2" fontId="17" fillId="4" borderId="15" xfId="3" applyNumberFormat="1" applyFont="1" applyFill="1" applyBorder="1" applyAlignment="1">
      <alignment horizontal="center"/>
    </xf>
    <xf numFmtId="2" fontId="18" fillId="4" borderId="16" xfId="3" applyNumberFormat="1" applyFont="1" applyFill="1" applyBorder="1" applyAlignment="1">
      <alignment horizontal="center"/>
    </xf>
    <xf numFmtId="2" fontId="12" fillId="4" borderId="0" xfId="3" applyNumberFormat="1" applyFont="1" applyFill="1" applyBorder="1" applyAlignment="1">
      <alignment horizontal="center"/>
    </xf>
    <xf numFmtId="2" fontId="13" fillId="4" borderId="14" xfId="3" applyNumberFormat="1" applyFont="1" applyFill="1" applyBorder="1" applyAlignment="1">
      <alignment horizontal="center"/>
    </xf>
    <xf numFmtId="2" fontId="13" fillId="4" borderId="16" xfId="3" applyNumberFormat="1" applyFont="1" applyFill="1" applyBorder="1" applyAlignment="1">
      <alignment horizontal="center"/>
    </xf>
    <xf numFmtId="2" fontId="17" fillId="3" borderId="27" xfId="1" applyNumberFormat="1" applyFont="1" applyFill="1" applyBorder="1" applyAlignment="1">
      <alignment horizontal="center"/>
    </xf>
    <xf numFmtId="2" fontId="18" fillId="0" borderId="14" xfId="1" applyNumberFormat="1" applyFont="1" applyFill="1" applyBorder="1" applyAlignment="1">
      <alignment horizontal="center"/>
    </xf>
    <xf numFmtId="2" fontId="12" fillId="0" borderId="26" xfId="1" applyNumberFormat="1" applyFont="1" applyFill="1" applyBorder="1" applyAlignment="1">
      <alignment horizontal="center"/>
    </xf>
    <xf numFmtId="2" fontId="22" fillId="0" borderId="18" xfId="6" applyNumberFormat="1" applyFont="1" applyBorder="1" applyAlignment="1">
      <alignment horizontal="center"/>
    </xf>
    <xf numFmtId="2" fontId="33" fillId="0" borderId="23" xfId="6" applyNumberFormat="1" applyFont="1" applyBorder="1" applyAlignment="1">
      <alignment horizontal="center"/>
    </xf>
    <xf numFmtId="2" fontId="8" fillId="0" borderId="23" xfId="6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8" fillId="0" borderId="28" xfId="0" applyFont="1" applyBorder="1"/>
    <xf numFmtId="0" fontId="13" fillId="0" borderId="25" xfId="0" applyFont="1" applyBorder="1" applyAlignment="1">
      <alignment horizontal="center"/>
    </xf>
    <xf numFmtId="165" fontId="17" fillId="3" borderId="26" xfId="1" applyNumberFormat="1" applyFont="1" applyFill="1" applyBorder="1" applyAlignment="1">
      <alignment horizontal="center"/>
    </xf>
    <xf numFmtId="2" fontId="17" fillId="0" borderId="29" xfId="1" applyNumberFormat="1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2" fontId="17" fillId="3" borderId="29" xfId="1" applyNumberFormat="1" applyFont="1" applyFill="1" applyBorder="1" applyAlignment="1">
      <alignment horizontal="center"/>
    </xf>
    <xf numFmtId="165" fontId="17" fillId="3" borderId="14" xfId="1" applyNumberFormat="1" applyFont="1" applyFill="1" applyBorder="1" applyAlignment="1"/>
    <xf numFmtId="0" fontId="13" fillId="0" borderId="29" xfId="0" applyFont="1" applyBorder="1" applyAlignment="1">
      <alignment horizontal="center"/>
    </xf>
    <xf numFmtId="2" fontId="12" fillId="0" borderId="29" xfId="0" applyNumberFormat="1" applyFont="1" applyBorder="1" applyAlignment="1">
      <alignment horizontal="center"/>
    </xf>
    <xf numFmtId="2" fontId="17" fillId="0" borderId="31" xfId="1" applyNumberFormat="1" applyFont="1" applyFill="1" applyBorder="1" applyAlignment="1">
      <alignment horizontal="center"/>
    </xf>
    <xf numFmtId="2" fontId="17" fillId="3" borderId="31" xfId="1" applyNumberFormat="1" applyFont="1" applyFill="1" applyBorder="1" applyAlignment="1">
      <alignment horizontal="center"/>
    </xf>
    <xf numFmtId="2" fontId="18" fillId="0" borderId="32" xfId="3" applyNumberFormat="1" applyFont="1" applyFill="1" applyBorder="1" applyAlignment="1">
      <alignment horizontal="center"/>
    </xf>
    <xf numFmtId="10" fontId="18" fillId="0" borderId="14" xfId="3" applyNumberFormat="1" applyFont="1" applyFill="1" applyBorder="1" applyAlignment="1">
      <alignment horizontal="center"/>
    </xf>
    <xf numFmtId="2" fontId="18" fillId="0" borderId="27" xfId="3" applyNumberFormat="1" applyFont="1" applyFill="1" applyBorder="1" applyAlignment="1">
      <alignment horizontal="center"/>
    </xf>
    <xf numFmtId="2" fontId="17" fillId="3" borderId="33" xfId="3" applyNumberFormat="1" applyFont="1" applyFill="1" applyBorder="1" applyAlignment="1">
      <alignment horizontal="center"/>
    </xf>
    <xf numFmtId="165" fontId="13" fillId="0" borderId="0" xfId="1" applyNumberFormat="1" applyFont="1" applyFill="1" applyBorder="1" applyAlignment="1">
      <alignment horizontal="center"/>
    </xf>
    <xf numFmtId="2" fontId="9" fillId="0" borderId="18" xfId="6" applyNumberFormat="1" applyFont="1" applyBorder="1" applyAlignment="1">
      <alignment horizontal="center" vertical="center"/>
    </xf>
    <xf numFmtId="0" fontId="13" fillId="4" borderId="17" xfId="0" applyFont="1" applyFill="1" applyBorder="1"/>
    <xf numFmtId="0" fontId="13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2" fontId="12" fillId="0" borderId="31" xfId="0" applyNumberFormat="1" applyFont="1" applyBorder="1" applyAlignment="1">
      <alignment horizontal="center"/>
    </xf>
    <xf numFmtId="168" fontId="12" fillId="0" borderId="0" xfId="0" applyNumberFormat="1" applyFont="1" applyBorder="1" applyAlignment="1">
      <alignment horizontal="center"/>
    </xf>
    <xf numFmtId="2" fontId="12" fillId="0" borderId="34" xfId="0" applyNumberFormat="1" applyFont="1" applyBorder="1" applyAlignment="1">
      <alignment horizontal="center"/>
    </xf>
    <xf numFmtId="2" fontId="13" fillId="4" borderId="35" xfId="1" applyNumberFormat="1" applyFont="1" applyFill="1" applyBorder="1" applyAlignment="1">
      <alignment horizontal="center"/>
    </xf>
    <xf numFmtId="2" fontId="13" fillId="4" borderId="9" xfId="1" applyNumberFormat="1" applyFont="1" applyFill="1" applyBorder="1" applyAlignment="1">
      <alignment horizontal="center"/>
    </xf>
    <xf numFmtId="0" fontId="13" fillId="0" borderId="36" xfId="0" applyFont="1" applyBorder="1" applyAlignment="1">
      <alignment horizontal="center"/>
    </xf>
    <xf numFmtId="2" fontId="13" fillId="0" borderId="16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7" fillId="0" borderId="36" xfId="1" applyNumberFormat="1" applyFont="1" applyFill="1" applyBorder="1" applyAlignment="1">
      <alignment horizontal="center"/>
    </xf>
    <xf numFmtId="2" fontId="18" fillId="0" borderId="34" xfId="0" applyNumberFormat="1" applyFont="1" applyBorder="1" applyAlignment="1">
      <alignment horizontal="center"/>
    </xf>
    <xf numFmtId="2" fontId="18" fillId="0" borderId="9" xfId="0" applyNumberFormat="1" applyFont="1" applyBorder="1" applyAlignment="1">
      <alignment horizontal="center" vertical="center"/>
    </xf>
    <xf numFmtId="2" fontId="17" fillId="4" borderId="37" xfId="3" applyNumberFormat="1" applyFont="1" applyFill="1" applyBorder="1" applyAlignment="1">
      <alignment horizontal="center"/>
    </xf>
    <xf numFmtId="2" fontId="18" fillId="0" borderId="31" xfId="1" applyNumberFormat="1" applyFont="1" applyFill="1" applyBorder="1" applyAlignment="1">
      <alignment horizontal="center"/>
    </xf>
    <xf numFmtId="0" fontId="12" fillId="0" borderId="0" xfId="0" applyFont="1" applyBorder="1"/>
    <xf numFmtId="167" fontId="12" fillId="0" borderId="0" xfId="6" applyNumberFormat="1" applyFont="1"/>
    <xf numFmtId="0" fontId="13" fillId="0" borderId="1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4" borderId="15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165" fontId="13" fillId="0" borderId="0" xfId="1" applyNumberFormat="1" applyFont="1" applyFill="1" applyBorder="1" applyAlignment="1">
      <alignment horizontal="center"/>
    </xf>
    <xf numFmtId="167" fontId="12" fillId="0" borderId="0" xfId="6" applyNumberFormat="1" applyFont="1" applyAlignment="1">
      <alignment horizontal="left"/>
    </xf>
    <xf numFmtId="167" fontId="12" fillId="0" borderId="0" xfId="6" applyNumberFormat="1" applyFont="1" applyAlignment="1">
      <alignment horizontal="left" vertical="center"/>
    </xf>
  </cellXfs>
  <cellStyles count="7">
    <cellStyle name="Comma" xfId="1" builtinId="3"/>
    <cellStyle name="Comma [0]" xfId="6" builtinId="6"/>
    <cellStyle name="Comma 3" xfId="2" xr:uid="{00000000-0005-0000-0000-000002000000}"/>
    <cellStyle name="Normal" xfId="0" builtinId="0"/>
    <cellStyle name="Normal_Graph Overall_2" xfId="5" xr:uid="{00000000-0005-0000-0000-000004000000}"/>
    <cellStyle name="Normal_Sheet7" xfId="4" xr:uid="{00000000-0005-0000-0000-000005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2685106969938"/>
          <c:y val="6.2342084864407468E-2"/>
          <c:w val="0.7445747234631539"/>
          <c:h val="0.54391741962970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Overall'!$B$5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Overall'!$C$4:$K$4</c:f>
              <c:strCache>
                <c:ptCount val="9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</c:strCache>
            </c:strRef>
          </c:cat>
          <c:val>
            <c:numRef>
              <c:f>'Graph Overall'!$C$5:$K$5</c:f>
              <c:numCache>
                <c:formatCode>0.00</c:formatCode>
                <c:ptCount val="9"/>
                <c:pt idx="0">
                  <c:v>402.14468784688006</c:v>
                </c:pt>
                <c:pt idx="1">
                  <c:v>484.73934625285204</c:v>
                </c:pt>
                <c:pt idx="2">
                  <c:v>388.1129711318348</c:v>
                </c:pt>
                <c:pt idx="3">
                  <c:v>399.10840069956032</c:v>
                </c:pt>
                <c:pt idx="4">
                  <c:v>431.61202199637847</c:v>
                </c:pt>
                <c:pt idx="5">
                  <c:v>537.63779613485565</c:v>
                </c:pt>
                <c:pt idx="6">
                  <c:v>667.00457490742406</c:v>
                </c:pt>
                <c:pt idx="7">
                  <c:v>677.44620499072562</c:v>
                </c:pt>
                <c:pt idx="8">
                  <c:v>480.82226623541783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B8F-863B-B0C89BCE4E21}"/>
            </c:ext>
          </c:extLst>
        </c:ser>
        <c:ser>
          <c:idx val="1"/>
          <c:order val="1"/>
          <c:tx>
            <c:strRef>
              <c:f>'Graph Overall'!$B$6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RW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Overall'!$C$4:$K$4</c:f>
              <c:strCache>
                <c:ptCount val="9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</c:strCache>
            </c:strRef>
          </c:cat>
          <c:val>
            <c:numRef>
              <c:f>'Graph Overall'!$C$6:$K$6</c:f>
              <c:numCache>
                <c:formatCode>0.00</c:formatCode>
                <c:ptCount val="9"/>
                <c:pt idx="0">
                  <c:v>1476.5099483773447</c:v>
                </c:pt>
                <c:pt idx="1">
                  <c:v>1571.0946258966371</c:v>
                </c:pt>
                <c:pt idx="2">
                  <c:v>1581.8144762227898</c:v>
                </c:pt>
                <c:pt idx="3">
                  <c:v>1486.9343027633097</c:v>
                </c:pt>
                <c:pt idx="4">
                  <c:v>1410.520446799369</c:v>
                </c:pt>
                <c:pt idx="5">
                  <c:v>1568.9725638823377</c:v>
                </c:pt>
                <c:pt idx="6">
                  <c:v>1751.5689343393103</c:v>
                </c:pt>
                <c:pt idx="7">
                  <c:v>1629.3897840889606</c:v>
                </c:pt>
                <c:pt idx="8">
                  <c:v>1379.0488043778544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E-4B8F-863B-B0C89BCE4E21}"/>
            </c:ext>
          </c:extLst>
        </c:ser>
        <c:ser>
          <c:idx val="2"/>
          <c:order val="2"/>
          <c:tx>
            <c:strRef>
              <c:f>'Graph Overall'!$B$7</c:f>
              <c:strCache>
                <c:ptCount val="1"/>
                <c:pt idx="0">
                  <c:v>Re-Exports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Overall'!$C$4:$K$4</c:f>
              <c:strCache>
                <c:ptCount val="9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</c:strCache>
            </c:strRef>
          </c:cat>
          <c:val>
            <c:numRef>
              <c:f>'Graph Overall'!$C$7:$K$7</c:f>
              <c:numCache>
                <c:formatCode>0.00</c:formatCode>
                <c:ptCount val="9"/>
                <c:pt idx="0">
                  <c:v>156.25277435433534</c:v>
                </c:pt>
                <c:pt idx="1">
                  <c:v>154.52127101941767</c:v>
                </c:pt>
                <c:pt idx="2">
                  <c:v>172.99703145780026</c:v>
                </c:pt>
                <c:pt idx="3">
                  <c:v>159.55370666284614</c:v>
                </c:pt>
                <c:pt idx="4">
                  <c:v>173.16548788451851</c:v>
                </c:pt>
                <c:pt idx="5">
                  <c:v>164.00308225717004</c:v>
                </c:pt>
                <c:pt idx="6">
                  <c:v>184.55894346212972</c:v>
                </c:pt>
                <c:pt idx="7">
                  <c:v>177.28709361426786</c:v>
                </c:pt>
                <c:pt idx="8">
                  <c:v>135.38661316594661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7084160"/>
        <c:axId val="39125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'Graph Overall'!$B$8</c15:sqref>
                        </c15:formulaRef>
                      </c:ext>
                    </c:extLst>
                    <c:strCache>
                      <c:ptCount val="1"/>
                      <c:pt idx="0">
                        <c:v>Total Trade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RW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shade val="95000"/>
                                <a:satMod val="10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 Overall'!$C$4:$K$4</c15:sqref>
                        </c15:formulaRef>
                      </c:ext>
                    </c:extLst>
                    <c:strCache>
                      <c:ptCount val="9"/>
                      <c:pt idx="0">
                        <c:v>2023Q1</c:v>
                      </c:pt>
                      <c:pt idx="1">
                        <c:v>2023Q2</c:v>
                      </c:pt>
                      <c:pt idx="2">
                        <c:v>2023Q3</c:v>
                      </c:pt>
                      <c:pt idx="3">
                        <c:v>2023Q4</c:v>
                      </c:pt>
                      <c:pt idx="4">
                        <c:v>2024Q1</c:v>
                      </c:pt>
                      <c:pt idx="5">
                        <c:v>2024Q2</c:v>
                      </c:pt>
                      <c:pt idx="6">
                        <c:v>2024Q3</c:v>
                      </c:pt>
                      <c:pt idx="7">
                        <c:v>2024Q4</c:v>
                      </c:pt>
                      <c:pt idx="8">
                        <c:v>2025Q1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Overall'!$C$8:$E$8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2034.9074105785601</c:v>
                      </c:pt>
                      <c:pt idx="1">
                        <c:v>2210.3552431689068</c:v>
                      </c:pt>
                      <c:pt idx="2">
                        <c:v>2142.9244788124251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CE-4B8F-863B-B0C89BCE4E2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'Graph Overall'!$B$9</c:f>
              <c:strCache>
                <c:ptCount val="1"/>
                <c:pt idx="0">
                  <c:v>Trade Balance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'Graph Overall'!$C$4:$K$4</c:f>
              <c:strCache>
                <c:ptCount val="9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</c:strCache>
            </c:strRef>
          </c:cat>
          <c:val>
            <c:numRef>
              <c:f>'Graph Overall'!$C$9:$K$9</c:f>
              <c:numCache>
                <c:formatCode>0.00</c:formatCode>
                <c:ptCount val="9"/>
                <c:pt idx="0">
                  <c:v>-918.11248617612932</c:v>
                </c:pt>
                <c:pt idx="1">
                  <c:v>-931.83400862436747</c:v>
                </c:pt>
                <c:pt idx="2">
                  <c:v>-1020.7044736331547</c:v>
                </c:pt>
                <c:pt idx="3">
                  <c:v>-928.27219540090323</c:v>
                </c:pt>
                <c:pt idx="4">
                  <c:v>-805.74293691847197</c:v>
                </c:pt>
                <c:pt idx="5">
                  <c:v>-867.331685490312</c:v>
                </c:pt>
                <c:pt idx="6">
                  <c:v>-900.00541596975654</c:v>
                </c:pt>
                <c:pt idx="7">
                  <c:v>-774.65648548396712</c:v>
                </c:pt>
                <c:pt idx="8">
                  <c:v>-762.8399249764899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4160"/>
        <c:axId val="39125760"/>
      </c:lineChart>
      <c:catAx>
        <c:axId val="370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RW"/>
          </a:p>
        </c:txPr>
        <c:crossAx val="39125760"/>
        <c:crosses val="autoZero"/>
        <c:auto val="1"/>
        <c:lblAlgn val="ctr"/>
        <c:lblOffset val="100"/>
        <c:noMultiLvlLbl val="0"/>
      </c:catAx>
      <c:valAx>
        <c:axId val="39125760"/>
        <c:scaling>
          <c:orientation val="minMax"/>
          <c:max val="600"/>
          <c:min val="-160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US $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RW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RW"/>
          </a:p>
        </c:txPr>
        <c:crossAx val="37084160"/>
        <c:crosses val="autoZero"/>
        <c:crossBetween val="between"/>
        <c:majorUnit val="2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2821392998473244"/>
          <c:y val="0.752954899141415"/>
          <c:w val="0.70119367115477926"/>
          <c:h val="8.0839605559796218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RW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Rwanda's External Trade with EAC  (values in US$ million) </a:t>
            </a:r>
          </a:p>
        </c:rich>
      </c:tx>
      <c:layout>
        <c:manualLayout>
          <c:xMode val="edge"/>
          <c:yMode val="edge"/>
          <c:x val="0.17972859360179375"/>
          <c:y val="8.21838708553394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107555061027096E-2"/>
          <c:y val="0.25301124968302635"/>
          <c:w val="0.71905809160020295"/>
          <c:h val="0.48760330578512395"/>
        </c:manualLayout>
      </c:layout>
      <c:lineChart>
        <c:grouping val="standard"/>
        <c:varyColors val="0"/>
        <c:ser>
          <c:idx val="0"/>
          <c:order val="0"/>
          <c:tx>
            <c:strRef>
              <c:f>'Graph EAC'!$B$5</c:f>
              <c:strCache>
                <c:ptCount val="1"/>
                <c:pt idx="0">
                  <c:v>Exports</c:v>
                </c:pt>
              </c:strCache>
            </c:strRef>
          </c:tx>
          <c:marker>
            <c:symbol val="none"/>
          </c:marker>
          <c:cat>
            <c:strRef>
              <c:f>'Graph EAC'!$C$4:$K$4</c:f>
              <c:strCache>
                <c:ptCount val="9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</c:strCache>
            </c:strRef>
          </c:cat>
          <c:val>
            <c:numRef>
              <c:f>'Graph EAC'!$C$5:$K$5</c:f>
              <c:numCache>
                <c:formatCode>0.00</c:formatCode>
                <c:ptCount val="9"/>
                <c:pt idx="0">
                  <c:v>74.183257813271851</c:v>
                </c:pt>
                <c:pt idx="1">
                  <c:v>57.147056617718079</c:v>
                </c:pt>
                <c:pt idx="2">
                  <c:v>70.971134994305288</c:v>
                </c:pt>
                <c:pt idx="3">
                  <c:v>59.824330246599274</c:v>
                </c:pt>
                <c:pt idx="4">
                  <c:v>56.242685603787145</c:v>
                </c:pt>
                <c:pt idx="5">
                  <c:v>55.920024541941892</c:v>
                </c:pt>
                <c:pt idx="6">
                  <c:v>72.611019160909748</c:v>
                </c:pt>
                <c:pt idx="7">
                  <c:v>86.14993925597129</c:v>
                </c:pt>
                <c:pt idx="8">
                  <c:v>69.321857354187586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8-404D-9D47-8BA2814B4353}"/>
            </c:ext>
          </c:extLst>
        </c:ser>
        <c:ser>
          <c:idx val="1"/>
          <c:order val="1"/>
          <c:tx>
            <c:strRef>
              <c:f>'Graph EAC'!$B$6</c:f>
              <c:strCache>
                <c:ptCount val="1"/>
                <c:pt idx="0">
                  <c:v>Imports</c:v>
                </c:pt>
              </c:strCache>
            </c:strRef>
          </c:tx>
          <c:marker>
            <c:symbol val="none"/>
          </c:marker>
          <c:cat>
            <c:strRef>
              <c:f>'Graph EAC'!$C$4:$K$4</c:f>
              <c:strCache>
                <c:ptCount val="9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</c:strCache>
            </c:strRef>
          </c:cat>
          <c:val>
            <c:numRef>
              <c:f>'Graph EAC'!$C$6:$K$6</c:f>
              <c:numCache>
                <c:formatCode>0.00</c:formatCode>
                <c:ptCount val="9"/>
                <c:pt idx="0">
                  <c:v>387.64509357129117</c:v>
                </c:pt>
                <c:pt idx="1">
                  <c:v>350.98784612591908</c:v>
                </c:pt>
                <c:pt idx="2">
                  <c:v>414.98734003888177</c:v>
                </c:pt>
                <c:pt idx="3">
                  <c:v>381.35787671633977</c:v>
                </c:pt>
                <c:pt idx="4">
                  <c:v>344.87195064579873</c:v>
                </c:pt>
                <c:pt idx="5">
                  <c:v>471.61871581087854</c:v>
                </c:pt>
                <c:pt idx="6">
                  <c:v>567.09115476355282</c:v>
                </c:pt>
                <c:pt idx="7">
                  <c:v>612.45933876800632</c:v>
                </c:pt>
                <c:pt idx="8">
                  <c:v>358.27830642714491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404D-9D47-8BA2814B4353}"/>
            </c:ext>
          </c:extLst>
        </c:ser>
        <c:ser>
          <c:idx val="2"/>
          <c:order val="2"/>
          <c:tx>
            <c:strRef>
              <c:f>'Graph EAC'!$B$7</c:f>
              <c:strCache>
                <c:ptCount val="1"/>
                <c:pt idx="0">
                  <c:v>Re-Exports</c:v>
                </c:pt>
              </c:strCache>
            </c:strRef>
          </c:tx>
          <c:marker>
            <c:symbol val="none"/>
          </c:marker>
          <c:cat>
            <c:strRef>
              <c:f>'Graph EAC'!$C$4:$K$4</c:f>
              <c:strCache>
                <c:ptCount val="9"/>
                <c:pt idx="0">
                  <c:v>2023Q1</c:v>
                </c:pt>
                <c:pt idx="1">
                  <c:v>2023Q2</c:v>
                </c:pt>
                <c:pt idx="2">
                  <c:v>2023Q3</c:v>
                </c:pt>
                <c:pt idx="3">
                  <c:v>2023Q4</c:v>
                </c:pt>
                <c:pt idx="4">
                  <c:v>2024Q1</c:v>
                </c:pt>
                <c:pt idx="5">
                  <c:v>2024Q2</c:v>
                </c:pt>
                <c:pt idx="6">
                  <c:v>2024Q3</c:v>
                </c:pt>
                <c:pt idx="7">
                  <c:v>2024Q4</c:v>
                </c:pt>
                <c:pt idx="8">
                  <c:v>2025Q1</c:v>
                </c:pt>
              </c:strCache>
            </c:strRef>
          </c:cat>
          <c:val>
            <c:numRef>
              <c:f>'Graph EAC'!$C$7:$K$7</c:f>
              <c:numCache>
                <c:formatCode>0.00</c:formatCode>
                <c:ptCount val="9"/>
                <c:pt idx="0">
                  <c:v>150.10028138994795</c:v>
                </c:pt>
                <c:pt idx="1">
                  <c:v>147.02639175214199</c:v>
                </c:pt>
                <c:pt idx="2">
                  <c:v>162.90079145991874</c:v>
                </c:pt>
                <c:pt idx="3">
                  <c:v>154.65019383858638</c:v>
                </c:pt>
                <c:pt idx="4">
                  <c:v>165.7185641730386</c:v>
                </c:pt>
                <c:pt idx="5">
                  <c:v>159.45318713016422</c:v>
                </c:pt>
                <c:pt idx="6">
                  <c:v>177.9811916887206</c:v>
                </c:pt>
                <c:pt idx="7">
                  <c:v>169.64295343511358</c:v>
                </c:pt>
                <c:pt idx="8">
                  <c:v>129.1047784046975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404D-9D47-8BA2814B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4416"/>
        <c:axId val="41085952"/>
      </c:lineChart>
      <c:catAx>
        <c:axId val="41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RW"/>
          </a:p>
        </c:txPr>
        <c:crossAx val="41085952"/>
        <c:crosses val="autoZero"/>
        <c:auto val="1"/>
        <c:lblAlgn val="ctr"/>
        <c:lblOffset val="100"/>
        <c:noMultiLvlLbl val="0"/>
      </c:catAx>
      <c:valAx>
        <c:axId val="41085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RW"/>
          </a:p>
        </c:txPr>
        <c:crossAx val="410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u="none" strike="noStrike" baseline="0">
          <a:solidFill>
            <a:srgbClr val="000000"/>
          </a:solidFill>
          <a:latin typeface="Arial Narrow" pitchFamily="34" charset="0"/>
          <a:ea typeface="Calibri"/>
          <a:cs typeface="Calibri"/>
        </a:defRPr>
      </a:pPr>
      <a:endParaRPr lang="en-RW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8373</xdr:colOff>
      <xdr:row>14</xdr:row>
      <xdr:rowOff>11167</xdr:rowOff>
    </xdr:from>
    <xdr:to>
      <xdr:col>9</xdr:col>
      <xdr:colOff>556147</xdr:colOff>
      <xdr:row>33</xdr:row>
      <xdr:rowOff>131886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F512-F1C5-4D28-AEFA-91B98CA16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394</xdr:rowOff>
    </xdr:from>
    <xdr:to>
      <xdr:col>10</xdr:col>
      <xdr:colOff>277395</xdr:colOff>
      <xdr:row>26</xdr:row>
      <xdr:rowOff>63164</xdr:rowOff>
    </xdr:to>
    <xdr:graphicFrame macro="">
      <xdr:nvGraphicFramePr>
        <xdr:cNvPr id="4003" name="Chart 2">
          <a:extLst>
            <a:ext uri="{FF2B5EF4-FFF2-40B4-BE49-F238E27FC236}">
              <a16:creationId xmlns:a16="http://schemas.microsoft.com/office/drawing/2014/main" id="{00000000-0008-0000-0100-0000A3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B1:L22"/>
  <sheetViews>
    <sheetView tabSelected="1" zoomScale="91" workbookViewId="0">
      <selection activeCell="L13" sqref="L13"/>
    </sheetView>
  </sheetViews>
  <sheetFormatPr defaultColWidth="12.5234375" defaultRowHeight="11.4" x14ac:dyDescent="0.4"/>
  <cols>
    <col min="1" max="1" width="4.47265625" style="20" customWidth="1"/>
    <col min="2" max="2" width="17.20703125" style="20" customWidth="1"/>
    <col min="3" max="6" width="9" style="20" bestFit="1" customWidth="1"/>
    <col min="7" max="7" width="9" style="20" customWidth="1"/>
    <col min="8" max="8" width="11.47265625" style="20" bestFit="1" customWidth="1"/>
    <col min="9" max="9" width="10.83984375" style="20" customWidth="1"/>
    <col min="10" max="10" width="10.1015625" style="20" customWidth="1"/>
    <col min="11" max="11" width="8.83984375" style="20" customWidth="1"/>
    <col min="12" max="16384" width="12.5234375" style="20"/>
  </cols>
  <sheetData>
    <row r="1" spans="2:12" x14ac:dyDescent="0.4">
      <c r="C1" s="169"/>
    </row>
    <row r="2" spans="2:12" ht="14.1" x14ac:dyDescent="0.5">
      <c r="B2" s="137" t="s">
        <v>66</v>
      </c>
    </row>
    <row r="3" spans="2:12" ht="12.6" x14ac:dyDescent="0.45">
      <c r="B3" s="135"/>
    </row>
    <row r="4" spans="2:12" ht="12" thickBot="1" x14ac:dyDescent="0.5">
      <c r="B4" s="21" t="s">
        <v>90</v>
      </c>
      <c r="C4" s="145" t="s">
        <v>107</v>
      </c>
      <c r="D4" s="145" t="s">
        <v>108</v>
      </c>
      <c r="E4" s="145" t="s">
        <v>109</v>
      </c>
      <c r="F4" s="145" t="s">
        <v>113</v>
      </c>
      <c r="G4" s="145" t="s">
        <v>114</v>
      </c>
      <c r="H4" s="145" t="s">
        <v>116</v>
      </c>
      <c r="I4" s="145" t="s">
        <v>119</v>
      </c>
      <c r="J4" s="145" t="s">
        <v>120</v>
      </c>
      <c r="K4" s="145" t="s">
        <v>124</v>
      </c>
      <c r="L4" s="30"/>
    </row>
    <row r="5" spans="2:12" ht="11.7" x14ac:dyDescent="0.45">
      <c r="B5" s="22" t="s">
        <v>2</v>
      </c>
      <c r="C5" s="136">
        <v>402.14468784688006</v>
      </c>
      <c r="D5" s="136">
        <v>484.73934625285204</v>
      </c>
      <c r="E5" s="136">
        <v>388.1129711318348</v>
      </c>
      <c r="F5" s="136">
        <v>399.10840069956032</v>
      </c>
      <c r="G5" s="136">
        <v>431.61202199637847</v>
      </c>
      <c r="H5" s="136">
        <v>537.63779613485565</v>
      </c>
      <c r="I5" s="136">
        <v>667.00457490742406</v>
      </c>
      <c r="J5" s="136">
        <v>677.44620499072562</v>
      </c>
      <c r="K5" s="195">
        <v>480.82226623541783</v>
      </c>
      <c r="L5" s="39"/>
    </row>
    <row r="6" spans="2:12" ht="12.6" x14ac:dyDescent="0.45">
      <c r="B6" s="24" t="s">
        <v>3</v>
      </c>
      <c r="C6" s="193">
        <v>1476.5099483773447</v>
      </c>
      <c r="D6" s="194">
        <v>1571.0946258966371</v>
      </c>
      <c r="E6" s="194">
        <v>1581.8144762227898</v>
      </c>
      <c r="F6" s="195">
        <v>1486.9343027633097</v>
      </c>
      <c r="G6" s="195">
        <v>1410.520446799369</v>
      </c>
      <c r="H6" s="195">
        <v>1568.9725638823377</v>
      </c>
      <c r="I6" s="195">
        <v>1751.5689343393103</v>
      </c>
      <c r="J6" s="195">
        <v>1629.3897840889606</v>
      </c>
      <c r="K6" s="136">
        <v>1379.0488043778544</v>
      </c>
    </row>
    <row r="7" spans="2:12" ht="12.6" x14ac:dyDescent="0.45">
      <c r="B7" s="24" t="s">
        <v>4</v>
      </c>
      <c r="C7" s="136">
        <v>156.25277435433534</v>
      </c>
      <c r="D7" s="165">
        <v>154.52127101941767</v>
      </c>
      <c r="E7" s="165">
        <v>172.99703145780026</v>
      </c>
      <c r="F7" s="182">
        <v>159.55370666284614</v>
      </c>
      <c r="G7" s="182">
        <v>173.16548788451851</v>
      </c>
      <c r="H7" s="182">
        <v>164.00308225717004</v>
      </c>
      <c r="I7" s="182">
        <v>184.55894346212972</v>
      </c>
      <c r="J7" s="182">
        <v>177.28709361426786</v>
      </c>
      <c r="K7" s="182">
        <v>135.38661316594661</v>
      </c>
      <c r="L7" s="39"/>
    </row>
    <row r="8" spans="2:12" ht="11.7" x14ac:dyDescent="0.45">
      <c r="B8" s="24" t="s">
        <v>20</v>
      </c>
      <c r="C8" s="213">
        <v>2034.9074105785601</v>
      </c>
      <c r="D8" s="213">
        <v>2210.3552431689068</v>
      </c>
      <c r="E8" s="213">
        <v>2142.9244788124251</v>
      </c>
      <c r="F8" s="213">
        <v>2045.5964101257164</v>
      </c>
      <c r="G8" s="213">
        <v>2015.297956680266</v>
      </c>
      <c r="H8" s="213">
        <v>2270.6134422743635</v>
      </c>
      <c r="I8" s="213">
        <v>2603.1324527088641</v>
      </c>
      <c r="J8" s="213">
        <v>2484.1230826939545</v>
      </c>
      <c r="K8" s="213">
        <v>1995.2576837792187</v>
      </c>
      <c r="L8" s="39"/>
    </row>
    <row r="9" spans="2:12" x14ac:dyDescent="0.4">
      <c r="B9" s="24" t="s">
        <v>21</v>
      </c>
      <c r="C9" s="140">
        <v>-918.11248617612932</v>
      </c>
      <c r="D9" s="140">
        <v>-931.83400862436747</v>
      </c>
      <c r="E9" s="140">
        <v>-1020.7044736331547</v>
      </c>
      <c r="F9" s="140">
        <v>-928.27219540090323</v>
      </c>
      <c r="G9" s="140">
        <v>-805.74293691847197</v>
      </c>
      <c r="H9" s="140">
        <v>-867.331685490312</v>
      </c>
      <c r="I9" s="140">
        <v>-900.00541596975654</v>
      </c>
      <c r="J9" s="140">
        <v>-774.65648548396712</v>
      </c>
      <c r="K9" s="140">
        <v>-762.8399249764899</v>
      </c>
    </row>
    <row r="10" spans="2:12" x14ac:dyDescent="0.4">
      <c r="B10" s="26" t="s">
        <v>93</v>
      </c>
      <c r="F10" s="141"/>
    </row>
    <row r="11" spans="2:12" x14ac:dyDescent="0.4">
      <c r="B11" s="27"/>
      <c r="E11" s="25"/>
      <c r="F11" s="25"/>
    </row>
    <row r="12" spans="2:12" x14ac:dyDescent="0.4">
      <c r="B12" s="27" t="s">
        <v>106</v>
      </c>
      <c r="E12" s="23"/>
      <c r="K12" s="141"/>
    </row>
    <row r="13" spans="2:12" x14ac:dyDescent="0.4">
      <c r="B13" s="27"/>
      <c r="E13" s="25"/>
    </row>
    <row r="14" spans="2:12" x14ac:dyDescent="0.4">
      <c r="B14" s="71"/>
    </row>
    <row r="18" spans="2:9" x14ac:dyDescent="0.4">
      <c r="G18" s="23"/>
      <c r="H18" s="23"/>
      <c r="I18" s="23"/>
    </row>
    <row r="21" spans="2:9" x14ac:dyDescent="0.4">
      <c r="B21" s="28"/>
    </row>
    <row r="22" spans="2:9" x14ac:dyDescent="0.4">
      <c r="B22" s="29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</sheetPr>
  <dimension ref="A1:Z68"/>
  <sheetViews>
    <sheetView zoomScale="90" zoomScaleNormal="90" workbookViewId="0">
      <selection activeCell="I29" sqref="I29"/>
    </sheetView>
  </sheetViews>
  <sheetFormatPr defaultColWidth="9.1015625" defaultRowHeight="10.199999999999999" x14ac:dyDescent="0.35"/>
  <cols>
    <col min="1" max="1" width="26.83984375" style="155" customWidth="1"/>
    <col min="2" max="2" width="7" style="155" customWidth="1"/>
    <col min="3" max="3" width="7.68359375" style="155" customWidth="1"/>
    <col min="4" max="4" width="7.47265625" style="155" customWidth="1"/>
    <col min="5" max="5" width="8.20703125" style="155" customWidth="1"/>
    <col min="6" max="10" width="9.7890625" style="155" customWidth="1"/>
    <col min="11" max="11" width="14.47265625" style="155" customWidth="1"/>
    <col min="12" max="12" width="19" style="155" customWidth="1"/>
    <col min="13" max="13" width="27" style="155" bestFit="1" customWidth="1"/>
    <col min="14" max="14" width="9.5234375" style="155" customWidth="1"/>
    <col min="15" max="15" width="15.1015625" style="155" customWidth="1"/>
    <col min="16" max="17" width="15.5234375" style="155" customWidth="1"/>
    <col min="18" max="26" width="9.1015625" style="147"/>
    <col min="27" max="16384" width="9.1015625" style="155"/>
  </cols>
  <sheetData>
    <row r="1" spans="1:26" s="146" customFormat="1" ht="18" customHeight="1" x14ac:dyDescent="0.45">
      <c r="A1" s="72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R1" s="147"/>
      <c r="S1" s="147"/>
      <c r="T1" s="147"/>
      <c r="U1" s="147"/>
      <c r="V1" s="147"/>
      <c r="W1" s="147"/>
      <c r="X1" s="147"/>
      <c r="Y1" s="147"/>
      <c r="Z1" s="147"/>
    </row>
    <row r="2" spans="1:26" s="146" customFormat="1" ht="11.7" x14ac:dyDescent="0.4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R2" s="147"/>
      <c r="S2" s="147"/>
      <c r="T2" s="147"/>
      <c r="U2" s="147"/>
      <c r="V2" s="147"/>
      <c r="W2" s="147"/>
      <c r="X2" s="147"/>
      <c r="Y2" s="147"/>
      <c r="Z2" s="147"/>
    </row>
    <row r="3" spans="1:26" s="146" customFormat="1" ht="11.7" x14ac:dyDescent="0.45">
      <c r="A3" s="42" t="s">
        <v>134</v>
      </c>
      <c r="B3" s="40"/>
      <c r="C3" s="40"/>
      <c r="D3" s="40"/>
      <c r="E3" s="40"/>
      <c r="F3" s="40"/>
      <c r="G3" s="40"/>
      <c r="H3" s="40"/>
      <c r="I3" s="40"/>
      <c r="J3" s="40"/>
      <c r="K3" s="40"/>
      <c r="R3" s="148"/>
      <c r="S3" s="147"/>
      <c r="T3" s="147"/>
      <c r="U3" s="147"/>
      <c r="V3" s="147"/>
      <c r="W3" s="147"/>
      <c r="X3" s="147"/>
      <c r="Y3" s="147"/>
      <c r="Z3" s="147"/>
    </row>
    <row r="4" spans="1:26" s="146" customFormat="1" ht="10.5" customHeight="1" x14ac:dyDescent="0.45">
      <c r="A4" s="40"/>
      <c r="B4" s="40"/>
      <c r="C4" s="40"/>
      <c r="D4" s="40"/>
      <c r="E4" s="40"/>
      <c r="F4" s="30"/>
      <c r="G4" s="30"/>
      <c r="H4" s="30"/>
      <c r="I4" s="30"/>
      <c r="J4" s="30"/>
      <c r="K4" s="30"/>
      <c r="L4" s="149"/>
      <c r="M4" s="149"/>
      <c r="N4" s="149"/>
      <c r="R4" s="147"/>
      <c r="S4" s="147"/>
      <c r="T4" s="147"/>
      <c r="U4" s="147"/>
      <c r="V4" s="147"/>
      <c r="W4" s="147"/>
      <c r="X4" s="147"/>
      <c r="Y4" s="147"/>
      <c r="Z4" s="147"/>
    </row>
    <row r="5" spans="1:26" s="146" customFormat="1" ht="11.7" x14ac:dyDescent="0.45">
      <c r="A5" s="78" t="s">
        <v>41</v>
      </c>
      <c r="B5" s="79" t="s">
        <v>107</v>
      </c>
      <c r="C5" s="79" t="s">
        <v>108</v>
      </c>
      <c r="D5" s="79" t="s">
        <v>109</v>
      </c>
      <c r="E5" s="79" t="s">
        <v>113</v>
      </c>
      <c r="F5" s="79" t="s">
        <v>114</v>
      </c>
      <c r="G5" s="79" t="s">
        <v>116</v>
      </c>
      <c r="H5" s="79" t="s">
        <v>119</v>
      </c>
      <c r="I5" s="79" t="s">
        <v>120</v>
      </c>
      <c r="J5" s="199" t="s">
        <v>124</v>
      </c>
      <c r="K5" s="190" t="s">
        <v>130</v>
      </c>
      <c r="L5" s="97" t="s">
        <v>131</v>
      </c>
      <c r="M5" s="97" t="s">
        <v>132</v>
      </c>
      <c r="N5" s="150"/>
      <c r="O5" s="150"/>
      <c r="P5" s="150"/>
      <c r="Q5" s="150"/>
      <c r="R5" s="150"/>
    </row>
    <row r="6" spans="1:26" s="146" customFormat="1" ht="11.7" x14ac:dyDescent="0.45">
      <c r="A6" s="78" t="s">
        <v>42</v>
      </c>
      <c r="B6" s="97">
        <v>156.25277435433534</v>
      </c>
      <c r="C6" s="97">
        <v>154.52127101941767</v>
      </c>
      <c r="D6" s="97">
        <v>172.99703145780026</v>
      </c>
      <c r="E6" s="97">
        <v>159.55370666284614</v>
      </c>
      <c r="F6" s="97">
        <v>173.16548788451851</v>
      </c>
      <c r="G6" s="97">
        <v>164.00308225717004</v>
      </c>
      <c r="H6" s="97">
        <v>184.55894346212972</v>
      </c>
      <c r="I6" s="97">
        <v>177.28709361426786</v>
      </c>
      <c r="J6" s="181">
        <v>135.38661316594661</v>
      </c>
      <c r="K6" s="97">
        <v>100</v>
      </c>
      <c r="L6" s="179">
        <v>-0.2363425311686036</v>
      </c>
      <c r="M6" s="179">
        <v>-0.21816630542320348</v>
      </c>
      <c r="N6" s="147"/>
      <c r="O6" s="147"/>
      <c r="P6" s="147"/>
      <c r="Q6" s="147"/>
      <c r="R6" s="147"/>
    </row>
    <row r="7" spans="1:26" s="146" customFormat="1" ht="11.7" x14ac:dyDescent="0.45">
      <c r="A7" s="30" t="s">
        <v>23</v>
      </c>
      <c r="B7" s="35">
        <v>145.46457233874992</v>
      </c>
      <c r="C7" s="35">
        <v>143.21112805604929</v>
      </c>
      <c r="D7" s="35">
        <v>157.97154383762168</v>
      </c>
      <c r="E7" s="35">
        <v>149.96155124622089</v>
      </c>
      <c r="F7" s="35">
        <v>160.1153735029784</v>
      </c>
      <c r="G7" s="35">
        <v>155.74256430133224</v>
      </c>
      <c r="H7" s="35">
        <v>174.58862520373853</v>
      </c>
      <c r="I7" s="216">
        <v>166.32423217971876</v>
      </c>
      <c r="J7" s="175">
        <v>127.13663781921528</v>
      </c>
      <c r="K7" s="180">
        <v>93.906358129648197</v>
      </c>
      <c r="L7" s="86">
        <v>-0.23560965138356993</v>
      </c>
      <c r="M7" s="86">
        <v>-0.20596857729685569</v>
      </c>
      <c r="N7" s="147"/>
      <c r="O7" s="147"/>
      <c r="P7" s="147"/>
      <c r="Q7" s="147"/>
      <c r="R7" s="147"/>
    </row>
    <row r="8" spans="1:26" s="146" customFormat="1" ht="11.7" x14ac:dyDescent="0.45">
      <c r="A8" s="30" t="s">
        <v>28</v>
      </c>
      <c r="B8" s="35">
        <v>2.5012117527639632</v>
      </c>
      <c r="C8" s="35">
        <v>1.551471271993814</v>
      </c>
      <c r="D8" s="35">
        <v>2.3192823234921796</v>
      </c>
      <c r="E8" s="35">
        <v>1.237660075537893</v>
      </c>
      <c r="F8" s="35">
        <v>3.4374218479467675</v>
      </c>
      <c r="G8" s="35">
        <v>1.5350750103366491</v>
      </c>
      <c r="H8" s="35">
        <v>3.0328094647245418</v>
      </c>
      <c r="I8" s="216">
        <v>2.7888489413336703</v>
      </c>
      <c r="J8" s="175">
        <v>2.5242388665164728</v>
      </c>
      <c r="K8" s="180">
        <v>1.8644671046039483</v>
      </c>
      <c r="L8" s="86">
        <v>-9.488146557362731E-2</v>
      </c>
      <c r="M8" s="86">
        <v>-0.26565927076298623</v>
      </c>
      <c r="N8" s="147"/>
      <c r="O8" s="147"/>
      <c r="P8" s="147"/>
      <c r="Q8" s="147"/>
      <c r="R8" s="147"/>
    </row>
    <row r="9" spans="1:26" s="146" customFormat="1" ht="11.7" x14ac:dyDescent="0.45">
      <c r="A9" s="30" t="s">
        <v>24</v>
      </c>
      <c r="B9" s="35">
        <v>1.5982119059419602</v>
      </c>
      <c r="C9" s="35">
        <v>2.4785488943406451</v>
      </c>
      <c r="D9" s="35">
        <v>4.7971137680894058</v>
      </c>
      <c r="E9" s="35">
        <v>1.3096865263525874</v>
      </c>
      <c r="F9" s="35">
        <v>1.6476192830862668</v>
      </c>
      <c r="G9" s="35">
        <v>1.2544160695451729</v>
      </c>
      <c r="H9" s="35">
        <v>1.9846025850627931</v>
      </c>
      <c r="I9" s="216">
        <v>1.9733105659834758</v>
      </c>
      <c r="J9" s="175">
        <v>1.7690568772034345</v>
      </c>
      <c r="K9" s="180">
        <v>1.3066704571707242</v>
      </c>
      <c r="L9" s="86">
        <v>-0.10350813110770707</v>
      </c>
      <c r="M9" s="86">
        <v>7.3704887630165805E-2</v>
      </c>
      <c r="N9" s="147"/>
      <c r="O9" s="147"/>
      <c r="P9" s="147"/>
      <c r="Q9" s="147"/>
      <c r="R9" s="147"/>
    </row>
    <row r="10" spans="1:26" s="146" customFormat="1" ht="11.7" x14ac:dyDescent="0.45">
      <c r="A10" s="30" t="s">
        <v>31</v>
      </c>
      <c r="B10" s="35">
        <v>1.8821457718185886</v>
      </c>
      <c r="C10" s="35">
        <v>1.2344227978683637</v>
      </c>
      <c r="D10" s="35">
        <v>0.40738483841594525</v>
      </c>
      <c r="E10" s="35">
        <v>0.77139861435246715</v>
      </c>
      <c r="F10" s="35">
        <v>0.82747144403978801</v>
      </c>
      <c r="G10" s="35">
        <v>0.64250241095947513</v>
      </c>
      <c r="H10" s="35">
        <v>0.79846850967889449</v>
      </c>
      <c r="I10" s="216">
        <v>1.1205275827339884</v>
      </c>
      <c r="J10" s="175">
        <v>0.82993020400435336</v>
      </c>
      <c r="K10" s="180">
        <v>0.61300758220983642</v>
      </c>
      <c r="L10" s="86">
        <v>-0.25933978173085492</v>
      </c>
      <c r="M10" s="86">
        <v>2.9714136750889075E-3</v>
      </c>
      <c r="N10" s="147"/>
      <c r="O10" s="147"/>
      <c r="P10" s="147"/>
      <c r="Q10" s="147"/>
      <c r="R10" s="147"/>
    </row>
    <row r="11" spans="1:26" s="146" customFormat="1" ht="11.7" x14ac:dyDescent="0.45">
      <c r="A11" s="30" t="s">
        <v>115</v>
      </c>
      <c r="B11" s="35">
        <v>0.63404835120859504</v>
      </c>
      <c r="C11" s="35">
        <v>0.42875752694006308</v>
      </c>
      <c r="D11" s="35">
        <v>0.63245413970610764</v>
      </c>
      <c r="E11" s="35">
        <v>0</v>
      </c>
      <c r="F11" s="35">
        <v>0.53492903989798091</v>
      </c>
      <c r="G11" s="35">
        <v>0.34620595803660759</v>
      </c>
      <c r="H11" s="35">
        <v>0.27749050773416029</v>
      </c>
      <c r="I11" s="216">
        <v>0.89664994395055864</v>
      </c>
      <c r="J11" s="175">
        <v>0.65242177024514703</v>
      </c>
      <c r="K11" s="180">
        <v>0.48189533291999709</v>
      </c>
      <c r="L11" s="86">
        <v>-0.27237850774781114</v>
      </c>
      <c r="M11" s="86">
        <v>0.21964171242147135</v>
      </c>
      <c r="N11" s="147"/>
      <c r="O11" s="147"/>
      <c r="P11" s="147"/>
      <c r="Q11" s="147"/>
      <c r="R11" s="147"/>
    </row>
    <row r="12" spans="1:26" s="146" customFormat="1" ht="11.7" x14ac:dyDescent="0.45">
      <c r="A12" s="30" t="s">
        <v>26</v>
      </c>
      <c r="B12" s="35">
        <v>0</v>
      </c>
      <c r="C12" s="35">
        <v>0.58799755106816887</v>
      </c>
      <c r="D12" s="35">
        <v>2.5535144856105572E-3</v>
      </c>
      <c r="E12" s="35">
        <v>0.72618264222319207</v>
      </c>
      <c r="F12" s="35">
        <v>1.4965323395086901E-3</v>
      </c>
      <c r="G12" s="35">
        <v>0.21082582923076901</v>
      </c>
      <c r="H12" s="35">
        <v>9.9129200913242004E-3</v>
      </c>
      <c r="I12" s="216">
        <v>0.92874863804820706</v>
      </c>
      <c r="J12" s="175">
        <v>0.44880780171980894</v>
      </c>
      <c r="K12" s="180">
        <v>0.33150087089459462</v>
      </c>
      <c r="L12" s="86">
        <v>-0.51676074307576703</v>
      </c>
      <c r="M12" s="86">
        <v>298.8984985965302</v>
      </c>
      <c r="N12" s="147"/>
      <c r="O12" s="147"/>
      <c r="P12" s="147"/>
      <c r="Q12" s="147"/>
      <c r="R12" s="147"/>
    </row>
    <row r="13" spans="1:26" s="146" customFormat="1" ht="11.7" x14ac:dyDescent="0.45">
      <c r="A13" s="30" t="s">
        <v>25</v>
      </c>
      <c r="B13" s="35">
        <v>0.21098861622893719</v>
      </c>
      <c r="C13" s="35">
        <v>0.10966535412501405</v>
      </c>
      <c r="D13" s="35">
        <v>0.18176529565361957</v>
      </c>
      <c r="E13" s="35">
        <v>9.3017941146163505E-2</v>
      </c>
      <c r="F13" s="35">
        <v>0.16244281707269845</v>
      </c>
      <c r="G13" s="35">
        <v>7.7643451381319506E-2</v>
      </c>
      <c r="H13" s="35">
        <v>0.16080514742079932</v>
      </c>
      <c r="I13" s="216">
        <v>0.29753223710880439</v>
      </c>
      <c r="J13" s="175">
        <v>0.41978670102040033</v>
      </c>
      <c r="K13" s="180">
        <v>0.31006514691807652</v>
      </c>
      <c r="L13" s="86">
        <v>0.41089484991466252</v>
      </c>
      <c r="M13" s="86">
        <v>1.5842121466813279</v>
      </c>
      <c r="N13" s="147"/>
      <c r="O13" s="147"/>
      <c r="P13" s="147"/>
      <c r="Q13" s="147"/>
      <c r="R13" s="147"/>
    </row>
    <row r="14" spans="1:26" s="146" customFormat="1" ht="11.7" x14ac:dyDescent="0.45">
      <c r="A14" s="30" t="s">
        <v>27</v>
      </c>
      <c r="B14" s="35">
        <v>2.2386711312431302</v>
      </c>
      <c r="C14" s="35">
        <v>2.1938334459223077</v>
      </c>
      <c r="D14" s="35">
        <v>4.0356072948449873</v>
      </c>
      <c r="E14" s="35">
        <v>3.4965052552525058</v>
      </c>
      <c r="F14" s="35">
        <v>4.1394031402181586</v>
      </c>
      <c r="G14" s="35">
        <v>2.3072025400302403</v>
      </c>
      <c r="H14" s="35">
        <v>1.6335200082384167</v>
      </c>
      <c r="I14" s="216">
        <v>1.2646074005265857</v>
      </c>
      <c r="J14" s="175">
        <v>0.39498556982035082</v>
      </c>
      <c r="K14" s="180">
        <v>0.29174639987205203</v>
      </c>
      <c r="L14" s="86">
        <v>-0.68766150691837025</v>
      </c>
      <c r="M14" s="86">
        <v>-0.90457910079289017</v>
      </c>
      <c r="N14" s="147"/>
      <c r="O14" s="147"/>
      <c r="P14" s="147"/>
      <c r="Q14" s="147"/>
      <c r="R14" s="147"/>
    </row>
    <row r="15" spans="1:26" s="146" customFormat="1" ht="11.7" x14ac:dyDescent="0.45">
      <c r="A15" s="30" t="s">
        <v>30</v>
      </c>
      <c r="B15" s="35">
        <v>0.35616624319614099</v>
      </c>
      <c r="C15" s="35">
        <v>0.3361957301432994</v>
      </c>
      <c r="D15" s="35">
        <v>0.20501130598324371</v>
      </c>
      <c r="E15" s="35">
        <v>0.20182321740935161</v>
      </c>
      <c r="F15" s="35">
        <v>0.41362473564355912</v>
      </c>
      <c r="G15" s="35">
        <v>0.2012673066582312</v>
      </c>
      <c r="H15" s="35">
        <v>0.24548957533433829</v>
      </c>
      <c r="I15" s="216">
        <v>0.18985552219976329</v>
      </c>
      <c r="J15" s="175">
        <v>0.25192234371889177</v>
      </c>
      <c r="K15" s="180">
        <v>0.18607625807885786</v>
      </c>
      <c r="L15" s="86">
        <v>0.32691607175809545</v>
      </c>
      <c r="M15" s="86">
        <v>-0.3909398495548736</v>
      </c>
      <c r="N15" s="147"/>
      <c r="O15" s="147"/>
      <c r="P15" s="147"/>
      <c r="Q15" s="147"/>
      <c r="R15" s="147"/>
    </row>
    <row r="16" spans="1:26" s="146" customFormat="1" ht="11.7" x14ac:dyDescent="0.45">
      <c r="A16" s="30" t="s">
        <v>89</v>
      </c>
      <c r="B16" s="35">
        <v>0.19061543890247351</v>
      </c>
      <c r="C16" s="35">
        <v>0.24433814917815647</v>
      </c>
      <c r="D16" s="35">
        <v>0.21597886773440689</v>
      </c>
      <c r="E16" s="35">
        <v>0.26774997696603758</v>
      </c>
      <c r="F16" s="35">
        <v>0.448819756885798</v>
      </c>
      <c r="G16" s="35">
        <v>0.3922688115147675</v>
      </c>
      <c r="H16" s="35">
        <v>0.75347925889981104</v>
      </c>
      <c r="I16" s="216">
        <v>0.61665635208785308</v>
      </c>
      <c r="J16" s="175">
        <v>0.20621698165305483</v>
      </c>
      <c r="K16" s="180">
        <v>0.15231711380525467</v>
      </c>
      <c r="L16" s="86">
        <v>-0.66558849032390133</v>
      </c>
      <c r="M16" s="86">
        <v>-0.54053497313950327</v>
      </c>
      <c r="N16" s="147"/>
      <c r="O16" s="147"/>
      <c r="P16" s="147"/>
      <c r="Q16" s="147"/>
      <c r="R16" s="147"/>
    </row>
    <row r="17" spans="1:18" s="146" customFormat="1" ht="11.7" x14ac:dyDescent="0.45">
      <c r="A17" s="30" t="s">
        <v>104</v>
      </c>
      <c r="B17" s="35">
        <v>6.9402478184110605E-2</v>
      </c>
      <c r="C17" s="35">
        <v>0.14240509090330042</v>
      </c>
      <c r="D17" s="35">
        <v>0.3253013814719124</v>
      </c>
      <c r="E17" s="35">
        <v>0.17079338883350428</v>
      </c>
      <c r="F17" s="35">
        <v>0.21644156794127878</v>
      </c>
      <c r="G17" s="35">
        <v>7.3379910860455505E-2</v>
      </c>
      <c r="H17" s="35">
        <v>0.1074720348770928</v>
      </c>
      <c r="I17" s="216">
        <v>0.15987565733650361</v>
      </c>
      <c r="J17" s="175">
        <v>0.1866408268602614</v>
      </c>
      <c r="K17" s="180">
        <v>0.13785766738362179</v>
      </c>
      <c r="L17" s="86">
        <v>0.16741241268158102</v>
      </c>
      <c r="M17" s="86">
        <v>-0.13768492514849273</v>
      </c>
      <c r="N17" s="147"/>
      <c r="O17" s="147"/>
      <c r="P17" s="147"/>
      <c r="Q17" s="147"/>
      <c r="R17" s="147"/>
    </row>
    <row r="18" spans="1:18" s="146" customFormat="1" ht="11.7" x14ac:dyDescent="0.45">
      <c r="A18" s="30" t="s">
        <v>34</v>
      </c>
      <c r="B18" s="35">
        <v>5.9239301832759717E-2</v>
      </c>
      <c r="C18" s="35">
        <v>3.3003948998795725E-2</v>
      </c>
      <c r="D18" s="35">
        <v>8.8511325646801309E-2</v>
      </c>
      <c r="E18" s="35">
        <v>5.9970804648920246E-2</v>
      </c>
      <c r="F18" s="35">
        <v>2.5053511843270534E-2</v>
      </c>
      <c r="G18" s="35">
        <v>0.29100561494700367</v>
      </c>
      <c r="H18" s="35">
        <v>4.6293560744131601E-2</v>
      </c>
      <c r="I18" s="216">
        <v>1.9397682936415431E-2</v>
      </c>
      <c r="J18" s="175">
        <v>0.11722112898373695</v>
      </c>
      <c r="K18" s="180">
        <v>8.6582510812982821E-2</v>
      </c>
      <c r="L18" s="86">
        <v>5.043047995370455</v>
      </c>
      <c r="M18" s="86">
        <v>3.6788302461166928</v>
      </c>
      <c r="N18" s="147"/>
      <c r="O18" s="147"/>
      <c r="P18" s="147"/>
      <c r="Q18" s="147"/>
      <c r="R18" s="147"/>
    </row>
    <row r="19" spans="1:18" s="146" customFormat="1" ht="11.7" x14ac:dyDescent="0.45">
      <c r="A19" s="30" t="s">
        <v>39</v>
      </c>
      <c r="B19" s="35">
        <v>0.23039663421375647</v>
      </c>
      <c r="C19" s="35">
        <v>8.5327414448286773E-2</v>
      </c>
      <c r="D19" s="35">
        <v>8.8464810253290477E-2</v>
      </c>
      <c r="E19" s="35">
        <v>0.18713811385514981</v>
      </c>
      <c r="F19" s="35">
        <v>0.12669145459105297</v>
      </c>
      <c r="G19" s="35">
        <v>0.1366659462909775</v>
      </c>
      <c r="H19" s="35">
        <v>0.12404360579146967</v>
      </c>
      <c r="I19" s="216">
        <v>3.5297991034794078E-2</v>
      </c>
      <c r="J19" s="175">
        <v>8.8096650189000175E-2</v>
      </c>
      <c r="K19" s="180">
        <v>6.5070429142811928E-2</v>
      </c>
      <c r="L19" s="86">
        <v>1.4957978515593475</v>
      </c>
      <c r="M19" s="86">
        <v>-0.30463620870588992</v>
      </c>
      <c r="N19" s="147"/>
      <c r="O19" s="147"/>
      <c r="P19" s="147"/>
      <c r="Q19" s="147"/>
      <c r="R19" s="147"/>
    </row>
    <row r="20" spans="1:18" s="146" customFormat="1" ht="11.7" x14ac:dyDescent="0.45">
      <c r="A20" s="30" t="s">
        <v>118</v>
      </c>
      <c r="B20" s="35">
        <v>0.2056216286527571</v>
      </c>
      <c r="C20" s="35">
        <v>7.3386528199225698E-2</v>
      </c>
      <c r="D20" s="35">
        <v>7.5597218722582099E-2</v>
      </c>
      <c r="E20" s="35">
        <v>9.7205989383842825E-2</v>
      </c>
      <c r="F20" s="35">
        <v>9.9234204919562002E-3</v>
      </c>
      <c r="G20" s="35">
        <v>0.17561898372391188</v>
      </c>
      <c r="H20" s="35">
        <v>2.9620601217656001E-3</v>
      </c>
      <c r="I20" s="216">
        <v>1.6126832271946681E-2</v>
      </c>
      <c r="J20" s="175">
        <v>7.037631121785122E-2</v>
      </c>
      <c r="K20" s="180">
        <v>5.1981735543963487E-2</v>
      </c>
      <c r="L20" s="86">
        <v>3.3639265313296427</v>
      </c>
      <c r="M20" s="86">
        <v>6.0919408559676951</v>
      </c>
      <c r="N20" s="147"/>
      <c r="O20" s="147"/>
      <c r="P20" s="147"/>
      <c r="Q20" s="147"/>
      <c r="R20" s="147"/>
    </row>
    <row r="21" spans="1:18" s="146" customFormat="1" ht="11.7" x14ac:dyDescent="0.45">
      <c r="A21" s="30" t="s">
        <v>129</v>
      </c>
      <c r="B21" s="35">
        <v>0</v>
      </c>
      <c r="C21" s="35">
        <v>1.94841212550536E-2</v>
      </c>
      <c r="D21" s="35">
        <v>0</v>
      </c>
      <c r="E21" s="35">
        <v>0</v>
      </c>
      <c r="F21" s="35">
        <v>1.3311323164568001E-2</v>
      </c>
      <c r="G21" s="35">
        <v>2.5901762050497299E-2</v>
      </c>
      <c r="H21" s="35">
        <v>4.2110660710147803E-2</v>
      </c>
      <c r="I21" s="216">
        <v>0</v>
      </c>
      <c r="J21" s="175">
        <v>6.7595735856819689E-2</v>
      </c>
      <c r="K21" s="180">
        <v>4.9927931777099685E-2</v>
      </c>
      <c r="L21" s="86">
        <v>0</v>
      </c>
      <c r="M21" s="86">
        <v>4.0780628658122886</v>
      </c>
      <c r="N21" s="147"/>
      <c r="O21" s="147"/>
      <c r="P21" s="147"/>
      <c r="Q21" s="147"/>
      <c r="R21" s="147"/>
    </row>
    <row r="22" spans="1:18" s="146" customFormat="1" ht="11.7" x14ac:dyDescent="0.45">
      <c r="A22" s="30" t="s">
        <v>100</v>
      </c>
      <c r="B22" s="35">
        <v>0.15098170469807301</v>
      </c>
      <c r="C22" s="35">
        <v>5.8030393276208075E-3</v>
      </c>
      <c r="D22" s="35">
        <v>3.3944162155172082E-3</v>
      </c>
      <c r="E22" s="35">
        <v>5.4200442738608998E-3</v>
      </c>
      <c r="F22" s="35">
        <v>0.11186478764778171</v>
      </c>
      <c r="G22" s="35">
        <v>1.0243107692307699E-3</v>
      </c>
      <c r="H22" s="35">
        <v>0</v>
      </c>
      <c r="I22" s="216">
        <v>1.3591243864831952E-2</v>
      </c>
      <c r="J22" s="175">
        <v>6.1069056957391371E-2</v>
      </c>
      <c r="K22" s="180">
        <v>4.5107160545140135E-2</v>
      </c>
      <c r="L22" s="86">
        <v>3.4932647493295832</v>
      </c>
      <c r="M22" s="86">
        <v>-0.45408150105577594</v>
      </c>
      <c r="N22" s="147"/>
      <c r="O22" s="147"/>
      <c r="P22" s="147"/>
      <c r="Q22" s="147"/>
      <c r="R22" s="147"/>
    </row>
    <row r="23" spans="1:18" s="146" customFormat="1" ht="11.7" x14ac:dyDescent="0.45">
      <c r="A23" s="30" t="s">
        <v>29</v>
      </c>
      <c r="B23" s="35">
        <v>7.2889465331464802E-3</v>
      </c>
      <c r="C23" s="35">
        <v>2.8351212922699473E-2</v>
      </c>
      <c r="D23" s="35">
        <v>2.5454128333042579E-2</v>
      </c>
      <c r="E23" s="35">
        <v>3.2430064503613104E-3</v>
      </c>
      <c r="F23" s="35">
        <v>1.4736140618079201E-2</v>
      </c>
      <c r="G23" s="35">
        <v>9.6504794308691598E-3</v>
      </c>
      <c r="H23" s="35">
        <v>5.9170847023360958E-2</v>
      </c>
      <c r="I23" s="216">
        <v>5.2934842836257288E-2</v>
      </c>
      <c r="J23" s="175">
        <v>4.504727674779517E-2</v>
      </c>
      <c r="K23" s="180">
        <v>3.3273065700062714E-2</v>
      </c>
      <c r="L23" s="86">
        <v>-0.14900518573108135</v>
      </c>
      <c r="M23" s="86">
        <v>2.0569250060309829</v>
      </c>
      <c r="N23" s="147"/>
      <c r="O23" s="147"/>
      <c r="P23" s="147"/>
      <c r="Q23" s="147"/>
      <c r="R23" s="147"/>
    </row>
    <row r="24" spans="1:18" s="146" customFormat="1" ht="11.7" x14ac:dyDescent="0.45">
      <c r="A24" s="30" t="s">
        <v>122</v>
      </c>
      <c r="B24" s="35">
        <v>1.370844205804453E-2</v>
      </c>
      <c r="C24" s="35">
        <v>1.1929977022121299</v>
      </c>
      <c r="D24" s="35">
        <v>1.0492396447974983</v>
      </c>
      <c r="E24" s="35">
        <v>0.47345968098138902</v>
      </c>
      <c r="F24" s="35">
        <v>0.44413822758437704</v>
      </c>
      <c r="G24" s="35">
        <v>3.0556438887646389E-2</v>
      </c>
      <c r="H24" s="35">
        <v>1.0990169789335169E-2</v>
      </c>
      <c r="I24" s="216">
        <v>8.166719791801641E-2</v>
      </c>
      <c r="J24" s="175">
        <v>3.5007015368305187E-2</v>
      </c>
      <c r="K24" s="180">
        <v>2.5857072977663053E-2</v>
      </c>
      <c r="L24" s="86">
        <v>-0.57134545740815268</v>
      </c>
      <c r="M24" s="86">
        <v>-0.92117990932979399</v>
      </c>
      <c r="N24" s="147"/>
      <c r="O24" s="147"/>
      <c r="P24" s="147"/>
      <c r="Q24" s="147"/>
      <c r="R24" s="147"/>
    </row>
    <row r="25" spans="1:18" s="146" customFormat="1" ht="11.7" x14ac:dyDescent="0.45">
      <c r="A25" s="30" t="s">
        <v>33</v>
      </c>
      <c r="B25" s="35">
        <v>1.69374042599752E-3</v>
      </c>
      <c r="C25" s="35">
        <v>2.7196610186182024E-2</v>
      </c>
      <c r="D25" s="35">
        <v>4.9247312959139089E-4</v>
      </c>
      <c r="E25" s="35">
        <v>1.5856041353444199E-2</v>
      </c>
      <c r="F25" s="35">
        <v>8.0605728238570276E-2</v>
      </c>
      <c r="G25" s="35">
        <v>0.24627458569416397</v>
      </c>
      <c r="H25" s="35">
        <v>3.809404693871235E-2</v>
      </c>
      <c r="I25" s="216">
        <v>1.9892645135784214E-2</v>
      </c>
      <c r="J25" s="175">
        <v>3.4012577621077497E-2</v>
      </c>
      <c r="K25" s="210">
        <v>2.5122555934970814E-2</v>
      </c>
      <c r="L25" s="86">
        <v>0.70980668427515492</v>
      </c>
      <c r="M25" s="86">
        <v>-0.57803771066480736</v>
      </c>
      <c r="N25" s="147"/>
      <c r="O25" s="147"/>
      <c r="P25" s="147"/>
      <c r="Q25" s="147"/>
      <c r="R25" s="147"/>
    </row>
    <row r="26" spans="1:18" s="146" customFormat="1" ht="11.7" x14ac:dyDescent="0.45">
      <c r="A26" s="60" t="s">
        <v>32</v>
      </c>
      <c r="B26" s="63">
        <v>0.1364836841933072</v>
      </c>
      <c r="C26" s="63">
        <v>6.7200044084513397E-2</v>
      </c>
      <c r="D26" s="63">
        <v>0.21078821830220379</v>
      </c>
      <c r="E26" s="63">
        <v>8.2611926161461208E-2</v>
      </c>
      <c r="F26" s="63">
        <v>6.1121593060205003E-2</v>
      </c>
      <c r="G26" s="63">
        <v>0.10143664716628374</v>
      </c>
      <c r="H26" s="63">
        <v>0.15642315194234269</v>
      </c>
      <c r="I26" s="63">
        <v>0.25854813576920671</v>
      </c>
      <c r="J26" s="167">
        <v>2.39001614285714E-2</v>
      </c>
      <c r="K26" s="208">
        <v>1.7653267830310813E-2</v>
      </c>
      <c r="L26" s="209">
        <v>-0.9075601092327894</v>
      </c>
      <c r="M26" s="209">
        <v>-0.60897351930880383</v>
      </c>
      <c r="N26" s="147"/>
      <c r="O26" s="147"/>
      <c r="P26" s="147"/>
      <c r="Q26" s="147"/>
      <c r="R26" s="147"/>
    </row>
    <row r="27" spans="1:18" s="146" customFormat="1" x14ac:dyDescent="0.35">
      <c r="L27" s="147"/>
      <c r="M27" s="147"/>
      <c r="N27" s="147"/>
      <c r="O27" s="147"/>
      <c r="P27" s="147"/>
      <c r="Q27" s="147"/>
      <c r="R27" s="147"/>
    </row>
    <row r="28" spans="1:18" s="146" customFormat="1" x14ac:dyDescent="0.35">
      <c r="A28" s="151" t="s">
        <v>103</v>
      </c>
      <c r="B28" s="152"/>
      <c r="C28" s="152"/>
      <c r="D28" s="152"/>
      <c r="E28" s="152"/>
      <c r="L28" s="147"/>
      <c r="M28" s="147"/>
      <c r="N28" s="147"/>
      <c r="O28" s="147"/>
      <c r="P28" s="147"/>
      <c r="Q28" s="147"/>
      <c r="R28" s="147"/>
    </row>
    <row r="29" spans="1:18" s="146" customFormat="1" x14ac:dyDescent="0.35">
      <c r="B29" s="152"/>
      <c r="C29" s="152"/>
      <c r="D29" s="152"/>
      <c r="E29" s="152"/>
      <c r="L29" s="147"/>
      <c r="M29" s="147"/>
      <c r="N29" s="147"/>
      <c r="O29" s="147"/>
      <c r="P29" s="147"/>
      <c r="Q29" s="147"/>
      <c r="R29" s="147"/>
    </row>
    <row r="30" spans="1:18" x14ac:dyDescent="0.35">
      <c r="A30" s="149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49"/>
      <c r="P30" s="154"/>
      <c r="Q30" s="154"/>
    </row>
    <row r="31" spans="1:18" x14ac:dyDescent="0.35">
      <c r="A31" s="156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49"/>
      <c r="P31" s="154"/>
      <c r="Q31" s="154"/>
    </row>
    <row r="32" spans="1:18" x14ac:dyDescent="0.35">
      <c r="A32" s="156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49"/>
      <c r="P32" s="154"/>
      <c r="Q32" s="154"/>
    </row>
    <row r="33" spans="1:17" x14ac:dyDescent="0.35">
      <c r="A33" s="149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</row>
    <row r="34" spans="1:17" x14ac:dyDescent="0.35">
      <c r="A34" s="149"/>
      <c r="B34" s="153"/>
      <c r="C34" s="153"/>
      <c r="D34" s="153"/>
      <c r="E34" s="153"/>
      <c r="K34" s="154"/>
      <c r="L34" s="154"/>
      <c r="M34" s="154"/>
      <c r="N34" s="154"/>
      <c r="O34" s="154"/>
      <c r="P34" s="154"/>
      <c r="Q34" s="154"/>
    </row>
    <row r="35" spans="1:17" x14ac:dyDescent="0.35">
      <c r="A35" s="149"/>
      <c r="B35" s="153"/>
      <c r="C35" s="153"/>
      <c r="D35" s="153"/>
      <c r="E35" s="153"/>
      <c r="K35" s="154"/>
      <c r="L35" s="154"/>
      <c r="M35" s="154"/>
      <c r="N35" s="154"/>
      <c r="O35" s="154"/>
      <c r="P35" s="154"/>
      <c r="Q35" s="154"/>
    </row>
    <row r="36" spans="1:17" x14ac:dyDescent="0.35">
      <c r="A36" s="149"/>
      <c r="B36" s="153"/>
      <c r="C36" s="153"/>
      <c r="D36" s="153"/>
      <c r="E36" s="153"/>
      <c r="K36" s="154"/>
      <c r="L36" s="154"/>
      <c r="M36" s="154"/>
      <c r="N36" s="154"/>
      <c r="O36" s="154"/>
      <c r="P36" s="154"/>
      <c r="Q36" s="154"/>
    </row>
    <row r="37" spans="1:17" ht="12.6" x14ac:dyDescent="0.45">
      <c r="A37" s="161"/>
      <c r="B37" s="162"/>
      <c r="C37" s="162"/>
      <c r="D37" s="153"/>
      <c r="E37" s="153"/>
      <c r="K37" s="154"/>
      <c r="L37" s="154"/>
      <c r="M37" s="154"/>
      <c r="N37" s="154"/>
      <c r="O37" s="154"/>
      <c r="P37" s="154"/>
      <c r="Q37" s="154"/>
    </row>
    <row r="38" spans="1:17" ht="12.6" x14ac:dyDescent="0.45">
      <c r="A38" s="161"/>
      <c r="B38" s="162"/>
      <c r="C38" s="162"/>
      <c r="D38" s="153"/>
      <c r="E38" s="153"/>
      <c r="K38" s="154"/>
      <c r="L38" s="154"/>
      <c r="M38" s="154"/>
      <c r="N38" s="154"/>
      <c r="O38" s="154"/>
      <c r="P38" s="154"/>
      <c r="Q38" s="154"/>
    </row>
    <row r="39" spans="1:17" ht="12.6" x14ac:dyDescent="0.45">
      <c r="A39" s="161"/>
      <c r="B39" s="162"/>
      <c r="C39" s="162"/>
      <c r="D39" s="153"/>
      <c r="E39" s="153"/>
      <c r="K39" s="154"/>
      <c r="L39" s="154"/>
      <c r="M39" s="154"/>
      <c r="N39" s="154"/>
      <c r="O39" s="154"/>
      <c r="P39" s="154"/>
      <c r="Q39" s="154"/>
    </row>
    <row r="40" spans="1:17" ht="12.6" x14ac:dyDescent="0.45">
      <c r="A40" s="161"/>
      <c r="B40" s="162"/>
      <c r="C40" s="162"/>
      <c r="D40" s="153"/>
      <c r="E40" s="153"/>
      <c r="K40" s="154"/>
      <c r="L40" s="154"/>
      <c r="M40" s="154"/>
      <c r="N40" s="154"/>
      <c r="O40" s="154"/>
      <c r="P40" s="154"/>
      <c r="Q40" s="154"/>
    </row>
    <row r="41" spans="1:17" ht="12.6" x14ac:dyDescent="0.45">
      <c r="A41" s="161"/>
      <c r="B41" s="162"/>
      <c r="C41" s="162"/>
      <c r="D41" s="153"/>
      <c r="E41" s="153"/>
      <c r="K41" s="154"/>
      <c r="L41" s="154"/>
      <c r="M41" s="154"/>
      <c r="N41" s="154"/>
      <c r="O41" s="154"/>
      <c r="P41" s="154"/>
      <c r="Q41" s="154"/>
    </row>
    <row r="42" spans="1:17" ht="12.6" x14ac:dyDescent="0.45">
      <c r="A42" s="161"/>
      <c r="B42" s="162"/>
      <c r="C42" s="162"/>
      <c r="D42" s="153"/>
      <c r="E42" s="153"/>
      <c r="K42" s="154"/>
      <c r="L42" s="154"/>
      <c r="M42" s="154"/>
      <c r="N42" s="154"/>
      <c r="O42" s="154"/>
      <c r="P42" s="154"/>
      <c r="Q42" s="154"/>
    </row>
    <row r="43" spans="1:17" ht="12.6" x14ac:dyDescent="0.45">
      <c r="A43" s="161"/>
      <c r="B43" s="162"/>
      <c r="C43" s="162"/>
      <c r="D43" s="153"/>
      <c r="E43" s="153"/>
      <c r="K43" s="154"/>
      <c r="L43" s="154"/>
      <c r="M43" s="154"/>
      <c r="N43" s="154"/>
      <c r="O43" s="154"/>
      <c r="P43" s="154"/>
      <c r="Q43" s="154"/>
    </row>
    <row r="44" spans="1:17" ht="12.6" x14ac:dyDescent="0.45">
      <c r="A44" s="161"/>
      <c r="B44" s="162"/>
      <c r="C44" s="162"/>
      <c r="D44" s="153"/>
      <c r="E44" s="153"/>
      <c r="K44" s="154"/>
      <c r="L44" s="154"/>
      <c r="M44" s="154"/>
      <c r="N44" s="154"/>
      <c r="O44" s="154"/>
      <c r="P44" s="154"/>
      <c r="Q44" s="154"/>
    </row>
    <row r="45" spans="1:17" ht="12.6" x14ac:dyDescent="0.45">
      <c r="A45" s="161"/>
      <c r="B45" s="162"/>
      <c r="C45" s="162"/>
      <c r="D45" s="153"/>
      <c r="E45" s="153"/>
      <c r="K45" s="154"/>
      <c r="L45" s="154"/>
      <c r="M45" s="154"/>
      <c r="N45" s="154"/>
      <c r="O45" s="154"/>
      <c r="P45" s="154"/>
      <c r="Q45" s="154"/>
    </row>
    <row r="46" spans="1:17" ht="12.6" x14ac:dyDescent="0.45">
      <c r="A46" s="161"/>
      <c r="B46" s="162"/>
      <c r="C46" s="162"/>
      <c r="D46" s="153"/>
      <c r="E46" s="153"/>
      <c r="K46" s="154"/>
      <c r="L46" s="154"/>
      <c r="M46" s="154"/>
      <c r="N46" s="154"/>
      <c r="O46" s="154"/>
      <c r="P46" s="154"/>
      <c r="Q46" s="154"/>
    </row>
    <row r="47" spans="1:17" ht="12.6" x14ac:dyDescent="0.45">
      <c r="A47" s="161"/>
      <c r="B47" s="162"/>
      <c r="C47" s="162"/>
      <c r="D47" s="153"/>
      <c r="E47" s="153"/>
      <c r="K47" s="154"/>
      <c r="L47" s="154"/>
      <c r="M47" s="154"/>
      <c r="N47" s="154"/>
      <c r="O47" s="154"/>
      <c r="P47" s="154"/>
      <c r="Q47" s="154"/>
    </row>
    <row r="48" spans="1:17" ht="12.6" x14ac:dyDescent="0.45">
      <c r="A48" s="161"/>
      <c r="B48" s="162"/>
      <c r="C48" s="162"/>
      <c r="D48" s="153"/>
      <c r="E48" s="153"/>
      <c r="K48" s="154"/>
      <c r="L48" s="154"/>
      <c r="M48" s="154"/>
      <c r="N48" s="154"/>
      <c r="O48" s="154"/>
      <c r="P48" s="154"/>
      <c r="Q48" s="154"/>
    </row>
    <row r="49" spans="1:17" ht="12.6" x14ac:dyDescent="0.45">
      <c r="A49" s="161"/>
      <c r="B49" s="162"/>
      <c r="C49" s="162"/>
      <c r="D49" s="153"/>
      <c r="E49" s="153"/>
      <c r="K49" s="154"/>
      <c r="L49" s="154"/>
      <c r="M49" s="154"/>
      <c r="N49" s="154"/>
      <c r="O49" s="154"/>
      <c r="P49" s="154"/>
      <c r="Q49" s="154"/>
    </row>
    <row r="50" spans="1:17" ht="12.6" x14ac:dyDescent="0.45">
      <c r="A50" s="161"/>
      <c r="B50" s="162"/>
      <c r="C50" s="162"/>
      <c r="D50" s="153"/>
      <c r="E50" s="153"/>
      <c r="K50" s="154"/>
      <c r="L50" s="154"/>
      <c r="M50" s="154"/>
      <c r="N50" s="154"/>
      <c r="O50" s="154"/>
      <c r="P50" s="154"/>
      <c r="Q50" s="154"/>
    </row>
    <row r="51" spans="1:17" ht="12.6" x14ac:dyDescent="0.45">
      <c r="A51" s="161"/>
      <c r="B51" s="162"/>
      <c r="C51" s="162"/>
      <c r="D51" s="153"/>
      <c r="E51" s="153"/>
      <c r="K51" s="154"/>
      <c r="L51" s="154"/>
      <c r="M51" s="154"/>
      <c r="N51" s="154"/>
      <c r="O51" s="154"/>
      <c r="P51" s="154"/>
      <c r="Q51" s="154"/>
    </row>
    <row r="52" spans="1:17" ht="12.6" x14ac:dyDescent="0.45">
      <c r="A52" s="161"/>
      <c r="B52" s="162"/>
      <c r="C52" s="162"/>
      <c r="D52" s="153"/>
      <c r="E52" s="153"/>
      <c r="K52" s="154"/>
      <c r="L52" s="154"/>
      <c r="M52" s="154"/>
      <c r="N52" s="154"/>
      <c r="O52" s="154"/>
      <c r="P52" s="154"/>
      <c r="Q52" s="154"/>
    </row>
    <row r="53" spans="1:17" ht="12.6" x14ac:dyDescent="0.45">
      <c r="A53" s="161"/>
      <c r="B53" s="162"/>
      <c r="C53" s="162"/>
      <c r="D53" s="153"/>
      <c r="E53" s="153"/>
      <c r="K53" s="154"/>
      <c r="L53" s="154"/>
      <c r="M53" s="154"/>
      <c r="N53" s="154"/>
      <c r="O53" s="154"/>
      <c r="P53" s="154"/>
      <c r="Q53" s="154"/>
    </row>
    <row r="54" spans="1:17" ht="12.6" x14ac:dyDescent="0.45">
      <c r="A54" s="161"/>
      <c r="B54" s="162"/>
      <c r="C54" s="162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</row>
    <row r="55" spans="1:17" ht="12.6" x14ac:dyDescent="0.45">
      <c r="A55" s="161"/>
      <c r="B55" s="162"/>
      <c r="C55" s="162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</row>
    <row r="56" spans="1:17" ht="12.6" x14ac:dyDescent="0.45">
      <c r="A56" s="161"/>
      <c r="B56" s="162"/>
      <c r="C56" s="162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</row>
    <row r="57" spans="1:17" x14ac:dyDescent="0.35">
      <c r="A57" s="149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</row>
    <row r="58" spans="1:17" x14ac:dyDescent="0.35">
      <c r="A58" s="149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</row>
    <row r="59" spans="1:17" x14ac:dyDescent="0.35">
      <c r="A59" s="149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</row>
    <row r="60" spans="1:17" x14ac:dyDescent="0.35">
      <c r="A60" s="149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</row>
    <row r="61" spans="1:17" x14ac:dyDescent="0.35">
      <c r="A61" s="149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</row>
    <row r="62" spans="1:17" x14ac:dyDescent="0.35">
      <c r="A62" s="149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</row>
    <row r="63" spans="1:17" x14ac:dyDescent="0.35">
      <c r="A63" s="149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</row>
    <row r="64" spans="1:17" x14ac:dyDescent="0.35">
      <c r="A64" s="149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</row>
    <row r="65" spans="1:1" x14ac:dyDescent="0.35">
      <c r="A65" s="149"/>
    </row>
    <row r="66" spans="1:1" x14ac:dyDescent="0.35">
      <c r="A66" s="149"/>
    </row>
    <row r="67" spans="1:1" x14ac:dyDescent="0.35">
      <c r="A67" s="157"/>
    </row>
    <row r="68" spans="1:1" x14ac:dyDescent="0.35">
      <c r="A68" s="157"/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92D050"/>
  </sheetPr>
  <dimension ref="A1:U498"/>
  <sheetViews>
    <sheetView workbookViewId="0">
      <selection activeCell="F18" sqref="F18"/>
    </sheetView>
  </sheetViews>
  <sheetFormatPr defaultColWidth="9.1015625" defaultRowHeight="11.7" x14ac:dyDescent="0.45"/>
  <cols>
    <col min="1" max="1" width="13" style="94" customWidth="1"/>
    <col min="2" max="2" width="35" style="30" customWidth="1"/>
    <col min="3" max="3" width="7.20703125" style="30" customWidth="1"/>
    <col min="4" max="4" width="7.47265625" style="30" customWidth="1"/>
    <col min="5" max="5" width="9" style="30" customWidth="1"/>
    <col min="6" max="6" width="7.47265625" style="30" customWidth="1"/>
    <col min="7" max="11" width="7.83984375" style="30" customWidth="1"/>
    <col min="12" max="12" width="14.20703125" style="30" bestFit="1" customWidth="1"/>
    <col min="13" max="13" width="14.3125" style="30" customWidth="1"/>
    <col min="14" max="14" width="16.1015625" style="30" customWidth="1"/>
    <col min="15" max="16384" width="9.1015625" style="30"/>
  </cols>
  <sheetData>
    <row r="1" spans="1:21" x14ac:dyDescent="0.45">
      <c r="A1" s="92" t="s">
        <v>43</v>
      </c>
      <c r="B1" s="78"/>
      <c r="C1" s="93"/>
      <c r="D1" s="93"/>
      <c r="E1" s="93"/>
      <c r="F1" s="93"/>
    </row>
    <row r="2" spans="1:21" ht="19.5" customHeight="1" x14ac:dyDescent="0.45">
      <c r="C2" s="39"/>
      <c r="D2" s="39"/>
      <c r="E2" s="39"/>
      <c r="F2" s="39"/>
    </row>
    <row r="3" spans="1:21" x14ac:dyDescent="0.45">
      <c r="A3" s="95" t="s">
        <v>135</v>
      </c>
      <c r="C3" s="39"/>
      <c r="D3" s="39"/>
      <c r="E3" s="39"/>
      <c r="F3" s="39"/>
      <c r="O3" s="244"/>
      <c r="P3" s="244"/>
      <c r="Q3" s="96"/>
    </row>
    <row r="4" spans="1:21" x14ac:dyDescent="0.45">
      <c r="A4" s="92" t="s">
        <v>41</v>
      </c>
      <c r="B4" s="78"/>
      <c r="C4" s="79" t="s">
        <v>107</v>
      </c>
      <c r="D4" s="79" t="s">
        <v>108</v>
      </c>
      <c r="E4" s="176" t="s">
        <v>109</v>
      </c>
      <c r="F4" s="176" t="s">
        <v>113</v>
      </c>
      <c r="G4" s="176" t="s">
        <v>114</v>
      </c>
      <c r="H4" s="176" t="s">
        <v>116</v>
      </c>
      <c r="I4" s="176" t="s">
        <v>119</v>
      </c>
      <c r="J4" s="176" t="s">
        <v>120</v>
      </c>
      <c r="K4" s="79" t="s">
        <v>124</v>
      </c>
      <c r="L4" s="190" t="s">
        <v>130</v>
      </c>
      <c r="M4" s="97" t="s">
        <v>131</v>
      </c>
      <c r="N4" s="97" t="s">
        <v>132</v>
      </c>
      <c r="O4" s="74"/>
      <c r="P4" s="74"/>
      <c r="Q4" s="74"/>
      <c r="R4" s="74"/>
      <c r="S4" s="74"/>
      <c r="T4" s="74"/>
      <c r="U4" s="74"/>
    </row>
    <row r="5" spans="1:21" x14ac:dyDescent="0.45">
      <c r="A5" s="98" t="s">
        <v>68</v>
      </c>
      <c r="B5" s="78" t="s">
        <v>44</v>
      </c>
      <c r="C5" s="99">
        <v>402.14468784688006</v>
      </c>
      <c r="D5" s="99">
        <v>484.73934625285204</v>
      </c>
      <c r="E5" s="99">
        <v>388.1129711318348</v>
      </c>
      <c r="F5" s="99">
        <v>399.10840069956032</v>
      </c>
      <c r="G5" s="99">
        <v>431.61202199637847</v>
      </c>
      <c r="H5" s="202">
        <v>537.63779613485565</v>
      </c>
      <c r="I5" s="207">
        <v>667.00457490742406</v>
      </c>
      <c r="J5" s="207">
        <v>677.44620499072562</v>
      </c>
      <c r="K5" s="207">
        <v>480.82226623541783</v>
      </c>
      <c r="L5" s="211">
        <v>100</v>
      </c>
      <c r="M5" s="82">
        <v>-0.29024288173257917</v>
      </c>
      <c r="N5" s="82">
        <v>0.11401499895999723</v>
      </c>
      <c r="O5" s="75"/>
      <c r="P5" s="75"/>
      <c r="Q5" s="75"/>
      <c r="R5" s="75"/>
      <c r="S5" s="75"/>
      <c r="T5" s="75"/>
      <c r="U5" s="75"/>
    </row>
    <row r="6" spans="1:21" x14ac:dyDescent="0.45">
      <c r="A6" s="101" t="s">
        <v>69</v>
      </c>
      <c r="B6" s="102" t="s">
        <v>87</v>
      </c>
      <c r="C6" s="35">
        <v>106.34298380408097</v>
      </c>
      <c r="D6" s="35">
        <v>74.621816215815414</v>
      </c>
      <c r="E6" s="35">
        <v>89.350607079075431</v>
      </c>
      <c r="F6" s="35">
        <v>103.81165959340615</v>
      </c>
      <c r="G6" s="35">
        <v>76.208986916914242</v>
      </c>
      <c r="H6" s="35">
        <v>73.43132519231176</v>
      </c>
      <c r="I6" s="35">
        <v>99.166923531409452</v>
      </c>
      <c r="J6" s="216">
        <v>103.124930087838</v>
      </c>
      <c r="K6" s="175">
        <v>82.554495677161469</v>
      </c>
      <c r="L6" s="180">
        <v>17.169441075081483</v>
      </c>
      <c r="M6" s="86">
        <v>-0.19947101436243775</v>
      </c>
      <c r="N6" s="86">
        <v>8.3264573076733406E-2</v>
      </c>
      <c r="O6" s="75"/>
      <c r="P6" s="75"/>
      <c r="Q6" s="75"/>
      <c r="R6" s="75"/>
      <c r="S6" s="75"/>
      <c r="T6" s="75"/>
      <c r="U6" s="75"/>
    </row>
    <row r="7" spans="1:21" x14ac:dyDescent="0.45">
      <c r="A7" s="101" t="s">
        <v>70</v>
      </c>
      <c r="B7" s="102" t="s">
        <v>88</v>
      </c>
      <c r="C7" s="35">
        <v>0.21300865653304349</v>
      </c>
      <c r="D7" s="35">
        <v>0.33723300120129301</v>
      </c>
      <c r="E7" s="35">
        <v>0.26425648261285323</v>
      </c>
      <c r="F7" s="35">
        <v>0.32929998419525958</v>
      </c>
      <c r="G7" s="35">
        <v>1.9913044915033715</v>
      </c>
      <c r="H7" s="35">
        <v>8.1151252208342559E-2</v>
      </c>
      <c r="I7" s="35">
        <v>7.5723908260375949E-2</v>
      </c>
      <c r="J7" s="216">
        <v>0.10161149487692121</v>
      </c>
      <c r="K7" s="175">
        <v>1.1949184817949732</v>
      </c>
      <c r="L7" s="180">
        <v>0.24851562951744066</v>
      </c>
      <c r="M7" s="86">
        <v>10.759678206115757</v>
      </c>
      <c r="N7" s="86">
        <v>-0.39993181008051271</v>
      </c>
      <c r="O7" s="75"/>
      <c r="P7" s="75"/>
      <c r="Q7" s="75"/>
      <c r="R7" s="75"/>
      <c r="S7" s="75"/>
      <c r="T7" s="75"/>
      <c r="U7" s="75"/>
    </row>
    <row r="8" spans="1:21" x14ac:dyDescent="0.45">
      <c r="A8" s="101" t="s">
        <v>71</v>
      </c>
      <c r="B8" s="102" t="s">
        <v>79</v>
      </c>
      <c r="C8" s="35">
        <v>59.678827049529311</v>
      </c>
      <c r="D8" s="35">
        <v>58.587357702737023</v>
      </c>
      <c r="E8" s="35">
        <v>62.226675631180292</v>
      </c>
      <c r="F8" s="35">
        <v>51.18695713047012</v>
      </c>
      <c r="G8" s="35">
        <v>56.499113837104787</v>
      </c>
      <c r="H8" s="35">
        <v>56.375967754134372</v>
      </c>
      <c r="I8" s="35">
        <v>67.906524481766198</v>
      </c>
      <c r="J8" s="216">
        <v>58.76</v>
      </c>
      <c r="K8" s="175">
        <v>60.168967162796918</v>
      </c>
      <c r="L8" s="180">
        <v>12.513764729301718</v>
      </c>
      <c r="M8" s="86">
        <v>2.3978338372990571E-2</v>
      </c>
      <c r="N8" s="86">
        <v>6.4954174967643885E-2</v>
      </c>
      <c r="O8" s="75"/>
      <c r="P8" s="75"/>
      <c r="Q8" s="75"/>
      <c r="R8" s="75"/>
      <c r="S8" s="75"/>
      <c r="T8" s="75"/>
      <c r="U8" s="75"/>
    </row>
    <row r="9" spans="1:21" x14ac:dyDescent="0.45">
      <c r="A9" s="101" t="s">
        <v>72</v>
      </c>
      <c r="B9" s="102" t="s">
        <v>80</v>
      </c>
      <c r="C9" s="35">
        <v>0.7350569222770823</v>
      </c>
      <c r="D9" s="35">
        <v>0.60001376615376956</v>
      </c>
      <c r="E9" s="35">
        <v>1.1378654455018191</v>
      </c>
      <c r="F9" s="35">
        <v>1.7148783908534266</v>
      </c>
      <c r="G9" s="35">
        <v>0.27148747858095773</v>
      </c>
      <c r="H9" s="35">
        <v>0.77669773887872551</v>
      </c>
      <c r="I9" s="35">
        <v>0.9830057856771236</v>
      </c>
      <c r="J9" s="216">
        <v>0.94069921313242044</v>
      </c>
      <c r="K9" s="175">
        <v>0.85471715146493821</v>
      </c>
      <c r="L9" s="180">
        <v>0.17776155795714665</v>
      </c>
      <c r="M9" s="86">
        <v>-9.1402289347273791E-2</v>
      </c>
      <c r="N9" s="86">
        <v>2.1482746678869797</v>
      </c>
      <c r="O9" s="75"/>
      <c r="P9" s="75"/>
      <c r="Q9" s="75"/>
      <c r="R9" s="75"/>
      <c r="S9" s="75"/>
      <c r="T9" s="75"/>
      <c r="U9" s="75"/>
    </row>
    <row r="10" spans="1:21" x14ac:dyDescent="0.45">
      <c r="A10" s="101" t="s">
        <v>73</v>
      </c>
      <c r="B10" s="102" t="s">
        <v>81</v>
      </c>
      <c r="C10" s="35">
        <v>0.7154575981391863</v>
      </c>
      <c r="D10" s="35">
        <v>2.4132661990925288</v>
      </c>
      <c r="E10" s="35">
        <v>2.8662642444486863</v>
      </c>
      <c r="F10" s="35">
        <v>1.1139566072413953</v>
      </c>
      <c r="G10" s="35">
        <v>2.8668821184208566</v>
      </c>
      <c r="H10" s="35">
        <v>4.562295333846123</v>
      </c>
      <c r="I10" s="35">
        <v>12.039172747582588</v>
      </c>
      <c r="J10" s="216">
        <v>23.396384054352332</v>
      </c>
      <c r="K10" s="175">
        <v>12.853027345277216</v>
      </c>
      <c r="L10" s="180">
        <v>2.6731348042405711</v>
      </c>
      <c r="M10" s="86">
        <v>-0.45064043591444547</v>
      </c>
      <c r="N10" s="86">
        <v>3.4832772379064378</v>
      </c>
      <c r="O10" s="75"/>
      <c r="P10" s="75"/>
      <c r="Q10" s="75"/>
      <c r="R10" s="75"/>
      <c r="S10" s="75"/>
      <c r="T10" s="75"/>
      <c r="U10" s="75"/>
    </row>
    <row r="11" spans="1:21" x14ac:dyDescent="0.45">
      <c r="A11" s="101" t="s">
        <v>74</v>
      </c>
      <c r="B11" s="102" t="s">
        <v>82</v>
      </c>
      <c r="C11" s="35">
        <v>4.3991813050703286</v>
      </c>
      <c r="D11" s="35">
        <v>3.5795466584687432</v>
      </c>
      <c r="E11" s="35">
        <v>3.6977277833867319</v>
      </c>
      <c r="F11" s="35">
        <v>4.5113589738143691</v>
      </c>
      <c r="G11" s="35">
        <v>4.1722294457420128</v>
      </c>
      <c r="H11" s="35">
        <v>4.8726148632052624</v>
      </c>
      <c r="I11" s="35">
        <v>4.8793329738919704</v>
      </c>
      <c r="J11" s="216">
        <v>4.8779716606972903</v>
      </c>
      <c r="K11" s="175">
        <v>6.394574674964022</v>
      </c>
      <c r="L11" s="180">
        <v>1.3299248233718741</v>
      </c>
      <c r="M11" s="86">
        <v>0.31090853325087542</v>
      </c>
      <c r="N11" s="86">
        <v>0.53265172927870341</v>
      </c>
      <c r="O11" s="75"/>
      <c r="P11" s="75"/>
      <c r="Q11" s="75"/>
      <c r="R11" s="75"/>
      <c r="S11" s="75"/>
      <c r="T11" s="75"/>
      <c r="U11" s="75"/>
    </row>
    <row r="12" spans="1:21" x14ac:dyDescent="0.45">
      <c r="A12" s="101" t="s">
        <v>75</v>
      </c>
      <c r="B12" s="102" t="s">
        <v>83</v>
      </c>
      <c r="C12" s="35">
        <v>29.523352953436067</v>
      </c>
      <c r="D12" s="35">
        <v>28.763744825065167</v>
      </c>
      <c r="E12" s="35">
        <v>28.606534640355779</v>
      </c>
      <c r="F12" s="35">
        <v>24.63214135005213</v>
      </c>
      <c r="G12" s="35">
        <v>27.186257347050446</v>
      </c>
      <c r="H12" s="35">
        <v>35.347403252706499</v>
      </c>
      <c r="I12" s="35">
        <v>30.725478447242985</v>
      </c>
      <c r="J12" s="216">
        <v>34.872048192777868</v>
      </c>
      <c r="K12" s="175">
        <v>32.246083628489771</v>
      </c>
      <c r="L12" s="180">
        <v>6.7064455814327042</v>
      </c>
      <c r="M12" s="86">
        <v>-7.5302848567178393E-2</v>
      </c>
      <c r="N12" s="86">
        <v>0.1861170596911268</v>
      </c>
      <c r="O12" s="75"/>
      <c r="P12" s="75"/>
      <c r="Q12" s="75"/>
      <c r="R12" s="75"/>
      <c r="S12" s="75"/>
      <c r="T12" s="75"/>
      <c r="U12" s="75"/>
    </row>
    <row r="13" spans="1:21" x14ac:dyDescent="0.45">
      <c r="A13" s="101" t="s">
        <v>76</v>
      </c>
      <c r="B13" s="102" t="s">
        <v>84</v>
      </c>
      <c r="C13" s="35">
        <v>5.362641680207477</v>
      </c>
      <c r="D13" s="35">
        <v>4.6470741839043823</v>
      </c>
      <c r="E13" s="35">
        <v>3.1443110281274986</v>
      </c>
      <c r="F13" s="35">
        <v>2.8374888597302901</v>
      </c>
      <c r="G13" s="35">
        <v>4.0649787136996478</v>
      </c>
      <c r="H13" s="35">
        <v>1.4889503048206372</v>
      </c>
      <c r="I13" s="35">
        <v>7.0728270467212431</v>
      </c>
      <c r="J13" s="216">
        <v>4.9033657019844332</v>
      </c>
      <c r="K13" s="175">
        <v>2.5407668736695435</v>
      </c>
      <c r="L13" s="180">
        <v>0.52842121758677996</v>
      </c>
      <c r="M13" s="86">
        <v>-0.48183206636183107</v>
      </c>
      <c r="N13" s="86">
        <v>-0.37496182572697356</v>
      </c>
      <c r="O13" s="75"/>
      <c r="P13" s="75"/>
      <c r="Q13" s="75"/>
      <c r="R13" s="75"/>
      <c r="S13" s="75"/>
      <c r="T13" s="75"/>
      <c r="U13" s="75"/>
    </row>
    <row r="14" spans="1:21" x14ac:dyDescent="0.45">
      <c r="A14" s="101" t="s">
        <v>77</v>
      </c>
      <c r="B14" s="102" t="s">
        <v>85</v>
      </c>
      <c r="C14" s="35">
        <v>4.8584979946279514</v>
      </c>
      <c r="D14" s="35">
        <v>8.4964100675574716</v>
      </c>
      <c r="E14" s="35">
        <v>8.7728482448578351</v>
      </c>
      <c r="F14" s="35">
        <v>6.351700752769359</v>
      </c>
      <c r="G14" s="35">
        <v>4.9755991584997545</v>
      </c>
      <c r="H14" s="35">
        <v>9.7439730014177908</v>
      </c>
      <c r="I14" s="35">
        <v>9.460842490999914</v>
      </c>
      <c r="J14" s="216">
        <v>8.3232046571592289</v>
      </c>
      <c r="K14" s="175">
        <v>5.7027794711789257</v>
      </c>
      <c r="L14" s="180">
        <v>1.1860472926573578</v>
      </c>
      <c r="M14" s="86">
        <v>-0.31483368412986656</v>
      </c>
      <c r="N14" s="86">
        <v>0.14614929569576329</v>
      </c>
      <c r="O14" s="75"/>
      <c r="P14" s="75"/>
      <c r="Q14" s="75"/>
      <c r="R14" s="75"/>
      <c r="S14" s="75"/>
      <c r="T14" s="75"/>
      <c r="U14" s="75"/>
    </row>
    <row r="15" spans="1:21" x14ac:dyDescent="0.45">
      <c r="A15" s="101" t="s">
        <v>78</v>
      </c>
      <c r="B15" s="102" t="s">
        <v>86</v>
      </c>
      <c r="C15" s="35">
        <v>190.28365192382807</v>
      </c>
      <c r="D15" s="35">
        <v>302.69288363285682</v>
      </c>
      <c r="E15" s="63">
        <v>188.01380855228979</v>
      </c>
      <c r="F15" s="63">
        <v>202.6174726784063</v>
      </c>
      <c r="G15" s="63">
        <v>253.37002198563528</v>
      </c>
      <c r="H15" s="63">
        <v>350.85430181873295</v>
      </c>
      <c r="I15" s="63">
        <v>434.69233466586661</v>
      </c>
      <c r="J15" s="63">
        <v>438.14834790714798</v>
      </c>
      <c r="K15" s="167">
        <v>276.31167104768468</v>
      </c>
      <c r="L15" s="208">
        <v>57.466488232971791</v>
      </c>
      <c r="M15" s="209">
        <v>-0.36936502815197103</v>
      </c>
      <c r="N15" s="209">
        <v>9.0546027830198828E-2</v>
      </c>
      <c r="O15" s="75"/>
      <c r="P15" s="75"/>
      <c r="Q15" s="75"/>
      <c r="R15" s="75"/>
      <c r="S15" s="75"/>
      <c r="T15" s="75"/>
      <c r="U15" s="75"/>
    </row>
    <row r="16" spans="1:21" x14ac:dyDescent="0.45">
      <c r="A16" s="87" t="s">
        <v>95</v>
      </c>
      <c r="B16" s="62"/>
      <c r="C16" s="103"/>
      <c r="D16" s="103"/>
      <c r="E16" s="85"/>
      <c r="F16" s="85"/>
      <c r="G16" s="85"/>
      <c r="H16" s="85"/>
      <c r="I16" s="85"/>
      <c r="J16" s="85"/>
      <c r="K16" s="85"/>
      <c r="N16" s="75"/>
    </row>
    <row r="17" spans="1:12" x14ac:dyDescent="0.45">
      <c r="A17" s="30"/>
      <c r="C17" s="100"/>
      <c r="D17" s="100"/>
      <c r="E17" s="100"/>
      <c r="F17" s="100"/>
      <c r="G17" s="100"/>
      <c r="H17" s="100"/>
      <c r="I17" s="100"/>
      <c r="J17" s="100"/>
      <c r="K17" s="100"/>
      <c r="L17" s="86"/>
    </row>
    <row r="18" spans="1:12" x14ac:dyDescent="0.45">
      <c r="C18" s="35"/>
      <c r="D18" s="35"/>
      <c r="E18" s="35"/>
      <c r="F18" s="35"/>
    </row>
    <row r="19" spans="1:12" x14ac:dyDescent="0.45">
      <c r="C19" s="39"/>
      <c r="D19" s="39"/>
      <c r="E19" s="39"/>
      <c r="F19" s="39"/>
    </row>
    <row r="20" spans="1:12" x14ac:dyDescent="0.45">
      <c r="C20" s="39"/>
      <c r="D20" s="39"/>
      <c r="E20" s="39"/>
      <c r="F20" s="39"/>
    </row>
    <row r="21" spans="1:12" x14ac:dyDescent="0.45">
      <c r="C21" s="39"/>
      <c r="D21" s="39"/>
      <c r="E21" s="39"/>
      <c r="F21" s="39"/>
    </row>
    <row r="22" spans="1:12" x14ac:dyDescent="0.45">
      <c r="C22" s="39"/>
      <c r="D22" s="39"/>
      <c r="E22" s="39"/>
      <c r="F22" s="39"/>
    </row>
    <row r="23" spans="1:12" x14ac:dyDescent="0.45">
      <c r="C23" s="39"/>
      <c r="D23" s="39"/>
      <c r="E23" s="39"/>
      <c r="F23" s="39"/>
    </row>
    <row r="24" spans="1:12" x14ac:dyDescent="0.45">
      <c r="C24" s="39"/>
      <c r="D24" s="39"/>
      <c r="E24" s="39"/>
      <c r="F24" s="39"/>
    </row>
    <row r="25" spans="1:12" x14ac:dyDescent="0.45">
      <c r="C25" s="39"/>
      <c r="D25" s="39"/>
      <c r="E25" s="39"/>
      <c r="F25" s="39"/>
    </row>
    <row r="26" spans="1:12" x14ac:dyDescent="0.45">
      <c r="C26" s="39"/>
      <c r="D26" s="39"/>
      <c r="E26" s="39"/>
      <c r="F26" s="39"/>
    </row>
    <row r="27" spans="1:12" x14ac:dyDescent="0.45">
      <c r="C27" s="39"/>
      <c r="D27" s="39"/>
      <c r="E27" s="39"/>
      <c r="F27" s="39"/>
    </row>
    <row r="28" spans="1:12" x14ac:dyDescent="0.45">
      <c r="C28" s="39"/>
      <c r="D28" s="39"/>
      <c r="E28" s="39"/>
      <c r="F28" s="39"/>
    </row>
    <row r="29" spans="1:12" x14ac:dyDescent="0.45">
      <c r="C29" s="39"/>
      <c r="D29" s="39"/>
      <c r="E29" s="39"/>
      <c r="F29" s="39"/>
    </row>
    <row r="30" spans="1:12" x14ac:dyDescent="0.45">
      <c r="C30" s="39"/>
      <c r="D30" s="39"/>
      <c r="E30" s="39"/>
      <c r="F30" s="39"/>
    </row>
    <row r="31" spans="1:12" x14ac:dyDescent="0.45">
      <c r="C31" s="39"/>
      <c r="D31" s="39"/>
      <c r="E31" s="39"/>
      <c r="F31" s="39"/>
    </row>
    <row r="32" spans="1:12" x14ac:dyDescent="0.45">
      <c r="C32" s="39"/>
      <c r="D32" s="39"/>
      <c r="E32" s="39"/>
      <c r="F32" s="39"/>
    </row>
    <row r="33" spans="3:6" x14ac:dyDescent="0.45">
      <c r="C33" s="39"/>
      <c r="D33" s="39"/>
      <c r="E33" s="39"/>
      <c r="F33" s="39"/>
    </row>
    <row r="34" spans="3:6" x14ac:dyDescent="0.45">
      <c r="C34" s="39"/>
      <c r="D34" s="39"/>
      <c r="E34" s="39"/>
      <c r="F34" s="39"/>
    </row>
    <row r="35" spans="3:6" x14ac:dyDescent="0.45">
      <c r="C35" s="39"/>
      <c r="D35" s="39"/>
      <c r="E35" s="39"/>
      <c r="F35" s="39"/>
    </row>
    <row r="36" spans="3:6" x14ac:dyDescent="0.45">
      <c r="C36" s="39"/>
      <c r="D36" s="39"/>
      <c r="E36" s="39"/>
      <c r="F36" s="39"/>
    </row>
    <row r="37" spans="3:6" x14ac:dyDescent="0.45">
      <c r="C37" s="39"/>
      <c r="D37" s="39"/>
      <c r="E37" s="39"/>
      <c r="F37" s="39"/>
    </row>
    <row r="38" spans="3:6" x14ac:dyDescent="0.45">
      <c r="C38" s="39"/>
      <c r="D38" s="39"/>
      <c r="E38" s="39"/>
      <c r="F38" s="39"/>
    </row>
    <row r="39" spans="3:6" x14ac:dyDescent="0.45">
      <c r="C39" s="39"/>
      <c r="D39" s="39"/>
      <c r="E39" s="39"/>
      <c r="F39" s="39"/>
    </row>
    <row r="40" spans="3:6" x14ac:dyDescent="0.45">
      <c r="C40" s="39"/>
      <c r="D40" s="39"/>
      <c r="E40" s="39"/>
      <c r="F40" s="39"/>
    </row>
    <row r="41" spans="3:6" x14ac:dyDescent="0.45">
      <c r="C41" s="39"/>
      <c r="D41" s="39"/>
      <c r="E41" s="39"/>
      <c r="F41" s="39"/>
    </row>
    <row r="42" spans="3:6" x14ac:dyDescent="0.45">
      <c r="C42" s="39"/>
      <c r="D42" s="39"/>
      <c r="E42" s="39"/>
      <c r="F42" s="39"/>
    </row>
    <row r="43" spans="3:6" x14ac:dyDescent="0.45">
      <c r="C43" s="39"/>
      <c r="D43" s="39"/>
      <c r="E43" s="39"/>
      <c r="F43" s="39"/>
    </row>
    <row r="44" spans="3:6" x14ac:dyDescent="0.45">
      <c r="C44" s="39"/>
      <c r="D44" s="39"/>
      <c r="E44" s="39"/>
      <c r="F44" s="39"/>
    </row>
    <row r="45" spans="3:6" x14ac:dyDescent="0.45">
      <c r="C45" s="39"/>
      <c r="D45" s="39"/>
      <c r="E45" s="39"/>
      <c r="F45" s="39"/>
    </row>
    <row r="46" spans="3:6" x14ac:dyDescent="0.45">
      <c r="C46" s="39"/>
      <c r="D46" s="39"/>
      <c r="E46" s="39"/>
      <c r="F46" s="39"/>
    </row>
    <row r="47" spans="3:6" x14ac:dyDescent="0.45">
      <c r="C47" s="39"/>
      <c r="D47" s="39"/>
      <c r="E47" s="39"/>
      <c r="F47" s="39"/>
    </row>
    <row r="48" spans="3:6" x14ac:dyDescent="0.45">
      <c r="C48" s="39"/>
      <c r="D48" s="39"/>
      <c r="E48" s="39"/>
      <c r="F48" s="39"/>
    </row>
    <row r="49" spans="3:6" x14ac:dyDescent="0.45">
      <c r="C49" s="39"/>
      <c r="D49" s="39"/>
      <c r="E49" s="39"/>
      <c r="F49" s="39"/>
    </row>
    <row r="50" spans="3:6" x14ac:dyDescent="0.45">
      <c r="C50" s="39"/>
      <c r="D50" s="39"/>
      <c r="E50" s="39"/>
      <c r="F50" s="39"/>
    </row>
    <row r="51" spans="3:6" x14ac:dyDescent="0.45">
      <c r="C51" s="39"/>
      <c r="D51" s="39"/>
      <c r="E51" s="39"/>
      <c r="F51" s="39"/>
    </row>
    <row r="52" spans="3:6" x14ac:dyDescent="0.45">
      <c r="C52" s="39"/>
      <c r="D52" s="39"/>
      <c r="E52" s="39"/>
      <c r="F52" s="39"/>
    </row>
    <row r="53" spans="3:6" x14ac:dyDescent="0.45">
      <c r="C53" s="39"/>
      <c r="D53" s="39"/>
      <c r="E53" s="39"/>
      <c r="F53" s="39"/>
    </row>
    <row r="54" spans="3:6" x14ac:dyDescent="0.45">
      <c r="C54" s="39"/>
      <c r="D54" s="39"/>
      <c r="E54" s="39"/>
      <c r="F54" s="39"/>
    </row>
    <row r="55" spans="3:6" x14ac:dyDescent="0.45">
      <c r="C55" s="39"/>
      <c r="D55" s="39"/>
      <c r="E55" s="39"/>
      <c r="F55" s="39"/>
    </row>
    <row r="56" spans="3:6" x14ac:dyDescent="0.45">
      <c r="C56" s="39"/>
      <c r="D56" s="39"/>
      <c r="E56" s="39"/>
      <c r="F56" s="39"/>
    </row>
    <row r="57" spans="3:6" x14ac:dyDescent="0.45">
      <c r="C57" s="39"/>
      <c r="D57" s="39"/>
      <c r="E57" s="39"/>
      <c r="F57" s="39"/>
    </row>
    <row r="58" spans="3:6" x14ac:dyDescent="0.45">
      <c r="C58" s="39"/>
      <c r="D58" s="39"/>
      <c r="E58" s="39"/>
      <c r="F58" s="39"/>
    </row>
    <row r="59" spans="3:6" x14ac:dyDescent="0.45">
      <c r="C59" s="39"/>
      <c r="D59" s="39"/>
      <c r="E59" s="39"/>
      <c r="F59" s="39"/>
    </row>
    <row r="60" spans="3:6" x14ac:dyDescent="0.45">
      <c r="C60" s="39"/>
      <c r="D60" s="39"/>
      <c r="E60" s="39"/>
      <c r="F60" s="39"/>
    </row>
    <row r="61" spans="3:6" x14ac:dyDescent="0.45">
      <c r="C61" s="39"/>
      <c r="D61" s="39"/>
      <c r="E61" s="39"/>
      <c r="F61" s="39"/>
    </row>
    <row r="62" spans="3:6" x14ac:dyDescent="0.45">
      <c r="C62" s="39"/>
      <c r="D62" s="39"/>
      <c r="E62" s="39"/>
      <c r="F62" s="39"/>
    </row>
    <row r="63" spans="3:6" x14ac:dyDescent="0.45">
      <c r="C63" s="39"/>
      <c r="D63" s="39"/>
      <c r="E63" s="39"/>
      <c r="F63" s="39"/>
    </row>
    <row r="64" spans="3:6" x14ac:dyDescent="0.45">
      <c r="C64" s="39"/>
      <c r="D64" s="39"/>
      <c r="E64" s="39"/>
      <c r="F64" s="39"/>
    </row>
    <row r="65" spans="3:6" x14ac:dyDescent="0.45">
      <c r="C65" s="39"/>
      <c r="D65" s="39"/>
      <c r="E65" s="39"/>
      <c r="F65" s="39"/>
    </row>
    <row r="66" spans="3:6" x14ac:dyDescent="0.45">
      <c r="C66" s="39"/>
      <c r="D66" s="39"/>
      <c r="E66" s="39"/>
      <c r="F66" s="39"/>
    </row>
    <row r="67" spans="3:6" x14ac:dyDescent="0.45">
      <c r="C67" s="39"/>
      <c r="D67" s="39"/>
      <c r="E67" s="39"/>
      <c r="F67" s="39"/>
    </row>
    <row r="68" spans="3:6" x14ac:dyDescent="0.45">
      <c r="C68" s="39"/>
      <c r="D68" s="39"/>
      <c r="E68" s="39"/>
      <c r="F68" s="39"/>
    </row>
    <row r="69" spans="3:6" x14ac:dyDescent="0.45">
      <c r="C69" s="39"/>
      <c r="D69" s="39"/>
      <c r="E69" s="39"/>
      <c r="F69" s="39"/>
    </row>
    <row r="70" spans="3:6" x14ac:dyDescent="0.45">
      <c r="C70" s="39"/>
      <c r="D70" s="39"/>
      <c r="E70" s="39"/>
      <c r="F70" s="39"/>
    </row>
    <row r="71" spans="3:6" x14ac:dyDescent="0.45">
      <c r="C71" s="39"/>
      <c r="D71" s="39"/>
      <c r="E71" s="39"/>
      <c r="F71" s="39"/>
    </row>
    <row r="72" spans="3:6" x14ac:dyDescent="0.45">
      <c r="C72" s="39"/>
      <c r="D72" s="39"/>
      <c r="E72" s="39"/>
      <c r="F72" s="39"/>
    </row>
    <row r="73" spans="3:6" x14ac:dyDescent="0.45">
      <c r="C73" s="39"/>
      <c r="D73" s="39"/>
      <c r="E73" s="39"/>
      <c r="F73" s="39"/>
    </row>
    <row r="74" spans="3:6" x14ac:dyDescent="0.45">
      <c r="C74" s="39"/>
      <c r="D74" s="39"/>
      <c r="E74" s="39"/>
      <c r="F74" s="39"/>
    </row>
    <row r="75" spans="3:6" x14ac:dyDescent="0.45">
      <c r="C75" s="39"/>
      <c r="D75" s="39"/>
      <c r="E75" s="39"/>
      <c r="F75" s="39"/>
    </row>
    <row r="76" spans="3:6" x14ac:dyDescent="0.45">
      <c r="C76" s="39"/>
      <c r="D76" s="39"/>
      <c r="E76" s="39"/>
      <c r="F76" s="39"/>
    </row>
    <row r="77" spans="3:6" x14ac:dyDescent="0.45">
      <c r="C77" s="39"/>
      <c r="D77" s="39"/>
      <c r="E77" s="39"/>
      <c r="F77" s="39"/>
    </row>
    <row r="78" spans="3:6" x14ac:dyDescent="0.45">
      <c r="C78" s="39"/>
      <c r="D78" s="39"/>
      <c r="E78" s="39"/>
      <c r="F78" s="39"/>
    </row>
    <row r="79" spans="3:6" x14ac:dyDescent="0.45">
      <c r="C79" s="39"/>
      <c r="D79" s="39"/>
      <c r="E79" s="39"/>
      <c r="F79" s="39"/>
    </row>
    <row r="80" spans="3:6" x14ac:dyDescent="0.45">
      <c r="C80" s="39"/>
      <c r="D80" s="39"/>
      <c r="E80" s="39"/>
      <c r="F80" s="39"/>
    </row>
    <row r="81" spans="3:6" x14ac:dyDescent="0.45">
      <c r="C81" s="39"/>
      <c r="D81" s="39"/>
      <c r="E81" s="39"/>
      <c r="F81" s="39"/>
    </row>
    <row r="82" spans="3:6" x14ac:dyDescent="0.45">
      <c r="C82" s="39"/>
      <c r="D82" s="39"/>
      <c r="E82" s="39"/>
      <c r="F82" s="39"/>
    </row>
    <row r="83" spans="3:6" x14ac:dyDescent="0.45">
      <c r="C83" s="39"/>
      <c r="D83" s="39"/>
      <c r="E83" s="39"/>
      <c r="F83" s="39"/>
    </row>
    <row r="84" spans="3:6" x14ac:dyDescent="0.45">
      <c r="C84" s="39"/>
      <c r="D84" s="39"/>
      <c r="E84" s="39"/>
      <c r="F84" s="39"/>
    </row>
    <row r="85" spans="3:6" x14ac:dyDescent="0.45">
      <c r="C85" s="39"/>
      <c r="D85" s="39"/>
      <c r="E85" s="39"/>
      <c r="F85" s="39"/>
    </row>
    <row r="86" spans="3:6" x14ac:dyDescent="0.45">
      <c r="C86" s="39"/>
      <c r="D86" s="39"/>
      <c r="E86" s="39"/>
      <c r="F86" s="39"/>
    </row>
    <row r="87" spans="3:6" x14ac:dyDescent="0.45">
      <c r="C87" s="39"/>
      <c r="D87" s="39"/>
      <c r="E87" s="39"/>
      <c r="F87" s="39"/>
    </row>
    <row r="88" spans="3:6" x14ac:dyDescent="0.45">
      <c r="C88" s="39"/>
      <c r="D88" s="39"/>
      <c r="E88" s="39"/>
      <c r="F88" s="39"/>
    </row>
    <row r="89" spans="3:6" x14ac:dyDescent="0.45">
      <c r="C89" s="39"/>
      <c r="D89" s="39"/>
      <c r="E89" s="39"/>
      <c r="F89" s="39"/>
    </row>
    <row r="90" spans="3:6" x14ac:dyDescent="0.45">
      <c r="C90" s="39"/>
      <c r="D90" s="39"/>
      <c r="E90" s="39"/>
      <c r="F90" s="39"/>
    </row>
    <row r="91" spans="3:6" x14ac:dyDescent="0.45">
      <c r="C91" s="39"/>
      <c r="D91" s="39"/>
      <c r="E91" s="39"/>
      <c r="F91" s="39"/>
    </row>
    <row r="92" spans="3:6" x14ac:dyDescent="0.45">
      <c r="C92" s="39"/>
      <c r="D92" s="39"/>
      <c r="E92" s="39"/>
      <c r="F92" s="39"/>
    </row>
    <row r="93" spans="3:6" x14ac:dyDescent="0.45">
      <c r="C93" s="39"/>
      <c r="D93" s="39"/>
      <c r="E93" s="39"/>
      <c r="F93" s="39"/>
    </row>
    <row r="94" spans="3:6" x14ac:dyDescent="0.45">
      <c r="C94" s="39"/>
      <c r="D94" s="39"/>
      <c r="E94" s="39"/>
      <c r="F94" s="39"/>
    </row>
    <row r="95" spans="3:6" x14ac:dyDescent="0.45">
      <c r="C95" s="39"/>
      <c r="D95" s="39"/>
      <c r="E95" s="39"/>
      <c r="F95" s="39"/>
    </row>
    <row r="96" spans="3:6" x14ac:dyDescent="0.45">
      <c r="C96" s="39"/>
      <c r="D96" s="39"/>
      <c r="E96" s="39"/>
      <c r="F96" s="39"/>
    </row>
    <row r="97" spans="3:6" x14ac:dyDescent="0.45">
      <c r="C97" s="39"/>
      <c r="D97" s="39"/>
      <c r="E97" s="39"/>
      <c r="F97" s="39"/>
    </row>
    <row r="98" spans="3:6" x14ac:dyDescent="0.45">
      <c r="C98" s="39"/>
      <c r="D98" s="39"/>
      <c r="E98" s="39"/>
      <c r="F98" s="39"/>
    </row>
    <row r="99" spans="3:6" x14ac:dyDescent="0.45">
      <c r="C99" s="39"/>
      <c r="D99" s="39"/>
      <c r="E99" s="39"/>
      <c r="F99" s="39"/>
    </row>
    <row r="100" spans="3:6" x14ac:dyDescent="0.45">
      <c r="C100" s="39"/>
      <c r="D100" s="39"/>
      <c r="E100" s="39"/>
      <c r="F100" s="39"/>
    </row>
    <row r="101" spans="3:6" x14ac:dyDescent="0.45">
      <c r="C101" s="39"/>
      <c r="D101" s="39"/>
      <c r="E101" s="39"/>
      <c r="F101" s="39"/>
    </row>
    <row r="102" spans="3:6" x14ac:dyDescent="0.45">
      <c r="C102" s="39"/>
      <c r="D102" s="39"/>
      <c r="E102" s="39"/>
      <c r="F102" s="39"/>
    </row>
    <row r="103" spans="3:6" x14ac:dyDescent="0.45">
      <c r="C103" s="39"/>
      <c r="D103" s="39"/>
      <c r="E103" s="39"/>
      <c r="F103" s="39"/>
    </row>
    <row r="104" spans="3:6" x14ac:dyDescent="0.45">
      <c r="C104" s="39"/>
      <c r="D104" s="39"/>
      <c r="E104" s="39"/>
      <c r="F104" s="39"/>
    </row>
    <row r="105" spans="3:6" x14ac:dyDescent="0.45">
      <c r="C105" s="39"/>
      <c r="D105" s="39"/>
      <c r="E105" s="39"/>
      <c r="F105" s="39"/>
    </row>
    <row r="106" spans="3:6" x14ac:dyDescent="0.45">
      <c r="C106" s="39"/>
      <c r="D106" s="39"/>
      <c r="E106" s="39"/>
      <c r="F106" s="39"/>
    </row>
    <row r="107" spans="3:6" x14ac:dyDescent="0.45">
      <c r="C107" s="39"/>
      <c r="D107" s="39"/>
      <c r="E107" s="39"/>
      <c r="F107" s="39"/>
    </row>
    <row r="108" spans="3:6" x14ac:dyDescent="0.45">
      <c r="C108" s="39"/>
      <c r="D108" s="39"/>
      <c r="E108" s="39"/>
      <c r="F108" s="39"/>
    </row>
    <row r="109" spans="3:6" x14ac:dyDescent="0.45">
      <c r="C109" s="39"/>
      <c r="D109" s="39"/>
      <c r="E109" s="39"/>
      <c r="F109" s="39"/>
    </row>
    <row r="110" spans="3:6" x14ac:dyDescent="0.45">
      <c r="C110" s="39"/>
      <c r="D110" s="39"/>
      <c r="E110" s="39"/>
      <c r="F110" s="39"/>
    </row>
    <row r="111" spans="3:6" x14ac:dyDescent="0.45">
      <c r="C111" s="39"/>
      <c r="D111" s="39"/>
      <c r="E111" s="39"/>
      <c r="F111" s="39"/>
    </row>
    <row r="112" spans="3:6" x14ac:dyDescent="0.45">
      <c r="C112" s="39"/>
      <c r="D112" s="39"/>
      <c r="E112" s="39"/>
      <c r="F112" s="39"/>
    </row>
    <row r="113" spans="3:6" x14ac:dyDescent="0.45">
      <c r="C113" s="39"/>
      <c r="D113" s="39"/>
      <c r="E113" s="39"/>
      <c r="F113" s="39"/>
    </row>
    <row r="114" spans="3:6" x14ac:dyDescent="0.45">
      <c r="C114" s="39"/>
      <c r="D114" s="39"/>
      <c r="E114" s="39"/>
      <c r="F114" s="39"/>
    </row>
    <row r="115" spans="3:6" x14ac:dyDescent="0.45">
      <c r="C115" s="39"/>
      <c r="D115" s="39"/>
      <c r="E115" s="39"/>
      <c r="F115" s="39"/>
    </row>
    <row r="116" spans="3:6" x14ac:dyDescent="0.45">
      <c r="C116" s="39"/>
      <c r="D116" s="39"/>
      <c r="E116" s="39"/>
      <c r="F116" s="39"/>
    </row>
    <row r="117" spans="3:6" x14ac:dyDescent="0.45">
      <c r="C117" s="39"/>
      <c r="D117" s="39"/>
      <c r="E117" s="39"/>
      <c r="F117" s="39"/>
    </row>
    <row r="118" spans="3:6" x14ac:dyDescent="0.45">
      <c r="C118" s="39"/>
      <c r="D118" s="39"/>
      <c r="E118" s="39"/>
      <c r="F118" s="39"/>
    </row>
    <row r="119" spans="3:6" x14ac:dyDescent="0.45">
      <c r="C119" s="39"/>
      <c r="D119" s="39"/>
      <c r="E119" s="39"/>
      <c r="F119" s="39"/>
    </row>
    <row r="120" spans="3:6" x14ac:dyDescent="0.45">
      <c r="C120" s="39"/>
      <c r="D120" s="39"/>
      <c r="E120" s="39"/>
      <c r="F120" s="39"/>
    </row>
    <row r="121" spans="3:6" x14ac:dyDescent="0.45">
      <c r="C121" s="39"/>
      <c r="D121" s="39"/>
      <c r="E121" s="39"/>
      <c r="F121" s="39"/>
    </row>
    <row r="122" spans="3:6" x14ac:dyDescent="0.45">
      <c r="C122" s="39"/>
      <c r="D122" s="39"/>
      <c r="E122" s="39"/>
      <c r="F122" s="39"/>
    </row>
    <row r="123" spans="3:6" x14ac:dyDescent="0.45">
      <c r="C123" s="39"/>
      <c r="D123" s="39"/>
      <c r="E123" s="39"/>
      <c r="F123" s="39"/>
    </row>
    <row r="124" spans="3:6" x14ac:dyDescent="0.45">
      <c r="C124" s="39"/>
      <c r="D124" s="39"/>
      <c r="E124" s="39"/>
      <c r="F124" s="39"/>
    </row>
    <row r="125" spans="3:6" x14ac:dyDescent="0.45">
      <c r="C125" s="39"/>
      <c r="D125" s="39"/>
      <c r="E125" s="39"/>
      <c r="F125" s="39"/>
    </row>
    <row r="126" spans="3:6" x14ac:dyDescent="0.45">
      <c r="C126" s="39"/>
      <c r="D126" s="39"/>
      <c r="E126" s="39"/>
      <c r="F126" s="39"/>
    </row>
    <row r="127" spans="3:6" x14ac:dyDescent="0.45">
      <c r="C127" s="39"/>
      <c r="D127" s="39"/>
      <c r="E127" s="39"/>
      <c r="F127" s="39"/>
    </row>
    <row r="128" spans="3:6" x14ac:dyDescent="0.45">
      <c r="C128" s="39"/>
      <c r="D128" s="39"/>
      <c r="E128" s="39"/>
      <c r="F128" s="39"/>
    </row>
    <row r="129" spans="3:6" x14ac:dyDescent="0.45">
      <c r="C129" s="39"/>
      <c r="D129" s="39"/>
      <c r="E129" s="39"/>
      <c r="F129" s="39"/>
    </row>
    <row r="130" spans="3:6" x14ac:dyDescent="0.45">
      <c r="C130" s="39"/>
      <c r="D130" s="39"/>
      <c r="E130" s="39"/>
      <c r="F130" s="39"/>
    </row>
    <row r="131" spans="3:6" x14ac:dyDescent="0.45">
      <c r="C131" s="39"/>
      <c r="D131" s="39"/>
      <c r="E131" s="39"/>
      <c r="F131" s="39"/>
    </row>
    <row r="132" spans="3:6" x14ac:dyDescent="0.45">
      <c r="C132" s="39"/>
      <c r="D132" s="39"/>
      <c r="E132" s="39"/>
      <c r="F132" s="39"/>
    </row>
    <row r="133" spans="3:6" x14ac:dyDescent="0.45">
      <c r="C133" s="39"/>
      <c r="D133" s="39"/>
      <c r="E133" s="39"/>
      <c r="F133" s="39"/>
    </row>
    <row r="134" spans="3:6" x14ac:dyDescent="0.45">
      <c r="C134" s="39"/>
      <c r="D134" s="39"/>
      <c r="E134" s="39"/>
      <c r="F134" s="39"/>
    </row>
    <row r="135" spans="3:6" x14ac:dyDescent="0.45">
      <c r="C135" s="39"/>
      <c r="D135" s="39"/>
      <c r="E135" s="39"/>
      <c r="F135" s="39"/>
    </row>
    <row r="136" spans="3:6" x14ac:dyDescent="0.45">
      <c r="C136" s="39"/>
      <c r="D136" s="39"/>
      <c r="E136" s="39"/>
      <c r="F136" s="39"/>
    </row>
    <row r="137" spans="3:6" x14ac:dyDescent="0.45">
      <c r="C137" s="39"/>
      <c r="D137" s="39"/>
      <c r="E137" s="39"/>
      <c r="F137" s="39"/>
    </row>
    <row r="138" spans="3:6" x14ac:dyDescent="0.45">
      <c r="C138" s="39"/>
      <c r="D138" s="39"/>
      <c r="E138" s="39"/>
      <c r="F138" s="39"/>
    </row>
    <row r="139" spans="3:6" x14ac:dyDescent="0.45">
      <c r="C139" s="39"/>
      <c r="D139" s="39"/>
      <c r="E139" s="39"/>
      <c r="F139" s="39"/>
    </row>
    <row r="140" spans="3:6" x14ac:dyDescent="0.45">
      <c r="C140" s="39"/>
      <c r="D140" s="39"/>
      <c r="E140" s="39"/>
      <c r="F140" s="39"/>
    </row>
    <row r="141" spans="3:6" x14ac:dyDescent="0.45">
      <c r="C141" s="39"/>
      <c r="D141" s="39"/>
      <c r="E141" s="39"/>
      <c r="F141" s="39"/>
    </row>
    <row r="142" spans="3:6" x14ac:dyDescent="0.45">
      <c r="C142" s="39"/>
      <c r="D142" s="39"/>
      <c r="E142" s="39"/>
      <c r="F142" s="39"/>
    </row>
    <row r="143" spans="3:6" x14ac:dyDescent="0.45">
      <c r="C143" s="39"/>
      <c r="D143" s="39"/>
      <c r="E143" s="39"/>
      <c r="F143" s="39"/>
    </row>
    <row r="144" spans="3:6" x14ac:dyDescent="0.45">
      <c r="C144" s="39"/>
      <c r="D144" s="39"/>
      <c r="E144" s="39"/>
      <c r="F144" s="39"/>
    </row>
    <row r="145" spans="3:6" x14ac:dyDescent="0.45">
      <c r="C145" s="39"/>
      <c r="D145" s="39"/>
      <c r="E145" s="39"/>
      <c r="F145" s="39"/>
    </row>
    <row r="146" spans="3:6" x14ac:dyDescent="0.45">
      <c r="C146" s="39"/>
      <c r="D146" s="39"/>
      <c r="E146" s="39"/>
      <c r="F146" s="39"/>
    </row>
    <row r="147" spans="3:6" x14ac:dyDescent="0.45">
      <c r="C147" s="39"/>
      <c r="D147" s="39"/>
      <c r="E147" s="39"/>
      <c r="F147" s="39"/>
    </row>
    <row r="148" spans="3:6" x14ac:dyDescent="0.45">
      <c r="C148" s="39"/>
      <c r="D148" s="39"/>
      <c r="E148" s="39"/>
      <c r="F148" s="39"/>
    </row>
    <row r="149" spans="3:6" x14ac:dyDescent="0.45">
      <c r="C149" s="39"/>
      <c r="D149" s="39"/>
      <c r="E149" s="39"/>
      <c r="F149" s="39"/>
    </row>
    <row r="150" spans="3:6" x14ac:dyDescent="0.45">
      <c r="C150" s="39"/>
      <c r="D150" s="39"/>
      <c r="E150" s="39"/>
      <c r="F150" s="39"/>
    </row>
    <row r="151" spans="3:6" x14ac:dyDescent="0.45">
      <c r="C151" s="39"/>
      <c r="D151" s="39"/>
      <c r="E151" s="39"/>
      <c r="F151" s="39"/>
    </row>
    <row r="152" spans="3:6" x14ac:dyDescent="0.45">
      <c r="C152" s="39"/>
      <c r="D152" s="39"/>
      <c r="E152" s="39"/>
      <c r="F152" s="39"/>
    </row>
    <row r="153" spans="3:6" x14ac:dyDescent="0.45">
      <c r="C153" s="39"/>
      <c r="D153" s="39"/>
      <c r="E153" s="39"/>
      <c r="F153" s="39"/>
    </row>
    <row r="154" spans="3:6" x14ac:dyDescent="0.45">
      <c r="C154" s="39"/>
      <c r="D154" s="39"/>
      <c r="E154" s="39"/>
      <c r="F154" s="39"/>
    </row>
    <row r="155" spans="3:6" x14ac:dyDescent="0.45">
      <c r="C155" s="39"/>
      <c r="D155" s="39"/>
      <c r="E155" s="39"/>
      <c r="F155" s="39"/>
    </row>
    <row r="156" spans="3:6" x14ac:dyDescent="0.45">
      <c r="C156" s="39"/>
      <c r="D156" s="39"/>
      <c r="E156" s="39"/>
      <c r="F156" s="39"/>
    </row>
    <row r="157" spans="3:6" x14ac:dyDescent="0.45">
      <c r="C157" s="39"/>
      <c r="D157" s="39"/>
      <c r="E157" s="39"/>
      <c r="F157" s="39"/>
    </row>
    <row r="158" spans="3:6" x14ac:dyDescent="0.45">
      <c r="C158" s="39"/>
      <c r="D158" s="39"/>
      <c r="E158" s="39"/>
      <c r="F158" s="39"/>
    </row>
    <row r="159" spans="3:6" x14ac:dyDescent="0.45">
      <c r="C159" s="39"/>
      <c r="D159" s="39"/>
      <c r="E159" s="39"/>
      <c r="F159" s="39"/>
    </row>
    <row r="160" spans="3:6" x14ac:dyDescent="0.45">
      <c r="C160" s="39"/>
      <c r="D160" s="39"/>
      <c r="E160" s="39"/>
      <c r="F160" s="39"/>
    </row>
    <row r="161" spans="3:6" x14ac:dyDescent="0.45">
      <c r="C161" s="39"/>
      <c r="D161" s="39"/>
      <c r="E161" s="39"/>
      <c r="F161" s="39"/>
    </row>
    <row r="162" spans="3:6" x14ac:dyDescent="0.45">
      <c r="C162" s="39"/>
      <c r="D162" s="39"/>
      <c r="E162" s="39"/>
      <c r="F162" s="39"/>
    </row>
    <row r="163" spans="3:6" x14ac:dyDescent="0.45">
      <c r="C163" s="39"/>
      <c r="D163" s="39"/>
      <c r="E163" s="39"/>
      <c r="F163" s="39"/>
    </row>
    <row r="164" spans="3:6" x14ac:dyDescent="0.45">
      <c r="C164" s="39"/>
      <c r="D164" s="39"/>
      <c r="E164" s="39"/>
      <c r="F164" s="39"/>
    </row>
    <row r="165" spans="3:6" x14ac:dyDescent="0.45">
      <c r="C165" s="39"/>
      <c r="D165" s="39"/>
      <c r="E165" s="39"/>
      <c r="F165" s="39"/>
    </row>
    <row r="166" spans="3:6" x14ac:dyDescent="0.45">
      <c r="C166" s="39"/>
      <c r="D166" s="39"/>
      <c r="E166" s="39"/>
      <c r="F166" s="39"/>
    </row>
    <row r="167" spans="3:6" x14ac:dyDescent="0.45">
      <c r="C167" s="39"/>
      <c r="D167" s="39"/>
      <c r="E167" s="39"/>
      <c r="F167" s="39"/>
    </row>
    <row r="168" spans="3:6" x14ac:dyDescent="0.45">
      <c r="C168" s="39"/>
      <c r="D168" s="39"/>
      <c r="E168" s="39"/>
      <c r="F168" s="39"/>
    </row>
    <row r="169" spans="3:6" x14ac:dyDescent="0.45">
      <c r="C169" s="39"/>
      <c r="D169" s="39"/>
      <c r="E169" s="39"/>
      <c r="F169" s="39"/>
    </row>
    <row r="170" spans="3:6" x14ac:dyDescent="0.45">
      <c r="C170" s="39"/>
      <c r="D170" s="39"/>
      <c r="E170" s="39"/>
      <c r="F170" s="39"/>
    </row>
    <row r="171" spans="3:6" x14ac:dyDescent="0.45">
      <c r="C171" s="39"/>
      <c r="D171" s="39"/>
      <c r="E171" s="39"/>
      <c r="F171" s="39"/>
    </row>
    <row r="172" spans="3:6" x14ac:dyDescent="0.45">
      <c r="C172" s="39"/>
      <c r="D172" s="39"/>
      <c r="E172" s="39"/>
      <c r="F172" s="39"/>
    </row>
    <row r="173" spans="3:6" x14ac:dyDescent="0.45">
      <c r="C173" s="39"/>
      <c r="D173" s="39"/>
      <c r="E173" s="39"/>
      <c r="F173" s="39"/>
    </row>
    <row r="174" spans="3:6" x14ac:dyDescent="0.45">
      <c r="C174" s="39"/>
      <c r="D174" s="39"/>
      <c r="E174" s="39"/>
      <c r="F174" s="39"/>
    </row>
    <row r="175" spans="3:6" x14ac:dyDescent="0.45">
      <c r="C175" s="39"/>
      <c r="D175" s="39"/>
      <c r="E175" s="39"/>
      <c r="F175" s="39"/>
    </row>
    <row r="176" spans="3:6" x14ac:dyDescent="0.45">
      <c r="C176" s="39"/>
      <c r="D176" s="39"/>
      <c r="E176" s="39"/>
      <c r="F176" s="39"/>
    </row>
    <row r="177" spans="3:6" x14ac:dyDescent="0.45">
      <c r="C177" s="39"/>
      <c r="D177" s="39"/>
      <c r="E177" s="39"/>
      <c r="F177" s="39"/>
    </row>
    <row r="178" spans="3:6" x14ac:dyDescent="0.45">
      <c r="C178" s="39"/>
      <c r="D178" s="39"/>
      <c r="E178" s="39"/>
      <c r="F178" s="39"/>
    </row>
    <row r="179" spans="3:6" x14ac:dyDescent="0.45">
      <c r="C179" s="39"/>
      <c r="D179" s="39"/>
      <c r="E179" s="39"/>
      <c r="F179" s="39"/>
    </row>
    <row r="180" spans="3:6" x14ac:dyDescent="0.45">
      <c r="C180" s="39"/>
      <c r="D180" s="39"/>
      <c r="E180" s="39"/>
      <c r="F180" s="39"/>
    </row>
    <row r="181" spans="3:6" x14ac:dyDescent="0.45">
      <c r="C181" s="39"/>
      <c r="D181" s="39"/>
      <c r="E181" s="39"/>
      <c r="F181" s="39"/>
    </row>
    <row r="182" spans="3:6" x14ac:dyDescent="0.45">
      <c r="C182" s="39"/>
      <c r="D182" s="39"/>
      <c r="E182" s="39"/>
      <c r="F182" s="39"/>
    </row>
    <row r="183" spans="3:6" x14ac:dyDescent="0.45">
      <c r="C183" s="39"/>
      <c r="D183" s="39"/>
      <c r="E183" s="39"/>
      <c r="F183" s="39"/>
    </row>
    <row r="184" spans="3:6" x14ac:dyDescent="0.45">
      <c r="C184" s="39"/>
      <c r="D184" s="39"/>
      <c r="E184" s="39"/>
      <c r="F184" s="39"/>
    </row>
    <row r="185" spans="3:6" x14ac:dyDescent="0.45">
      <c r="C185" s="39"/>
      <c r="D185" s="39"/>
      <c r="E185" s="39"/>
      <c r="F185" s="39"/>
    </row>
    <row r="186" spans="3:6" x14ac:dyDescent="0.45">
      <c r="C186" s="39"/>
      <c r="D186" s="39"/>
      <c r="E186" s="39"/>
      <c r="F186" s="39"/>
    </row>
    <row r="187" spans="3:6" x14ac:dyDescent="0.45">
      <c r="C187" s="39"/>
      <c r="D187" s="39"/>
      <c r="E187" s="39"/>
      <c r="F187" s="39"/>
    </row>
    <row r="188" spans="3:6" x14ac:dyDescent="0.45">
      <c r="C188" s="39"/>
      <c r="D188" s="39"/>
      <c r="E188" s="39"/>
      <c r="F188" s="39"/>
    </row>
    <row r="189" spans="3:6" x14ac:dyDescent="0.45">
      <c r="C189" s="39"/>
      <c r="D189" s="39"/>
      <c r="E189" s="39"/>
      <c r="F189" s="39"/>
    </row>
    <row r="190" spans="3:6" x14ac:dyDescent="0.45">
      <c r="C190" s="39"/>
      <c r="D190" s="39"/>
      <c r="E190" s="39"/>
      <c r="F190" s="39"/>
    </row>
    <row r="191" spans="3:6" x14ac:dyDescent="0.45">
      <c r="C191" s="39"/>
      <c r="D191" s="39"/>
      <c r="E191" s="39"/>
      <c r="F191" s="39"/>
    </row>
    <row r="192" spans="3:6" x14ac:dyDescent="0.45">
      <c r="C192" s="39"/>
      <c r="D192" s="39"/>
      <c r="E192" s="39"/>
      <c r="F192" s="39"/>
    </row>
    <row r="193" spans="3:6" x14ac:dyDescent="0.45">
      <c r="C193" s="39"/>
      <c r="D193" s="39"/>
      <c r="E193" s="39"/>
      <c r="F193" s="39"/>
    </row>
    <row r="194" spans="3:6" x14ac:dyDescent="0.45">
      <c r="C194" s="39"/>
      <c r="D194" s="39"/>
      <c r="E194" s="39"/>
      <c r="F194" s="39"/>
    </row>
    <row r="195" spans="3:6" x14ac:dyDescent="0.45">
      <c r="C195" s="39"/>
      <c r="D195" s="39"/>
      <c r="E195" s="39"/>
      <c r="F195" s="39"/>
    </row>
    <row r="196" spans="3:6" x14ac:dyDescent="0.45">
      <c r="C196" s="39"/>
      <c r="D196" s="39"/>
      <c r="E196" s="39"/>
      <c r="F196" s="39"/>
    </row>
    <row r="197" spans="3:6" x14ac:dyDescent="0.45">
      <c r="C197" s="39"/>
      <c r="D197" s="39"/>
      <c r="E197" s="39"/>
      <c r="F197" s="39"/>
    </row>
    <row r="198" spans="3:6" x14ac:dyDescent="0.45">
      <c r="C198" s="39"/>
      <c r="D198" s="39"/>
      <c r="E198" s="39"/>
      <c r="F198" s="39"/>
    </row>
    <row r="199" spans="3:6" x14ac:dyDescent="0.45">
      <c r="C199" s="39"/>
      <c r="D199" s="39"/>
      <c r="E199" s="39"/>
      <c r="F199" s="39"/>
    </row>
    <row r="200" spans="3:6" x14ac:dyDescent="0.45">
      <c r="C200" s="39"/>
      <c r="D200" s="39"/>
      <c r="E200" s="39"/>
      <c r="F200" s="39"/>
    </row>
    <row r="201" spans="3:6" x14ac:dyDescent="0.45">
      <c r="C201" s="39"/>
      <c r="D201" s="39"/>
      <c r="E201" s="39"/>
      <c r="F201" s="39"/>
    </row>
    <row r="202" spans="3:6" x14ac:dyDescent="0.45">
      <c r="C202" s="39"/>
      <c r="D202" s="39"/>
      <c r="E202" s="39"/>
      <c r="F202" s="39"/>
    </row>
    <row r="203" spans="3:6" x14ac:dyDescent="0.45">
      <c r="C203" s="39"/>
      <c r="D203" s="39"/>
      <c r="E203" s="39"/>
      <c r="F203" s="39"/>
    </row>
    <row r="204" spans="3:6" x14ac:dyDescent="0.45">
      <c r="C204" s="39"/>
      <c r="D204" s="39"/>
      <c r="E204" s="39"/>
      <c r="F204" s="39"/>
    </row>
    <row r="205" spans="3:6" x14ac:dyDescent="0.45">
      <c r="C205" s="39"/>
      <c r="D205" s="39"/>
      <c r="E205" s="39"/>
      <c r="F205" s="39"/>
    </row>
    <row r="206" spans="3:6" x14ac:dyDescent="0.45">
      <c r="C206" s="39"/>
      <c r="D206" s="39"/>
      <c r="E206" s="39"/>
      <c r="F206" s="39"/>
    </row>
    <row r="207" spans="3:6" x14ac:dyDescent="0.45">
      <c r="C207" s="39"/>
      <c r="D207" s="39"/>
      <c r="E207" s="39"/>
      <c r="F207" s="39"/>
    </row>
    <row r="208" spans="3:6" x14ac:dyDescent="0.45">
      <c r="C208" s="39"/>
      <c r="D208" s="39"/>
      <c r="E208" s="39"/>
      <c r="F208" s="39"/>
    </row>
    <row r="209" spans="3:6" x14ac:dyDescent="0.45">
      <c r="C209" s="39"/>
      <c r="D209" s="39"/>
      <c r="E209" s="39"/>
      <c r="F209" s="39"/>
    </row>
    <row r="210" spans="3:6" x14ac:dyDescent="0.45">
      <c r="C210" s="39"/>
      <c r="D210" s="39"/>
      <c r="E210" s="39"/>
      <c r="F210" s="39"/>
    </row>
    <row r="211" spans="3:6" x14ac:dyDescent="0.45">
      <c r="C211" s="39"/>
      <c r="D211" s="39"/>
      <c r="E211" s="39"/>
      <c r="F211" s="39"/>
    </row>
    <row r="212" spans="3:6" x14ac:dyDescent="0.45">
      <c r="C212" s="39"/>
      <c r="D212" s="39"/>
      <c r="E212" s="39"/>
      <c r="F212" s="39"/>
    </row>
    <row r="213" spans="3:6" x14ac:dyDescent="0.45">
      <c r="C213" s="39"/>
      <c r="D213" s="39"/>
      <c r="E213" s="39"/>
      <c r="F213" s="39"/>
    </row>
    <row r="214" spans="3:6" x14ac:dyDescent="0.45">
      <c r="C214" s="39"/>
      <c r="D214" s="39"/>
      <c r="E214" s="39"/>
      <c r="F214" s="39"/>
    </row>
    <row r="215" spans="3:6" x14ac:dyDescent="0.45">
      <c r="C215" s="39"/>
      <c r="D215" s="39"/>
      <c r="E215" s="39"/>
      <c r="F215" s="39"/>
    </row>
    <row r="216" spans="3:6" x14ac:dyDescent="0.45">
      <c r="C216" s="39"/>
      <c r="D216" s="39"/>
      <c r="E216" s="39"/>
      <c r="F216" s="39"/>
    </row>
    <row r="217" spans="3:6" x14ac:dyDescent="0.45">
      <c r="C217" s="39"/>
      <c r="D217" s="39"/>
      <c r="E217" s="39"/>
      <c r="F217" s="39"/>
    </row>
    <row r="218" spans="3:6" x14ac:dyDescent="0.45">
      <c r="C218" s="39"/>
      <c r="D218" s="39"/>
      <c r="E218" s="39"/>
      <c r="F218" s="39"/>
    </row>
    <row r="219" spans="3:6" x14ac:dyDescent="0.45">
      <c r="C219" s="39"/>
      <c r="D219" s="39"/>
      <c r="E219" s="39"/>
      <c r="F219" s="39"/>
    </row>
    <row r="220" spans="3:6" x14ac:dyDescent="0.45">
      <c r="C220" s="39"/>
      <c r="D220" s="39"/>
      <c r="E220" s="39"/>
      <c r="F220" s="39"/>
    </row>
    <row r="221" spans="3:6" x14ac:dyDescent="0.45">
      <c r="C221" s="39"/>
      <c r="D221" s="39"/>
      <c r="E221" s="39"/>
      <c r="F221" s="39"/>
    </row>
    <row r="222" spans="3:6" x14ac:dyDescent="0.45">
      <c r="C222" s="39"/>
      <c r="D222" s="39"/>
      <c r="E222" s="39"/>
      <c r="F222" s="39"/>
    </row>
    <row r="223" spans="3:6" x14ac:dyDescent="0.45">
      <c r="C223" s="39"/>
      <c r="D223" s="39"/>
      <c r="E223" s="39"/>
      <c r="F223" s="39"/>
    </row>
    <row r="224" spans="3:6" x14ac:dyDescent="0.45">
      <c r="C224" s="39"/>
      <c r="D224" s="39"/>
      <c r="E224" s="39"/>
      <c r="F224" s="39"/>
    </row>
    <row r="225" spans="3:6" x14ac:dyDescent="0.45">
      <c r="C225" s="39"/>
      <c r="D225" s="39"/>
      <c r="E225" s="39"/>
      <c r="F225" s="39"/>
    </row>
    <row r="226" spans="3:6" x14ac:dyDescent="0.45">
      <c r="C226" s="39"/>
      <c r="D226" s="39"/>
      <c r="E226" s="39"/>
      <c r="F226" s="39"/>
    </row>
    <row r="227" spans="3:6" x14ac:dyDescent="0.45">
      <c r="C227" s="39"/>
      <c r="D227" s="39"/>
      <c r="E227" s="39"/>
      <c r="F227" s="39"/>
    </row>
    <row r="228" spans="3:6" x14ac:dyDescent="0.45">
      <c r="C228" s="39"/>
      <c r="D228" s="39"/>
      <c r="E228" s="39"/>
      <c r="F228" s="39"/>
    </row>
    <row r="229" spans="3:6" x14ac:dyDescent="0.45">
      <c r="C229" s="39"/>
      <c r="D229" s="39"/>
      <c r="E229" s="39"/>
      <c r="F229" s="39"/>
    </row>
    <row r="230" spans="3:6" x14ac:dyDescent="0.45">
      <c r="C230" s="39"/>
      <c r="D230" s="39"/>
      <c r="E230" s="39"/>
      <c r="F230" s="39"/>
    </row>
    <row r="231" spans="3:6" x14ac:dyDescent="0.45">
      <c r="C231" s="39"/>
      <c r="D231" s="39"/>
      <c r="E231" s="39"/>
      <c r="F231" s="39"/>
    </row>
    <row r="232" spans="3:6" x14ac:dyDescent="0.45">
      <c r="C232" s="39"/>
      <c r="D232" s="39"/>
      <c r="E232" s="39"/>
      <c r="F232" s="39"/>
    </row>
    <row r="233" spans="3:6" x14ac:dyDescent="0.45">
      <c r="C233" s="39"/>
      <c r="D233" s="39"/>
      <c r="E233" s="39"/>
      <c r="F233" s="39"/>
    </row>
    <row r="234" spans="3:6" x14ac:dyDescent="0.45">
      <c r="C234" s="39"/>
      <c r="D234" s="39"/>
      <c r="E234" s="39"/>
      <c r="F234" s="39"/>
    </row>
    <row r="235" spans="3:6" x14ac:dyDescent="0.45">
      <c r="C235" s="39"/>
      <c r="D235" s="39"/>
      <c r="E235" s="39"/>
      <c r="F235" s="39"/>
    </row>
    <row r="236" spans="3:6" x14ac:dyDescent="0.45">
      <c r="C236" s="39"/>
      <c r="D236" s="39"/>
      <c r="E236" s="39"/>
      <c r="F236" s="39"/>
    </row>
    <row r="237" spans="3:6" x14ac:dyDescent="0.45">
      <c r="C237" s="39"/>
      <c r="D237" s="39"/>
      <c r="E237" s="39"/>
      <c r="F237" s="39"/>
    </row>
    <row r="238" spans="3:6" x14ac:dyDescent="0.45">
      <c r="C238" s="39"/>
      <c r="D238" s="39"/>
      <c r="E238" s="39"/>
      <c r="F238" s="39"/>
    </row>
    <row r="239" spans="3:6" x14ac:dyDescent="0.45">
      <c r="C239" s="39"/>
      <c r="D239" s="39"/>
      <c r="E239" s="39"/>
      <c r="F239" s="39"/>
    </row>
    <row r="240" spans="3:6" x14ac:dyDescent="0.45">
      <c r="C240" s="39"/>
      <c r="D240" s="39"/>
      <c r="E240" s="39"/>
      <c r="F240" s="39"/>
    </row>
    <row r="241" spans="3:6" x14ac:dyDescent="0.45">
      <c r="C241" s="39"/>
      <c r="D241" s="39"/>
      <c r="E241" s="39"/>
      <c r="F241" s="39"/>
    </row>
    <row r="242" spans="3:6" x14ac:dyDescent="0.45">
      <c r="C242" s="39"/>
      <c r="D242" s="39"/>
      <c r="E242" s="39"/>
      <c r="F242" s="39"/>
    </row>
    <row r="243" spans="3:6" x14ac:dyDescent="0.45">
      <c r="C243" s="39"/>
      <c r="D243" s="39"/>
      <c r="E243" s="39"/>
      <c r="F243" s="39"/>
    </row>
    <row r="244" spans="3:6" x14ac:dyDescent="0.45">
      <c r="C244" s="39"/>
      <c r="D244" s="39"/>
      <c r="E244" s="39"/>
      <c r="F244" s="39"/>
    </row>
    <row r="245" spans="3:6" x14ac:dyDescent="0.45">
      <c r="C245" s="39"/>
      <c r="D245" s="39"/>
      <c r="E245" s="39"/>
      <c r="F245" s="39"/>
    </row>
    <row r="246" spans="3:6" x14ac:dyDescent="0.45">
      <c r="C246" s="39"/>
      <c r="D246" s="39"/>
      <c r="E246" s="39"/>
      <c r="F246" s="39"/>
    </row>
    <row r="247" spans="3:6" x14ac:dyDescent="0.45">
      <c r="C247" s="39"/>
      <c r="D247" s="39"/>
      <c r="E247" s="39"/>
      <c r="F247" s="39"/>
    </row>
    <row r="248" spans="3:6" x14ac:dyDescent="0.45">
      <c r="C248" s="39"/>
      <c r="D248" s="39"/>
      <c r="E248" s="39"/>
      <c r="F248" s="39"/>
    </row>
    <row r="249" spans="3:6" x14ac:dyDescent="0.45">
      <c r="C249" s="39"/>
      <c r="D249" s="39"/>
      <c r="E249" s="39"/>
      <c r="F249" s="39"/>
    </row>
    <row r="250" spans="3:6" x14ac:dyDescent="0.45">
      <c r="C250" s="39"/>
      <c r="D250" s="39"/>
      <c r="E250" s="39"/>
      <c r="F250" s="39"/>
    </row>
    <row r="251" spans="3:6" x14ac:dyDescent="0.45">
      <c r="C251" s="39"/>
      <c r="D251" s="39"/>
      <c r="E251" s="39"/>
      <c r="F251" s="39"/>
    </row>
    <row r="252" spans="3:6" x14ac:dyDescent="0.45">
      <c r="C252" s="39"/>
      <c r="D252" s="39"/>
      <c r="E252" s="39"/>
      <c r="F252" s="39"/>
    </row>
    <row r="253" spans="3:6" x14ac:dyDescent="0.45">
      <c r="C253" s="39"/>
      <c r="D253" s="39"/>
      <c r="E253" s="39"/>
      <c r="F253" s="39"/>
    </row>
    <row r="254" spans="3:6" x14ac:dyDescent="0.45">
      <c r="C254" s="39"/>
      <c r="D254" s="39"/>
      <c r="E254" s="39"/>
      <c r="F254" s="39"/>
    </row>
    <row r="255" spans="3:6" x14ac:dyDescent="0.45">
      <c r="C255" s="39"/>
      <c r="D255" s="39"/>
      <c r="E255" s="39"/>
      <c r="F255" s="39"/>
    </row>
    <row r="256" spans="3:6" x14ac:dyDescent="0.45">
      <c r="C256" s="39"/>
      <c r="D256" s="39"/>
      <c r="E256" s="39"/>
      <c r="F256" s="39"/>
    </row>
    <row r="257" spans="3:6" x14ac:dyDescent="0.45">
      <c r="C257" s="39"/>
      <c r="D257" s="39"/>
      <c r="E257" s="39"/>
      <c r="F257" s="39"/>
    </row>
    <row r="258" spans="3:6" x14ac:dyDescent="0.45">
      <c r="C258" s="39"/>
      <c r="D258" s="39"/>
      <c r="E258" s="39"/>
      <c r="F258" s="39"/>
    </row>
    <row r="259" spans="3:6" x14ac:dyDescent="0.45">
      <c r="C259" s="39"/>
      <c r="D259" s="39"/>
      <c r="E259" s="39"/>
      <c r="F259" s="39"/>
    </row>
    <row r="260" spans="3:6" x14ac:dyDescent="0.45">
      <c r="C260" s="39"/>
      <c r="D260" s="39"/>
      <c r="E260" s="39"/>
      <c r="F260" s="39"/>
    </row>
    <row r="261" spans="3:6" x14ac:dyDescent="0.45">
      <c r="C261" s="39"/>
      <c r="D261" s="39"/>
      <c r="E261" s="39"/>
      <c r="F261" s="39"/>
    </row>
    <row r="262" spans="3:6" x14ac:dyDescent="0.45">
      <c r="C262" s="39"/>
      <c r="D262" s="39"/>
      <c r="E262" s="39"/>
      <c r="F262" s="39"/>
    </row>
    <row r="263" spans="3:6" x14ac:dyDescent="0.45">
      <c r="C263" s="39"/>
      <c r="D263" s="39"/>
      <c r="E263" s="39"/>
      <c r="F263" s="39"/>
    </row>
    <row r="264" spans="3:6" x14ac:dyDescent="0.45">
      <c r="C264" s="39"/>
      <c r="D264" s="39"/>
      <c r="E264" s="39"/>
      <c r="F264" s="39"/>
    </row>
    <row r="265" spans="3:6" x14ac:dyDescent="0.45">
      <c r="C265" s="39"/>
      <c r="D265" s="39"/>
      <c r="E265" s="39"/>
      <c r="F265" s="39"/>
    </row>
    <row r="266" spans="3:6" x14ac:dyDescent="0.45">
      <c r="C266" s="39"/>
      <c r="D266" s="39"/>
      <c r="E266" s="39"/>
      <c r="F266" s="39"/>
    </row>
    <row r="267" spans="3:6" x14ac:dyDescent="0.45">
      <c r="C267" s="39"/>
      <c r="D267" s="39"/>
      <c r="E267" s="39"/>
      <c r="F267" s="39"/>
    </row>
    <row r="268" spans="3:6" x14ac:dyDescent="0.45">
      <c r="C268" s="39"/>
      <c r="D268" s="39"/>
      <c r="E268" s="39"/>
      <c r="F268" s="39"/>
    </row>
    <row r="269" spans="3:6" x14ac:dyDescent="0.45">
      <c r="C269" s="39"/>
      <c r="D269" s="39"/>
      <c r="E269" s="39"/>
      <c r="F269" s="39"/>
    </row>
    <row r="270" spans="3:6" x14ac:dyDescent="0.45">
      <c r="C270" s="39"/>
      <c r="D270" s="39"/>
      <c r="E270" s="39"/>
      <c r="F270" s="39"/>
    </row>
    <row r="271" spans="3:6" x14ac:dyDescent="0.45">
      <c r="C271" s="39"/>
      <c r="D271" s="39"/>
      <c r="E271" s="39"/>
      <c r="F271" s="39"/>
    </row>
    <row r="272" spans="3:6" x14ac:dyDescent="0.45">
      <c r="C272" s="39"/>
      <c r="D272" s="39"/>
      <c r="E272" s="39"/>
      <c r="F272" s="39"/>
    </row>
    <row r="273" spans="3:6" x14ac:dyDescent="0.45">
      <c r="C273" s="39"/>
      <c r="D273" s="39"/>
      <c r="E273" s="39"/>
      <c r="F273" s="39"/>
    </row>
    <row r="274" spans="3:6" x14ac:dyDescent="0.45">
      <c r="C274" s="39"/>
      <c r="D274" s="39"/>
      <c r="E274" s="39"/>
      <c r="F274" s="39"/>
    </row>
    <row r="275" spans="3:6" x14ac:dyDescent="0.45">
      <c r="C275" s="39"/>
      <c r="D275" s="39"/>
      <c r="E275" s="39"/>
      <c r="F275" s="39"/>
    </row>
    <row r="276" spans="3:6" x14ac:dyDescent="0.45">
      <c r="C276" s="39"/>
      <c r="D276" s="39"/>
      <c r="E276" s="39"/>
      <c r="F276" s="39"/>
    </row>
    <row r="277" spans="3:6" x14ac:dyDescent="0.45">
      <c r="C277" s="39"/>
      <c r="D277" s="39"/>
      <c r="E277" s="39"/>
      <c r="F277" s="39"/>
    </row>
    <row r="278" spans="3:6" x14ac:dyDescent="0.45">
      <c r="C278" s="39"/>
      <c r="D278" s="39"/>
      <c r="E278" s="39"/>
      <c r="F278" s="39"/>
    </row>
    <row r="279" spans="3:6" x14ac:dyDescent="0.45">
      <c r="C279" s="39"/>
      <c r="D279" s="39"/>
      <c r="E279" s="39"/>
      <c r="F279" s="39"/>
    </row>
    <row r="280" spans="3:6" x14ac:dyDescent="0.45">
      <c r="C280" s="39"/>
      <c r="D280" s="39"/>
      <c r="E280" s="39"/>
      <c r="F280" s="39"/>
    </row>
    <row r="281" spans="3:6" x14ac:dyDescent="0.45">
      <c r="C281" s="39"/>
      <c r="D281" s="39"/>
      <c r="E281" s="39"/>
      <c r="F281" s="39"/>
    </row>
    <row r="282" spans="3:6" x14ac:dyDescent="0.45">
      <c r="C282" s="39"/>
      <c r="D282" s="39"/>
      <c r="E282" s="39"/>
      <c r="F282" s="39"/>
    </row>
    <row r="283" spans="3:6" x14ac:dyDescent="0.45">
      <c r="C283" s="39"/>
      <c r="D283" s="39"/>
      <c r="E283" s="39"/>
      <c r="F283" s="39"/>
    </row>
    <row r="284" spans="3:6" x14ac:dyDescent="0.45">
      <c r="C284" s="39"/>
      <c r="D284" s="39"/>
      <c r="E284" s="39"/>
      <c r="F284" s="39"/>
    </row>
    <row r="285" spans="3:6" x14ac:dyDescent="0.45">
      <c r="C285" s="39"/>
      <c r="D285" s="39"/>
      <c r="E285" s="39"/>
      <c r="F285" s="39"/>
    </row>
    <row r="286" spans="3:6" x14ac:dyDescent="0.45">
      <c r="C286" s="39"/>
      <c r="D286" s="39"/>
      <c r="E286" s="39"/>
      <c r="F286" s="39"/>
    </row>
    <row r="287" spans="3:6" x14ac:dyDescent="0.45">
      <c r="C287" s="39"/>
      <c r="D287" s="39"/>
      <c r="E287" s="39"/>
      <c r="F287" s="39"/>
    </row>
    <row r="288" spans="3:6" x14ac:dyDescent="0.45">
      <c r="C288" s="39"/>
      <c r="D288" s="39"/>
      <c r="E288" s="39"/>
      <c r="F288" s="39"/>
    </row>
    <row r="289" spans="3:6" x14ac:dyDescent="0.45">
      <c r="C289" s="39"/>
      <c r="D289" s="39"/>
      <c r="E289" s="39"/>
      <c r="F289" s="39"/>
    </row>
    <row r="290" spans="3:6" x14ac:dyDescent="0.45">
      <c r="C290" s="39"/>
      <c r="D290" s="39"/>
      <c r="E290" s="39"/>
      <c r="F290" s="39"/>
    </row>
    <row r="291" spans="3:6" x14ac:dyDescent="0.45">
      <c r="C291" s="39"/>
      <c r="D291" s="39"/>
      <c r="E291" s="39"/>
      <c r="F291" s="39"/>
    </row>
    <row r="292" spans="3:6" x14ac:dyDescent="0.45">
      <c r="C292" s="39"/>
      <c r="D292" s="39"/>
      <c r="E292" s="39"/>
      <c r="F292" s="39"/>
    </row>
    <row r="293" spans="3:6" x14ac:dyDescent="0.45">
      <c r="C293" s="39"/>
      <c r="D293" s="39"/>
      <c r="E293" s="39"/>
      <c r="F293" s="39"/>
    </row>
    <row r="294" spans="3:6" x14ac:dyDescent="0.45">
      <c r="C294" s="39"/>
      <c r="D294" s="39"/>
      <c r="E294" s="39"/>
      <c r="F294" s="39"/>
    </row>
    <row r="295" spans="3:6" x14ac:dyDescent="0.45">
      <c r="C295" s="39"/>
      <c r="D295" s="39"/>
      <c r="E295" s="39"/>
      <c r="F295" s="39"/>
    </row>
    <row r="296" spans="3:6" x14ac:dyDescent="0.45">
      <c r="C296" s="39"/>
      <c r="D296" s="39"/>
      <c r="E296" s="39"/>
      <c r="F296" s="39"/>
    </row>
    <row r="297" spans="3:6" x14ac:dyDescent="0.45">
      <c r="C297" s="39"/>
      <c r="D297" s="39"/>
      <c r="E297" s="39"/>
      <c r="F297" s="39"/>
    </row>
    <row r="298" spans="3:6" x14ac:dyDescent="0.45">
      <c r="C298" s="39"/>
      <c r="D298" s="39"/>
      <c r="E298" s="39"/>
      <c r="F298" s="39"/>
    </row>
    <row r="299" spans="3:6" x14ac:dyDescent="0.45">
      <c r="C299" s="39"/>
      <c r="D299" s="39"/>
      <c r="E299" s="39"/>
      <c r="F299" s="39"/>
    </row>
    <row r="300" spans="3:6" x14ac:dyDescent="0.45">
      <c r="C300" s="39"/>
      <c r="D300" s="39"/>
      <c r="E300" s="39"/>
      <c r="F300" s="39"/>
    </row>
    <row r="301" spans="3:6" x14ac:dyDescent="0.45">
      <c r="C301" s="39"/>
      <c r="D301" s="39"/>
      <c r="E301" s="39"/>
      <c r="F301" s="39"/>
    </row>
    <row r="302" spans="3:6" x14ac:dyDescent="0.45">
      <c r="C302" s="39"/>
      <c r="D302" s="39"/>
      <c r="E302" s="39"/>
      <c r="F302" s="39"/>
    </row>
    <row r="303" spans="3:6" x14ac:dyDescent="0.45">
      <c r="C303" s="39"/>
      <c r="D303" s="39"/>
      <c r="E303" s="39"/>
      <c r="F303" s="39"/>
    </row>
    <row r="304" spans="3:6" x14ac:dyDescent="0.45">
      <c r="C304" s="39"/>
      <c r="D304" s="39"/>
      <c r="E304" s="39"/>
      <c r="F304" s="39"/>
    </row>
    <row r="305" spans="3:6" x14ac:dyDescent="0.45">
      <c r="C305" s="39"/>
      <c r="D305" s="39"/>
      <c r="E305" s="39"/>
      <c r="F305" s="39"/>
    </row>
    <row r="306" spans="3:6" x14ac:dyDescent="0.45">
      <c r="C306" s="39"/>
      <c r="D306" s="39"/>
      <c r="E306" s="39"/>
      <c r="F306" s="39"/>
    </row>
    <row r="307" spans="3:6" x14ac:dyDescent="0.45">
      <c r="C307" s="39"/>
      <c r="D307" s="39"/>
      <c r="E307" s="39"/>
      <c r="F307" s="39"/>
    </row>
    <row r="308" spans="3:6" x14ac:dyDescent="0.45">
      <c r="C308" s="39"/>
      <c r="D308" s="39"/>
      <c r="E308" s="39"/>
      <c r="F308" s="39"/>
    </row>
    <row r="309" spans="3:6" x14ac:dyDescent="0.45">
      <c r="C309" s="39"/>
      <c r="D309" s="39"/>
      <c r="E309" s="39"/>
      <c r="F309" s="39"/>
    </row>
    <row r="310" spans="3:6" x14ac:dyDescent="0.45">
      <c r="C310" s="39"/>
      <c r="D310" s="39"/>
      <c r="E310" s="39"/>
      <c r="F310" s="39"/>
    </row>
    <row r="311" spans="3:6" x14ac:dyDescent="0.45">
      <c r="C311" s="39"/>
      <c r="D311" s="39"/>
      <c r="E311" s="39"/>
      <c r="F311" s="39"/>
    </row>
    <row r="312" spans="3:6" x14ac:dyDescent="0.45">
      <c r="C312" s="39"/>
      <c r="D312" s="39"/>
      <c r="E312" s="39"/>
      <c r="F312" s="39"/>
    </row>
    <row r="313" spans="3:6" x14ac:dyDescent="0.45">
      <c r="C313" s="39"/>
      <c r="D313" s="39"/>
      <c r="E313" s="39"/>
      <c r="F313" s="39"/>
    </row>
    <row r="314" spans="3:6" x14ac:dyDescent="0.45">
      <c r="C314" s="39"/>
      <c r="D314" s="39"/>
      <c r="E314" s="39"/>
      <c r="F314" s="39"/>
    </row>
    <row r="315" spans="3:6" x14ac:dyDescent="0.45">
      <c r="C315" s="39"/>
      <c r="D315" s="39"/>
      <c r="E315" s="39"/>
      <c r="F315" s="39"/>
    </row>
    <row r="316" spans="3:6" x14ac:dyDescent="0.45">
      <c r="C316" s="39"/>
      <c r="D316" s="39"/>
      <c r="E316" s="39"/>
      <c r="F316" s="39"/>
    </row>
    <row r="317" spans="3:6" x14ac:dyDescent="0.45">
      <c r="C317" s="39"/>
      <c r="D317" s="39"/>
      <c r="E317" s="39"/>
      <c r="F317" s="39"/>
    </row>
    <row r="318" spans="3:6" x14ac:dyDescent="0.45">
      <c r="C318" s="39"/>
      <c r="D318" s="39"/>
      <c r="E318" s="39"/>
      <c r="F318" s="39"/>
    </row>
    <row r="319" spans="3:6" x14ac:dyDescent="0.45">
      <c r="C319" s="39"/>
      <c r="D319" s="39"/>
      <c r="E319" s="39"/>
      <c r="F319" s="39"/>
    </row>
    <row r="320" spans="3:6" x14ac:dyDescent="0.45">
      <c r="C320" s="39"/>
      <c r="D320" s="39"/>
      <c r="E320" s="39"/>
      <c r="F320" s="39"/>
    </row>
    <row r="321" spans="3:6" x14ac:dyDescent="0.45">
      <c r="C321" s="39"/>
      <c r="D321" s="39"/>
      <c r="E321" s="39"/>
      <c r="F321" s="39"/>
    </row>
    <row r="322" spans="3:6" x14ac:dyDescent="0.45">
      <c r="C322" s="39"/>
      <c r="D322" s="39"/>
      <c r="E322" s="39"/>
      <c r="F322" s="39"/>
    </row>
    <row r="323" spans="3:6" x14ac:dyDescent="0.45">
      <c r="C323" s="39"/>
      <c r="D323" s="39"/>
      <c r="E323" s="39"/>
      <c r="F323" s="39"/>
    </row>
    <row r="324" spans="3:6" x14ac:dyDescent="0.45">
      <c r="C324" s="39"/>
      <c r="D324" s="39"/>
      <c r="E324" s="39"/>
      <c r="F324" s="39"/>
    </row>
    <row r="325" spans="3:6" x14ac:dyDescent="0.45">
      <c r="C325" s="39"/>
      <c r="D325" s="39"/>
      <c r="E325" s="39"/>
      <c r="F325" s="39"/>
    </row>
    <row r="326" spans="3:6" x14ac:dyDescent="0.45">
      <c r="C326" s="39"/>
      <c r="D326" s="39"/>
      <c r="E326" s="39"/>
      <c r="F326" s="39"/>
    </row>
    <row r="327" spans="3:6" x14ac:dyDescent="0.45">
      <c r="C327" s="39"/>
      <c r="D327" s="39"/>
      <c r="E327" s="39"/>
      <c r="F327" s="39"/>
    </row>
    <row r="328" spans="3:6" x14ac:dyDescent="0.45">
      <c r="C328" s="39"/>
      <c r="D328" s="39"/>
      <c r="E328" s="39"/>
      <c r="F328" s="39"/>
    </row>
    <row r="329" spans="3:6" x14ac:dyDescent="0.45">
      <c r="C329" s="39"/>
      <c r="D329" s="39"/>
      <c r="E329" s="39"/>
      <c r="F329" s="39"/>
    </row>
    <row r="330" spans="3:6" x14ac:dyDescent="0.45">
      <c r="C330" s="39"/>
      <c r="D330" s="39"/>
      <c r="E330" s="39"/>
      <c r="F330" s="39"/>
    </row>
    <row r="331" spans="3:6" x14ac:dyDescent="0.45">
      <c r="C331" s="39"/>
      <c r="D331" s="39"/>
      <c r="E331" s="39"/>
      <c r="F331" s="39"/>
    </row>
    <row r="332" spans="3:6" x14ac:dyDescent="0.45">
      <c r="C332" s="39"/>
      <c r="D332" s="39"/>
      <c r="E332" s="39"/>
      <c r="F332" s="39"/>
    </row>
    <row r="333" spans="3:6" x14ac:dyDescent="0.45">
      <c r="C333" s="39"/>
      <c r="D333" s="39"/>
      <c r="E333" s="39"/>
      <c r="F333" s="39"/>
    </row>
    <row r="334" spans="3:6" x14ac:dyDescent="0.45">
      <c r="C334" s="39"/>
      <c r="D334" s="39"/>
      <c r="E334" s="39"/>
      <c r="F334" s="39"/>
    </row>
    <row r="335" spans="3:6" x14ac:dyDescent="0.45">
      <c r="C335" s="39"/>
      <c r="D335" s="39"/>
      <c r="E335" s="39"/>
      <c r="F335" s="39"/>
    </row>
    <row r="336" spans="3:6" x14ac:dyDescent="0.45">
      <c r="C336" s="39"/>
      <c r="D336" s="39"/>
      <c r="E336" s="39"/>
      <c r="F336" s="39"/>
    </row>
    <row r="337" spans="3:6" x14ac:dyDescent="0.45">
      <c r="C337" s="39"/>
      <c r="D337" s="39"/>
      <c r="E337" s="39"/>
      <c r="F337" s="39"/>
    </row>
    <row r="338" spans="3:6" x14ac:dyDescent="0.45">
      <c r="C338" s="39"/>
      <c r="D338" s="39"/>
      <c r="E338" s="39"/>
      <c r="F338" s="39"/>
    </row>
    <row r="339" spans="3:6" x14ac:dyDescent="0.45">
      <c r="C339" s="39"/>
      <c r="D339" s="39"/>
      <c r="E339" s="39"/>
      <c r="F339" s="39"/>
    </row>
    <row r="340" spans="3:6" x14ac:dyDescent="0.45">
      <c r="C340" s="39"/>
      <c r="D340" s="39"/>
      <c r="E340" s="39"/>
      <c r="F340" s="39"/>
    </row>
    <row r="341" spans="3:6" x14ac:dyDescent="0.45">
      <c r="C341" s="39"/>
      <c r="D341" s="39"/>
      <c r="E341" s="39"/>
      <c r="F341" s="39"/>
    </row>
    <row r="342" spans="3:6" x14ac:dyDescent="0.45">
      <c r="C342" s="39"/>
      <c r="D342" s="39"/>
      <c r="E342" s="39"/>
      <c r="F342" s="39"/>
    </row>
    <row r="343" spans="3:6" x14ac:dyDescent="0.45">
      <c r="C343" s="39"/>
      <c r="D343" s="39"/>
      <c r="E343" s="39"/>
      <c r="F343" s="39"/>
    </row>
    <row r="344" spans="3:6" x14ac:dyDescent="0.45">
      <c r="C344" s="39"/>
      <c r="D344" s="39"/>
      <c r="E344" s="39"/>
      <c r="F344" s="39"/>
    </row>
    <row r="345" spans="3:6" x14ac:dyDescent="0.45">
      <c r="C345" s="39"/>
      <c r="D345" s="39"/>
      <c r="E345" s="39"/>
      <c r="F345" s="39"/>
    </row>
    <row r="346" spans="3:6" x14ac:dyDescent="0.45">
      <c r="C346" s="39"/>
      <c r="D346" s="39"/>
      <c r="E346" s="39"/>
      <c r="F346" s="39"/>
    </row>
    <row r="347" spans="3:6" x14ac:dyDescent="0.45">
      <c r="C347" s="39"/>
      <c r="D347" s="39"/>
      <c r="E347" s="39"/>
      <c r="F347" s="39"/>
    </row>
    <row r="348" spans="3:6" x14ac:dyDescent="0.45">
      <c r="C348" s="39"/>
      <c r="D348" s="39"/>
      <c r="E348" s="39"/>
      <c r="F348" s="39"/>
    </row>
    <row r="349" spans="3:6" x14ac:dyDescent="0.45">
      <c r="C349" s="39"/>
      <c r="D349" s="39"/>
      <c r="E349" s="39"/>
      <c r="F349" s="39"/>
    </row>
    <row r="350" spans="3:6" x14ac:dyDescent="0.45">
      <c r="C350" s="39"/>
      <c r="D350" s="39"/>
      <c r="E350" s="39"/>
      <c r="F350" s="39"/>
    </row>
    <row r="351" spans="3:6" x14ac:dyDescent="0.45">
      <c r="C351" s="39"/>
      <c r="D351" s="39"/>
      <c r="E351" s="39"/>
      <c r="F351" s="39"/>
    </row>
    <row r="352" spans="3:6" x14ac:dyDescent="0.45">
      <c r="C352" s="39"/>
      <c r="D352" s="39"/>
      <c r="E352" s="39"/>
      <c r="F352" s="39"/>
    </row>
    <row r="353" spans="3:6" x14ac:dyDescent="0.45">
      <c r="C353" s="39"/>
      <c r="D353" s="39"/>
      <c r="E353" s="39"/>
      <c r="F353" s="39"/>
    </row>
    <row r="354" spans="3:6" x14ac:dyDescent="0.45">
      <c r="C354" s="39"/>
      <c r="D354" s="39"/>
      <c r="E354" s="39"/>
      <c r="F354" s="39"/>
    </row>
    <row r="355" spans="3:6" x14ac:dyDescent="0.45">
      <c r="C355" s="39"/>
      <c r="D355" s="39"/>
      <c r="E355" s="39"/>
      <c r="F355" s="39"/>
    </row>
    <row r="356" spans="3:6" x14ac:dyDescent="0.45">
      <c r="C356" s="39"/>
      <c r="D356" s="39"/>
      <c r="E356" s="39"/>
      <c r="F356" s="39"/>
    </row>
    <row r="357" spans="3:6" x14ac:dyDescent="0.45">
      <c r="C357" s="39"/>
      <c r="D357" s="39"/>
      <c r="E357" s="39"/>
      <c r="F357" s="39"/>
    </row>
    <row r="358" spans="3:6" x14ac:dyDescent="0.45">
      <c r="C358" s="39"/>
      <c r="D358" s="39"/>
      <c r="E358" s="39"/>
      <c r="F358" s="39"/>
    </row>
    <row r="359" spans="3:6" x14ac:dyDescent="0.45">
      <c r="C359" s="39"/>
      <c r="D359" s="39"/>
      <c r="E359" s="39"/>
      <c r="F359" s="39"/>
    </row>
    <row r="360" spans="3:6" x14ac:dyDescent="0.45">
      <c r="C360" s="39"/>
      <c r="D360" s="39"/>
      <c r="E360" s="39"/>
      <c r="F360" s="39"/>
    </row>
    <row r="361" spans="3:6" x14ac:dyDescent="0.45">
      <c r="C361" s="39"/>
      <c r="D361" s="39"/>
      <c r="E361" s="39"/>
      <c r="F361" s="39"/>
    </row>
    <row r="362" spans="3:6" x14ac:dyDescent="0.45">
      <c r="C362" s="39"/>
      <c r="D362" s="39"/>
      <c r="E362" s="39"/>
      <c r="F362" s="39"/>
    </row>
    <row r="363" spans="3:6" x14ac:dyDescent="0.45">
      <c r="C363" s="39"/>
      <c r="D363" s="39"/>
      <c r="E363" s="39"/>
      <c r="F363" s="39"/>
    </row>
    <row r="364" spans="3:6" x14ac:dyDescent="0.45">
      <c r="C364" s="39"/>
      <c r="D364" s="39"/>
      <c r="E364" s="39"/>
      <c r="F364" s="39"/>
    </row>
    <row r="365" spans="3:6" x14ac:dyDescent="0.45">
      <c r="C365" s="39"/>
      <c r="D365" s="39"/>
      <c r="E365" s="39"/>
      <c r="F365" s="39"/>
    </row>
    <row r="366" spans="3:6" x14ac:dyDescent="0.45">
      <c r="C366" s="39"/>
      <c r="D366" s="39"/>
      <c r="E366" s="39"/>
      <c r="F366" s="39"/>
    </row>
    <row r="367" spans="3:6" x14ac:dyDescent="0.45">
      <c r="C367" s="39"/>
      <c r="D367" s="39"/>
      <c r="E367" s="39"/>
      <c r="F367" s="39"/>
    </row>
    <row r="368" spans="3:6" x14ac:dyDescent="0.45">
      <c r="C368" s="39"/>
      <c r="D368" s="39"/>
      <c r="E368" s="39"/>
      <c r="F368" s="39"/>
    </row>
    <row r="369" spans="3:6" x14ac:dyDescent="0.45">
      <c r="C369" s="39"/>
      <c r="D369" s="39"/>
      <c r="E369" s="39"/>
      <c r="F369" s="39"/>
    </row>
    <row r="370" spans="3:6" x14ac:dyDescent="0.45">
      <c r="C370" s="39"/>
      <c r="D370" s="39"/>
      <c r="E370" s="39"/>
      <c r="F370" s="39"/>
    </row>
    <row r="371" spans="3:6" x14ac:dyDescent="0.45">
      <c r="C371" s="39"/>
      <c r="D371" s="39"/>
      <c r="E371" s="39"/>
      <c r="F371" s="39"/>
    </row>
    <row r="372" spans="3:6" x14ac:dyDescent="0.45">
      <c r="C372" s="39"/>
      <c r="D372" s="39"/>
      <c r="E372" s="39"/>
      <c r="F372" s="39"/>
    </row>
    <row r="373" spans="3:6" x14ac:dyDescent="0.45">
      <c r="C373" s="39"/>
      <c r="D373" s="39"/>
      <c r="E373" s="39"/>
      <c r="F373" s="39"/>
    </row>
    <row r="374" spans="3:6" x14ac:dyDescent="0.45">
      <c r="C374" s="39"/>
      <c r="D374" s="39"/>
      <c r="E374" s="39"/>
      <c r="F374" s="39"/>
    </row>
    <row r="375" spans="3:6" x14ac:dyDescent="0.45">
      <c r="C375" s="39"/>
      <c r="D375" s="39"/>
      <c r="E375" s="39"/>
      <c r="F375" s="39"/>
    </row>
    <row r="376" spans="3:6" x14ac:dyDescent="0.45">
      <c r="C376" s="39"/>
      <c r="D376" s="39"/>
      <c r="E376" s="39"/>
      <c r="F376" s="39"/>
    </row>
    <row r="377" spans="3:6" x14ac:dyDescent="0.45">
      <c r="C377" s="39"/>
      <c r="D377" s="39"/>
      <c r="E377" s="39"/>
      <c r="F377" s="39"/>
    </row>
    <row r="378" spans="3:6" x14ac:dyDescent="0.45">
      <c r="C378" s="39"/>
      <c r="D378" s="39"/>
      <c r="E378" s="39"/>
      <c r="F378" s="39"/>
    </row>
    <row r="379" spans="3:6" x14ac:dyDescent="0.45">
      <c r="C379" s="39"/>
      <c r="D379" s="39"/>
      <c r="E379" s="39"/>
      <c r="F379" s="39"/>
    </row>
    <row r="380" spans="3:6" x14ac:dyDescent="0.45">
      <c r="C380" s="39"/>
      <c r="D380" s="39"/>
      <c r="E380" s="39"/>
      <c r="F380" s="39"/>
    </row>
    <row r="381" spans="3:6" x14ac:dyDescent="0.45">
      <c r="C381" s="39"/>
      <c r="D381" s="39"/>
      <c r="E381" s="39"/>
      <c r="F381" s="39"/>
    </row>
    <row r="382" spans="3:6" x14ac:dyDescent="0.45">
      <c r="C382" s="39"/>
      <c r="D382" s="39"/>
      <c r="E382" s="39"/>
      <c r="F382" s="39"/>
    </row>
    <row r="383" spans="3:6" x14ac:dyDescent="0.45">
      <c r="C383" s="39"/>
      <c r="D383" s="39"/>
      <c r="E383" s="39"/>
      <c r="F383" s="39"/>
    </row>
    <row r="384" spans="3:6" x14ac:dyDescent="0.45">
      <c r="C384" s="39"/>
      <c r="D384" s="39"/>
      <c r="E384" s="39"/>
      <c r="F384" s="39"/>
    </row>
    <row r="385" spans="3:6" x14ac:dyDescent="0.45">
      <c r="C385" s="39"/>
      <c r="D385" s="39"/>
      <c r="E385" s="39"/>
      <c r="F385" s="39"/>
    </row>
    <row r="386" spans="3:6" x14ac:dyDescent="0.45">
      <c r="C386" s="39"/>
      <c r="D386" s="39"/>
      <c r="E386" s="39"/>
      <c r="F386" s="39"/>
    </row>
    <row r="387" spans="3:6" x14ac:dyDescent="0.45">
      <c r="C387" s="39"/>
      <c r="D387" s="39"/>
      <c r="E387" s="39"/>
      <c r="F387" s="39"/>
    </row>
    <row r="388" spans="3:6" x14ac:dyDescent="0.45">
      <c r="C388" s="39"/>
      <c r="D388" s="39"/>
      <c r="E388" s="39"/>
      <c r="F388" s="39"/>
    </row>
    <row r="389" spans="3:6" x14ac:dyDescent="0.45">
      <c r="C389" s="39"/>
      <c r="D389" s="39"/>
      <c r="E389" s="39"/>
      <c r="F389" s="39"/>
    </row>
    <row r="390" spans="3:6" x14ac:dyDescent="0.45">
      <c r="C390" s="39"/>
      <c r="D390" s="39"/>
      <c r="E390" s="39"/>
      <c r="F390" s="39"/>
    </row>
    <row r="391" spans="3:6" x14ac:dyDescent="0.45">
      <c r="C391" s="39"/>
      <c r="D391" s="39"/>
      <c r="E391" s="39"/>
      <c r="F391" s="39"/>
    </row>
    <row r="392" spans="3:6" x14ac:dyDescent="0.45">
      <c r="C392" s="39"/>
      <c r="D392" s="39"/>
      <c r="E392" s="39"/>
      <c r="F392" s="39"/>
    </row>
    <row r="393" spans="3:6" x14ac:dyDescent="0.45">
      <c r="C393" s="39"/>
      <c r="D393" s="39"/>
      <c r="E393" s="39"/>
      <c r="F393" s="39"/>
    </row>
    <row r="394" spans="3:6" x14ac:dyDescent="0.45">
      <c r="C394" s="39"/>
      <c r="D394" s="39"/>
      <c r="E394" s="39"/>
      <c r="F394" s="39"/>
    </row>
    <row r="395" spans="3:6" x14ac:dyDescent="0.45">
      <c r="C395" s="39"/>
      <c r="D395" s="39"/>
      <c r="E395" s="39"/>
      <c r="F395" s="39"/>
    </row>
    <row r="396" spans="3:6" x14ac:dyDescent="0.45">
      <c r="C396" s="39"/>
      <c r="D396" s="39"/>
      <c r="E396" s="39"/>
      <c r="F396" s="39"/>
    </row>
    <row r="397" spans="3:6" x14ac:dyDescent="0.45">
      <c r="C397" s="39"/>
      <c r="D397" s="39"/>
      <c r="E397" s="39"/>
      <c r="F397" s="39"/>
    </row>
    <row r="398" spans="3:6" x14ac:dyDescent="0.45">
      <c r="C398" s="39"/>
      <c r="D398" s="39"/>
      <c r="E398" s="39"/>
      <c r="F398" s="39"/>
    </row>
    <row r="399" spans="3:6" x14ac:dyDescent="0.45">
      <c r="C399" s="39"/>
      <c r="D399" s="39"/>
      <c r="E399" s="39"/>
      <c r="F399" s="39"/>
    </row>
    <row r="400" spans="3:6" x14ac:dyDescent="0.45">
      <c r="C400" s="39"/>
      <c r="D400" s="39"/>
      <c r="E400" s="39"/>
      <c r="F400" s="39"/>
    </row>
    <row r="401" spans="3:6" x14ac:dyDescent="0.45">
      <c r="C401" s="39"/>
      <c r="D401" s="39"/>
      <c r="E401" s="39"/>
      <c r="F401" s="39"/>
    </row>
    <row r="402" spans="3:6" x14ac:dyDescent="0.45">
      <c r="C402" s="39"/>
      <c r="D402" s="39"/>
      <c r="E402" s="39"/>
      <c r="F402" s="39"/>
    </row>
    <row r="403" spans="3:6" x14ac:dyDescent="0.45">
      <c r="C403" s="39"/>
      <c r="D403" s="39"/>
      <c r="E403" s="39"/>
      <c r="F403" s="39"/>
    </row>
    <row r="404" spans="3:6" x14ac:dyDescent="0.45">
      <c r="C404" s="39"/>
      <c r="D404" s="39"/>
      <c r="E404" s="39"/>
      <c r="F404" s="39"/>
    </row>
    <row r="405" spans="3:6" x14ac:dyDescent="0.45">
      <c r="C405" s="39"/>
      <c r="D405" s="39"/>
      <c r="E405" s="39"/>
      <c r="F405" s="39"/>
    </row>
    <row r="406" spans="3:6" x14ac:dyDescent="0.45">
      <c r="C406" s="39"/>
      <c r="D406" s="39"/>
      <c r="E406" s="39"/>
      <c r="F406" s="39"/>
    </row>
    <row r="407" spans="3:6" x14ac:dyDescent="0.45">
      <c r="C407" s="39"/>
      <c r="D407" s="39"/>
      <c r="E407" s="39"/>
      <c r="F407" s="39"/>
    </row>
    <row r="408" spans="3:6" x14ac:dyDescent="0.45">
      <c r="C408" s="39"/>
      <c r="D408" s="39"/>
      <c r="E408" s="39"/>
      <c r="F408" s="39"/>
    </row>
    <row r="409" spans="3:6" x14ac:dyDescent="0.45">
      <c r="C409" s="39"/>
      <c r="D409" s="39"/>
      <c r="E409" s="39"/>
      <c r="F409" s="39"/>
    </row>
    <row r="410" spans="3:6" x14ac:dyDescent="0.45">
      <c r="C410" s="39"/>
      <c r="D410" s="39"/>
      <c r="E410" s="39"/>
      <c r="F410" s="39"/>
    </row>
    <row r="411" spans="3:6" x14ac:dyDescent="0.45">
      <c r="C411" s="39"/>
      <c r="D411" s="39"/>
      <c r="E411" s="39"/>
      <c r="F411" s="39"/>
    </row>
    <row r="412" spans="3:6" x14ac:dyDescent="0.45">
      <c r="C412" s="39"/>
      <c r="D412" s="39"/>
      <c r="E412" s="39"/>
      <c r="F412" s="39"/>
    </row>
    <row r="413" spans="3:6" x14ac:dyDescent="0.45">
      <c r="C413" s="39"/>
      <c r="D413" s="39"/>
      <c r="E413" s="39"/>
      <c r="F413" s="39"/>
    </row>
    <row r="414" spans="3:6" x14ac:dyDescent="0.45">
      <c r="C414" s="39"/>
      <c r="D414" s="39"/>
      <c r="E414" s="39"/>
      <c r="F414" s="39"/>
    </row>
    <row r="415" spans="3:6" x14ac:dyDescent="0.45">
      <c r="C415" s="39"/>
      <c r="D415" s="39"/>
      <c r="E415" s="39"/>
      <c r="F415" s="39"/>
    </row>
    <row r="416" spans="3:6" x14ac:dyDescent="0.45">
      <c r="C416" s="39"/>
      <c r="D416" s="39"/>
      <c r="E416" s="39"/>
      <c r="F416" s="39"/>
    </row>
    <row r="417" spans="3:6" x14ac:dyDescent="0.45">
      <c r="C417" s="39"/>
      <c r="D417" s="39"/>
      <c r="E417" s="39"/>
      <c r="F417" s="39"/>
    </row>
    <row r="418" spans="3:6" x14ac:dyDescent="0.45">
      <c r="C418" s="39"/>
      <c r="D418" s="39"/>
      <c r="E418" s="39"/>
      <c r="F418" s="39"/>
    </row>
    <row r="419" spans="3:6" x14ac:dyDescent="0.45">
      <c r="C419" s="39"/>
      <c r="D419" s="39"/>
      <c r="E419" s="39"/>
      <c r="F419" s="39"/>
    </row>
    <row r="420" spans="3:6" x14ac:dyDescent="0.45">
      <c r="C420" s="39"/>
      <c r="D420" s="39"/>
      <c r="E420" s="39"/>
      <c r="F420" s="39"/>
    </row>
    <row r="421" spans="3:6" x14ac:dyDescent="0.45">
      <c r="C421" s="39"/>
      <c r="D421" s="39"/>
      <c r="E421" s="39"/>
      <c r="F421" s="39"/>
    </row>
    <row r="422" spans="3:6" x14ac:dyDescent="0.45">
      <c r="C422" s="39"/>
      <c r="D422" s="39"/>
      <c r="E422" s="39"/>
      <c r="F422" s="39"/>
    </row>
    <row r="423" spans="3:6" x14ac:dyDescent="0.45">
      <c r="C423" s="39"/>
      <c r="D423" s="39"/>
      <c r="E423" s="39"/>
      <c r="F423" s="39"/>
    </row>
    <row r="424" spans="3:6" x14ac:dyDescent="0.45">
      <c r="C424" s="39"/>
      <c r="D424" s="39"/>
      <c r="E424" s="39"/>
      <c r="F424" s="39"/>
    </row>
    <row r="425" spans="3:6" x14ac:dyDescent="0.45">
      <c r="C425" s="39"/>
      <c r="D425" s="39"/>
      <c r="E425" s="39"/>
      <c r="F425" s="39"/>
    </row>
    <row r="426" spans="3:6" x14ac:dyDescent="0.45">
      <c r="C426" s="39"/>
      <c r="D426" s="39"/>
      <c r="E426" s="39"/>
      <c r="F426" s="39"/>
    </row>
    <row r="427" spans="3:6" x14ac:dyDescent="0.45">
      <c r="C427" s="39"/>
      <c r="D427" s="39"/>
      <c r="E427" s="39"/>
      <c r="F427" s="39"/>
    </row>
    <row r="428" spans="3:6" x14ac:dyDescent="0.45">
      <c r="C428" s="39"/>
      <c r="D428" s="39"/>
      <c r="E428" s="39"/>
      <c r="F428" s="39"/>
    </row>
    <row r="429" spans="3:6" x14ac:dyDescent="0.45">
      <c r="C429" s="39"/>
      <c r="D429" s="39"/>
      <c r="E429" s="39"/>
      <c r="F429" s="39"/>
    </row>
    <row r="430" spans="3:6" x14ac:dyDescent="0.45">
      <c r="C430" s="39"/>
      <c r="D430" s="39"/>
      <c r="E430" s="39"/>
      <c r="F430" s="39"/>
    </row>
    <row r="431" spans="3:6" x14ac:dyDescent="0.45">
      <c r="C431" s="39"/>
      <c r="D431" s="39"/>
      <c r="E431" s="39"/>
      <c r="F431" s="39"/>
    </row>
    <row r="432" spans="3:6" x14ac:dyDescent="0.45">
      <c r="C432" s="39"/>
      <c r="D432" s="39"/>
      <c r="E432" s="39"/>
      <c r="F432" s="39"/>
    </row>
    <row r="433" spans="3:6" x14ac:dyDescent="0.45">
      <c r="C433" s="39"/>
      <c r="D433" s="39"/>
      <c r="E433" s="39"/>
      <c r="F433" s="39"/>
    </row>
    <row r="434" spans="3:6" x14ac:dyDescent="0.45">
      <c r="C434" s="39"/>
      <c r="D434" s="39"/>
      <c r="E434" s="39"/>
      <c r="F434" s="39"/>
    </row>
    <row r="435" spans="3:6" x14ac:dyDescent="0.45">
      <c r="C435" s="39"/>
      <c r="D435" s="39"/>
      <c r="E435" s="39"/>
      <c r="F435" s="39"/>
    </row>
    <row r="436" spans="3:6" x14ac:dyDescent="0.45">
      <c r="C436" s="39"/>
      <c r="D436" s="39"/>
      <c r="E436" s="39"/>
      <c r="F436" s="39"/>
    </row>
    <row r="437" spans="3:6" x14ac:dyDescent="0.45">
      <c r="C437" s="39"/>
      <c r="D437" s="39"/>
      <c r="E437" s="39"/>
      <c r="F437" s="39"/>
    </row>
    <row r="438" spans="3:6" x14ac:dyDescent="0.45">
      <c r="C438" s="39"/>
      <c r="D438" s="39"/>
      <c r="E438" s="39"/>
      <c r="F438" s="39"/>
    </row>
    <row r="439" spans="3:6" x14ac:dyDescent="0.45">
      <c r="C439" s="39"/>
      <c r="D439" s="39"/>
      <c r="E439" s="39"/>
      <c r="F439" s="39"/>
    </row>
    <row r="440" spans="3:6" x14ac:dyDescent="0.45">
      <c r="C440" s="39"/>
      <c r="D440" s="39"/>
      <c r="E440" s="39"/>
      <c r="F440" s="39"/>
    </row>
    <row r="441" spans="3:6" x14ac:dyDescent="0.45">
      <c r="C441" s="39"/>
      <c r="D441" s="39"/>
      <c r="E441" s="39"/>
      <c r="F441" s="39"/>
    </row>
    <row r="442" spans="3:6" x14ac:dyDescent="0.45">
      <c r="C442" s="39"/>
      <c r="D442" s="39"/>
      <c r="E442" s="39"/>
      <c r="F442" s="39"/>
    </row>
    <row r="443" spans="3:6" x14ac:dyDescent="0.45">
      <c r="C443" s="39"/>
      <c r="D443" s="39"/>
      <c r="E443" s="39"/>
      <c r="F443" s="39"/>
    </row>
    <row r="444" spans="3:6" x14ac:dyDescent="0.45">
      <c r="C444" s="39"/>
      <c r="D444" s="39"/>
      <c r="E444" s="39"/>
      <c r="F444" s="39"/>
    </row>
    <row r="445" spans="3:6" x14ac:dyDescent="0.45">
      <c r="C445" s="39"/>
      <c r="D445" s="39"/>
      <c r="E445" s="39"/>
      <c r="F445" s="39"/>
    </row>
    <row r="446" spans="3:6" x14ac:dyDescent="0.45">
      <c r="C446" s="39"/>
      <c r="D446" s="39"/>
      <c r="E446" s="39"/>
      <c r="F446" s="39"/>
    </row>
    <row r="447" spans="3:6" x14ac:dyDescent="0.45">
      <c r="C447" s="39"/>
      <c r="D447" s="39"/>
      <c r="E447" s="39"/>
      <c r="F447" s="39"/>
    </row>
    <row r="448" spans="3:6" x14ac:dyDescent="0.45">
      <c r="C448" s="39"/>
      <c r="D448" s="39"/>
      <c r="E448" s="39"/>
      <c r="F448" s="39"/>
    </row>
    <row r="449" spans="3:6" x14ac:dyDescent="0.45">
      <c r="C449" s="39"/>
      <c r="D449" s="39"/>
      <c r="E449" s="39"/>
      <c r="F449" s="39"/>
    </row>
    <row r="450" spans="3:6" x14ac:dyDescent="0.45">
      <c r="C450" s="39"/>
      <c r="D450" s="39"/>
      <c r="E450" s="39"/>
      <c r="F450" s="39"/>
    </row>
    <row r="451" spans="3:6" x14ac:dyDescent="0.45">
      <c r="C451" s="39"/>
      <c r="D451" s="39"/>
      <c r="E451" s="39"/>
      <c r="F451" s="39"/>
    </row>
    <row r="452" spans="3:6" x14ac:dyDescent="0.45">
      <c r="C452" s="39"/>
      <c r="D452" s="39"/>
      <c r="E452" s="39"/>
      <c r="F452" s="39"/>
    </row>
    <row r="453" spans="3:6" x14ac:dyDescent="0.45">
      <c r="C453" s="39"/>
      <c r="D453" s="39"/>
      <c r="E453" s="39"/>
      <c r="F453" s="39"/>
    </row>
    <row r="454" spans="3:6" x14ac:dyDescent="0.45">
      <c r="C454" s="39"/>
      <c r="D454" s="39"/>
      <c r="E454" s="39"/>
      <c r="F454" s="39"/>
    </row>
    <row r="455" spans="3:6" x14ac:dyDescent="0.45">
      <c r="C455" s="39"/>
      <c r="D455" s="39"/>
      <c r="E455" s="39"/>
      <c r="F455" s="39"/>
    </row>
    <row r="456" spans="3:6" x14ac:dyDescent="0.45">
      <c r="C456" s="39"/>
      <c r="D456" s="39"/>
      <c r="E456" s="39"/>
      <c r="F456" s="39"/>
    </row>
    <row r="457" spans="3:6" x14ac:dyDescent="0.45">
      <c r="C457" s="39"/>
      <c r="D457" s="39"/>
      <c r="E457" s="39"/>
      <c r="F457" s="39"/>
    </row>
    <row r="458" spans="3:6" x14ac:dyDescent="0.45">
      <c r="C458" s="39"/>
      <c r="D458" s="39"/>
      <c r="E458" s="39"/>
      <c r="F458" s="39"/>
    </row>
    <row r="459" spans="3:6" x14ac:dyDescent="0.45">
      <c r="C459" s="39"/>
      <c r="D459" s="39"/>
      <c r="E459" s="39"/>
      <c r="F459" s="39"/>
    </row>
    <row r="460" spans="3:6" x14ac:dyDescent="0.45">
      <c r="C460" s="39"/>
      <c r="D460" s="39"/>
      <c r="E460" s="39"/>
      <c r="F460" s="39"/>
    </row>
    <row r="461" spans="3:6" x14ac:dyDescent="0.45">
      <c r="C461" s="39"/>
      <c r="D461" s="39"/>
      <c r="E461" s="39"/>
      <c r="F461" s="39"/>
    </row>
    <row r="462" spans="3:6" x14ac:dyDescent="0.45">
      <c r="C462" s="39"/>
      <c r="D462" s="39"/>
      <c r="E462" s="39"/>
      <c r="F462" s="39"/>
    </row>
    <row r="463" spans="3:6" x14ac:dyDescent="0.45">
      <c r="C463" s="39"/>
      <c r="D463" s="39"/>
      <c r="E463" s="39"/>
      <c r="F463" s="39"/>
    </row>
    <row r="464" spans="3:6" x14ac:dyDescent="0.45">
      <c r="C464" s="39"/>
      <c r="D464" s="39"/>
      <c r="E464" s="39"/>
      <c r="F464" s="39"/>
    </row>
    <row r="465" spans="3:6" x14ac:dyDescent="0.45">
      <c r="C465" s="39"/>
      <c r="D465" s="39"/>
      <c r="E465" s="39"/>
      <c r="F465" s="39"/>
    </row>
    <row r="466" spans="3:6" x14ac:dyDescent="0.45">
      <c r="C466" s="39"/>
      <c r="D466" s="39"/>
      <c r="E466" s="39"/>
      <c r="F466" s="39"/>
    </row>
    <row r="467" spans="3:6" x14ac:dyDescent="0.45">
      <c r="C467" s="39"/>
      <c r="D467" s="39"/>
      <c r="E467" s="39"/>
      <c r="F467" s="39"/>
    </row>
    <row r="468" spans="3:6" x14ac:dyDescent="0.45">
      <c r="C468" s="39"/>
      <c r="D468" s="39"/>
      <c r="E468" s="39"/>
      <c r="F468" s="39"/>
    </row>
    <row r="469" spans="3:6" x14ac:dyDescent="0.45">
      <c r="C469" s="39"/>
      <c r="D469" s="39"/>
      <c r="E469" s="39"/>
      <c r="F469" s="39"/>
    </row>
    <row r="470" spans="3:6" x14ac:dyDescent="0.45">
      <c r="C470" s="39"/>
      <c r="D470" s="39"/>
      <c r="E470" s="39"/>
      <c r="F470" s="39"/>
    </row>
    <row r="471" spans="3:6" x14ac:dyDescent="0.45">
      <c r="C471" s="39"/>
      <c r="D471" s="39"/>
      <c r="E471" s="39"/>
      <c r="F471" s="39"/>
    </row>
    <row r="472" spans="3:6" x14ac:dyDescent="0.45">
      <c r="C472" s="39"/>
      <c r="D472" s="39"/>
      <c r="E472" s="39"/>
      <c r="F472" s="39"/>
    </row>
    <row r="473" spans="3:6" x14ac:dyDescent="0.45">
      <c r="C473" s="39"/>
      <c r="D473" s="39"/>
      <c r="E473" s="39"/>
      <c r="F473" s="39"/>
    </row>
    <row r="474" spans="3:6" x14ac:dyDescent="0.45">
      <c r="C474" s="39"/>
      <c r="D474" s="39"/>
      <c r="E474" s="39"/>
      <c r="F474" s="39"/>
    </row>
    <row r="475" spans="3:6" x14ac:dyDescent="0.45">
      <c r="C475" s="39"/>
      <c r="D475" s="39"/>
      <c r="E475" s="39"/>
      <c r="F475" s="39"/>
    </row>
    <row r="476" spans="3:6" x14ac:dyDescent="0.45">
      <c r="C476" s="39"/>
      <c r="D476" s="39"/>
      <c r="E476" s="39"/>
      <c r="F476" s="39"/>
    </row>
    <row r="477" spans="3:6" x14ac:dyDescent="0.45">
      <c r="C477" s="39"/>
      <c r="D477" s="39"/>
      <c r="E477" s="39"/>
      <c r="F477" s="39"/>
    </row>
    <row r="478" spans="3:6" x14ac:dyDescent="0.45">
      <c r="C478" s="39"/>
      <c r="D478" s="39"/>
      <c r="E478" s="39"/>
      <c r="F478" s="39"/>
    </row>
    <row r="479" spans="3:6" x14ac:dyDescent="0.45">
      <c r="C479" s="39"/>
      <c r="D479" s="39"/>
      <c r="E479" s="39"/>
      <c r="F479" s="39"/>
    </row>
    <row r="480" spans="3:6" x14ac:dyDescent="0.45">
      <c r="C480" s="39"/>
      <c r="D480" s="39"/>
      <c r="E480" s="39"/>
      <c r="F480" s="39"/>
    </row>
    <row r="481" spans="3:6" x14ac:dyDescent="0.45">
      <c r="C481" s="39"/>
      <c r="D481" s="39"/>
      <c r="E481" s="39"/>
      <c r="F481" s="39"/>
    </row>
    <row r="482" spans="3:6" x14ac:dyDescent="0.45">
      <c r="C482" s="39"/>
      <c r="D482" s="39"/>
      <c r="E482" s="39"/>
      <c r="F482" s="39"/>
    </row>
    <row r="483" spans="3:6" x14ac:dyDescent="0.45">
      <c r="C483" s="39"/>
      <c r="D483" s="39"/>
      <c r="E483" s="39"/>
      <c r="F483" s="39"/>
    </row>
    <row r="484" spans="3:6" x14ac:dyDescent="0.45">
      <c r="C484" s="39"/>
      <c r="D484" s="39"/>
      <c r="E484" s="39"/>
      <c r="F484" s="39"/>
    </row>
    <row r="485" spans="3:6" x14ac:dyDescent="0.45">
      <c r="C485" s="39"/>
      <c r="D485" s="39"/>
      <c r="E485" s="39"/>
      <c r="F485" s="39"/>
    </row>
    <row r="486" spans="3:6" x14ac:dyDescent="0.45">
      <c r="C486" s="39"/>
      <c r="D486" s="39"/>
      <c r="E486" s="39"/>
      <c r="F486" s="39"/>
    </row>
    <row r="487" spans="3:6" x14ac:dyDescent="0.45">
      <c r="C487" s="39"/>
      <c r="D487" s="39"/>
      <c r="E487" s="39"/>
      <c r="F487" s="39"/>
    </row>
    <row r="488" spans="3:6" x14ac:dyDescent="0.45">
      <c r="C488" s="39"/>
      <c r="D488" s="39"/>
      <c r="E488" s="39"/>
      <c r="F488" s="39"/>
    </row>
    <row r="489" spans="3:6" x14ac:dyDescent="0.45">
      <c r="C489" s="39"/>
      <c r="D489" s="39"/>
      <c r="E489" s="39"/>
      <c r="F489" s="39"/>
    </row>
    <row r="490" spans="3:6" x14ac:dyDescent="0.45">
      <c r="C490" s="39"/>
      <c r="D490" s="39"/>
      <c r="E490" s="39"/>
      <c r="F490" s="39"/>
    </row>
    <row r="491" spans="3:6" x14ac:dyDescent="0.45">
      <c r="C491" s="39"/>
      <c r="D491" s="39"/>
      <c r="E491" s="39"/>
      <c r="F491" s="39"/>
    </row>
    <row r="492" spans="3:6" x14ac:dyDescent="0.45">
      <c r="C492" s="39"/>
      <c r="D492" s="39"/>
      <c r="E492" s="39"/>
      <c r="F492" s="39"/>
    </row>
    <row r="493" spans="3:6" x14ac:dyDescent="0.45">
      <c r="C493" s="39"/>
      <c r="D493" s="39"/>
      <c r="E493" s="39"/>
      <c r="F493" s="39"/>
    </row>
    <row r="494" spans="3:6" x14ac:dyDescent="0.45">
      <c r="C494" s="39"/>
      <c r="D494" s="39"/>
      <c r="E494" s="39"/>
      <c r="F494" s="39"/>
    </row>
    <row r="495" spans="3:6" x14ac:dyDescent="0.45">
      <c r="C495" s="39"/>
      <c r="D495" s="39"/>
      <c r="E495" s="39"/>
      <c r="F495" s="39"/>
    </row>
    <row r="496" spans="3:6" x14ac:dyDescent="0.45">
      <c r="C496" s="39"/>
      <c r="D496" s="39"/>
      <c r="E496" s="39"/>
      <c r="F496" s="39"/>
    </row>
    <row r="497" spans="3:6" x14ac:dyDescent="0.45">
      <c r="C497" s="39"/>
      <c r="D497" s="39"/>
      <c r="E497" s="39"/>
      <c r="F497" s="39"/>
    </row>
    <row r="498" spans="3:6" x14ac:dyDescent="0.45">
      <c r="C498" s="39"/>
      <c r="D498" s="39"/>
      <c r="E498" s="39"/>
      <c r="F498" s="39"/>
    </row>
  </sheetData>
  <sortState xmlns:xlrd2="http://schemas.microsoft.com/office/spreadsheetml/2017/richdata2" ref="A8:B17">
    <sortCondition ref="A7"/>
  </sortState>
  <mergeCells count="1">
    <mergeCell ref="O3:P3"/>
  </mergeCells>
  <phoneticPr fontId="31" type="noConversion"/>
  <pageMargins left="0.7" right="0.7" top="0.75" bottom="0.75" header="0.3" footer="0.3"/>
  <pageSetup orientation="portrait" horizontalDpi="300" verticalDpi="300" r:id="rId1"/>
  <ignoredErrors>
    <ignoredError sqref="A6:A1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</sheetPr>
  <dimension ref="A1:AC38"/>
  <sheetViews>
    <sheetView zoomScaleNormal="100" workbookViewId="0">
      <selection activeCell="F17" sqref="F17"/>
    </sheetView>
  </sheetViews>
  <sheetFormatPr defaultColWidth="9.1015625" defaultRowHeight="11.7" x14ac:dyDescent="0.45"/>
  <cols>
    <col min="1" max="1" width="16.83984375" style="129" customWidth="1"/>
    <col min="2" max="2" width="35" style="75" customWidth="1"/>
    <col min="3" max="4" width="9" style="75" bestFit="1" customWidth="1"/>
    <col min="5" max="5" width="8.5234375" style="75" customWidth="1"/>
    <col min="6" max="6" width="8.47265625" style="75" customWidth="1"/>
    <col min="7" max="11" width="9.3125" style="75" customWidth="1"/>
    <col min="12" max="12" width="15.83984375" style="75" customWidth="1"/>
    <col min="13" max="13" width="15.05078125" style="75" customWidth="1"/>
    <col min="14" max="14" width="15.9453125" style="75" customWidth="1"/>
    <col min="15" max="17" width="8.20703125" style="75" customWidth="1"/>
    <col min="18" max="18" width="14.5234375" style="75" customWidth="1"/>
    <col min="19" max="19" width="16.5234375" style="75" customWidth="1"/>
    <col min="20" max="20" width="17" style="75" bestFit="1" customWidth="1"/>
    <col min="21" max="16384" width="9.1015625" style="75"/>
  </cols>
  <sheetData>
    <row r="1" spans="1:29" s="77" customFormat="1" x14ac:dyDescent="0.45">
      <c r="A1" s="92" t="s">
        <v>43</v>
      </c>
      <c r="B1" s="196"/>
      <c r="G1" s="125"/>
      <c r="H1" s="125"/>
      <c r="I1" s="125"/>
      <c r="J1" s="125"/>
      <c r="K1" s="125"/>
      <c r="L1" s="125"/>
      <c r="U1" s="75"/>
      <c r="V1" s="75"/>
      <c r="W1" s="75"/>
      <c r="X1" s="75"/>
      <c r="Y1" s="75"/>
      <c r="Z1" s="75"/>
      <c r="AA1" s="75"/>
      <c r="AB1" s="75"/>
      <c r="AC1" s="75"/>
    </row>
    <row r="2" spans="1:29" s="77" customFormat="1" x14ac:dyDescent="0.45">
      <c r="A2" s="3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U2" s="75"/>
      <c r="V2" s="75"/>
      <c r="W2" s="244"/>
      <c r="X2" s="244"/>
      <c r="Y2" s="96"/>
      <c r="Z2" s="75"/>
      <c r="AA2" s="75"/>
      <c r="AB2" s="75"/>
      <c r="AC2" s="75"/>
    </row>
    <row r="3" spans="1:29" s="77" customFormat="1" x14ac:dyDescent="0.45">
      <c r="A3" s="73" t="s">
        <v>136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U3" s="75"/>
      <c r="V3" s="75"/>
      <c r="W3" s="75"/>
      <c r="X3" s="75"/>
      <c r="Y3" s="75"/>
      <c r="Z3" s="75"/>
      <c r="AA3" s="75"/>
      <c r="AB3" s="75"/>
      <c r="AC3" s="75"/>
    </row>
    <row r="4" spans="1:29" s="77" customFormat="1" x14ac:dyDescent="0.45">
      <c r="A4" s="78" t="s">
        <v>41</v>
      </c>
      <c r="B4" s="126"/>
      <c r="C4" s="176" t="s">
        <v>107</v>
      </c>
      <c r="D4" s="176" t="s">
        <v>108</v>
      </c>
      <c r="E4" s="176" t="s">
        <v>109</v>
      </c>
      <c r="F4" s="176" t="s">
        <v>113</v>
      </c>
      <c r="G4" s="176" t="s">
        <v>114</v>
      </c>
      <c r="H4" s="176" t="s">
        <v>116</v>
      </c>
      <c r="I4" s="176" t="s">
        <v>119</v>
      </c>
      <c r="J4" s="176" t="s">
        <v>120</v>
      </c>
      <c r="K4" s="176" t="s">
        <v>124</v>
      </c>
      <c r="L4" s="190" t="s">
        <v>130</v>
      </c>
      <c r="M4" s="97" t="s">
        <v>131</v>
      </c>
      <c r="N4" s="97" t="s">
        <v>132</v>
      </c>
      <c r="O4" s="100"/>
      <c r="P4" s="100"/>
      <c r="Q4" s="100"/>
      <c r="R4" s="81"/>
      <c r="S4" s="81"/>
      <c r="T4" s="81"/>
      <c r="U4" s="81"/>
    </row>
    <row r="5" spans="1:29" s="77" customFormat="1" x14ac:dyDescent="0.45">
      <c r="A5" s="92" t="s">
        <v>68</v>
      </c>
      <c r="B5" s="78" t="s">
        <v>44</v>
      </c>
      <c r="C5" s="97">
        <v>1476.5099483773447</v>
      </c>
      <c r="D5" s="97">
        <v>1571.0946258966371</v>
      </c>
      <c r="E5" s="97">
        <v>1581.8144762227898</v>
      </c>
      <c r="F5" s="97">
        <v>1486.9343027633097</v>
      </c>
      <c r="G5" s="97">
        <v>1410.520446799369</v>
      </c>
      <c r="H5" s="97">
        <v>1568.9725638823377</v>
      </c>
      <c r="I5" s="97">
        <v>1751.5689343393103</v>
      </c>
      <c r="J5" s="97">
        <v>1629.3897840889606</v>
      </c>
      <c r="K5" s="97">
        <v>1379.0488043778544</v>
      </c>
      <c r="L5" s="211">
        <v>100</v>
      </c>
      <c r="M5" s="82">
        <v>-0.15364094101711778</v>
      </c>
      <c r="N5" s="82">
        <v>-2.2312078136071944E-2</v>
      </c>
      <c r="O5" s="75"/>
      <c r="P5" s="75"/>
      <c r="Q5" s="75"/>
      <c r="R5" s="75"/>
      <c r="S5" s="75"/>
      <c r="T5" s="75"/>
      <c r="U5" s="75"/>
    </row>
    <row r="6" spans="1:29" s="77" customFormat="1" x14ac:dyDescent="0.45">
      <c r="A6" s="101" t="s">
        <v>69</v>
      </c>
      <c r="B6" s="102" t="s">
        <v>87</v>
      </c>
      <c r="C6" s="35">
        <v>264.48208607512186</v>
      </c>
      <c r="D6" s="35">
        <v>228.98319809771621</v>
      </c>
      <c r="E6" s="35">
        <v>254.3593310805152</v>
      </c>
      <c r="F6" s="35">
        <v>290.32281107325269</v>
      </c>
      <c r="G6" s="85">
        <v>202.46</v>
      </c>
      <c r="H6" s="85">
        <v>238.2</v>
      </c>
      <c r="I6" s="85">
        <v>237.17</v>
      </c>
      <c r="J6" s="85">
        <v>234.56643276944519</v>
      </c>
      <c r="K6" s="177">
        <v>203.56545202372601</v>
      </c>
      <c r="L6" s="180">
        <v>14.761294261486471</v>
      </c>
      <c r="M6" s="86">
        <v>-0.13216290318994606</v>
      </c>
      <c r="N6" s="86">
        <v>5.4601008778327742E-3</v>
      </c>
      <c r="O6" s="75"/>
      <c r="P6" s="75"/>
      <c r="Q6" s="75"/>
      <c r="R6" s="75"/>
      <c r="S6" s="75"/>
      <c r="T6" s="75"/>
      <c r="U6" s="75"/>
    </row>
    <row r="7" spans="1:29" s="77" customFormat="1" x14ac:dyDescent="0.45">
      <c r="A7" s="101" t="s">
        <v>70</v>
      </c>
      <c r="B7" s="102" t="s">
        <v>88</v>
      </c>
      <c r="C7" s="35">
        <v>27.883302870403096</v>
      </c>
      <c r="D7" s="35">
        <v>25.200227695901429</v>
      </c>
      <c r="E7" s="35">
        <v>29.621799084948108</v>
      </c>
      <c r="F7" s="35">
        <v>26.729375214768492</v>
      </c>
      <c r="G7" s="85">
        <v>21.912874604542932</v>
      </c>
      <c r="H7" s="85">
        <v>24.973699574774781</v>
      </c>
      <c r="I7" s="85">
        <v>28.98</v>
      </c>
      <c r="J7" s="85">
        <v>27.49</v>
      </c>
      <c r="K7" s="177">
        <v>29.241467260101174</v>
      </c>
      <c r="L7" s="180">
        <v>2.1204084414759494</v>
      </c>
      <c r="M7" s="86">
        <v>6.3712886871632346E-2</v>
      </c>
      <c r="N7" s="86">
        <v>0.33444232159476206</v>
      </c>
      <c r="O7" s="75"/>
      <c r="P7" s="75"/>
      <c r="Q7" s="75"/>
      <c r="R7" s="75"/>
      <c r="S7" s="75"/>
      <c r="T7" s="75"/>
      <c r="U7" s="75"/>
    </row>
    <row r="8" spans="1:29" s="77" customFormat="1" x14ac:dyDescent="0.45">
      <c r="A8" s="101" t="s">
        <v>71</v>
      </c>
      <c r="B8" s="102" t="s">
        <v>79</v>
      </c>
      <c r="C8" s="35">
        <v>39.366639789819992</v>
      </c>
      <c r="D8" s="35">
        <v>32.806768613214857</v>
      </c>
      <c r="E8" s="35">
        <v>41.143646293597165</v>
      </c>
      <c r="F8" s="35">
        <v>39.199202801521466</v>
      </c>
      <c r="G8" s="85">
        <v>33.55480650491716</v>
      </c>
      <c r="H8" s="85">
        <v>31.869648597387719</v>
      </c>
      <c r="I8" s="85">
        <v>44.325820568734763</v>
      </c>
      <c r="J8" s="85">
        <v>42.68</v>
      </c>
      <c r="K8" s="177">
        <v>28.191017784036923</v>
      </c>
      <c r="L8" s="180">
        <v>2.0442364109626308</v>
      </c>
      <c r="M8" s="86">
        <v>-0.33947943336370845</v>
      </c>
      <c r="N8" s="86">
        <v>-0.15985157655712368</v>
      </c>
      <c r="O8" s="75"/>
      <c r="P8" s="75"/>
      <c r="Q8" s="75"/>
      <c r="R8" s="75"/>
      <c r="S8" s="75"/>
      <c r="T8" s="75"/>
      <c r="U8" s="75"/>
    </row>
    <row r="9" spans="1:29" x14ac:dyDescent="0.45">
      <c r="A9" s="101" t="s">
        <v>72</v>
      </c>
      <c r="B9" s="102" t="s">
        <v>80</v>
      </c>
      <c r="C9" s="35">
        <v>190.83281970316793</v>
      </c>
      <c r="D9" s="35">
        <v>161.79098278079513</v>
      </c>
      <c r="E9" s="35">
        <v>157.61900564049091</v>
      </c>
      <c r="F9" s="35">
        <v>174.68451009985884</v>
      </c>
      <c r="G9" s="85">
        <v>184.27484600813105</v>
      </c>
      <c r="H9" s="85">
        <v>195.46445465677968</v>
      </c>
      <c r="I9" s="85">
        <v>202.08332311260361</v>
      </c>
      <c r="J9" s="85">
        <v>190.52678439970416</v>
      </c>
      <c r="K9" s="177">
        <v>178.01</v>
      </c>
      <c r="L9" s="180">
        <v>12.908172606719864</v>
      </c>
      <c r="M9" s="86">
        <v>-6.5695668139999275E-2</v>
      </c>
      <c r="N9" s="86">
        <v>-3.3997293411682561E-2</v>
      </c>
    </row>
    <row r="10" spans="1:29" x14ac:dyDescent="0.45">
      <c r="A10" s="101" t="s">
        <v>73</v>
      </c>
      <c r="B10" s="102" t="s">
        <v>81</v>
      </c>
      <c r="C10" s="35">
        <v>63.50942757856312</v>
      </c>
      <c r="D10" s="35">
        <v>54.003242720100218</v>
      </c>
      <c r="E10" s="35">
        <v>52.95085316136619</v>
      </c>
      <c r="F10" s="35">
        <v>57.268253000325352</v>
      </c>
      <c r="G10" s="85">
        <v>38.865340932491307</v>
      </c>
      <c r="H10" s="85">
        <v>46.333280207576415</v>
      </c>
      <c r="I10" s="85">
        <v>53.279441969592867</v>
      </c>
      <c r="J10" s="85">
        <v>55.924705765790108</v>
      </c>
      <c r="K10" s="177">
        <v>51.991052401156786</v>
      </c>
      <c r="L10" s="180">
        <v>3.7700661670644857</v>
      </c>
      <c r="M10" s="86">
        <v>-7.033838284473537E-2</v>
      </c>
      <c r="N10" s="86">
        <v>0.33772279243515979</v>
      </c>
    </row>
    <row r="11" spans="1:29" x14ac:dyDescent="0.45">
      <c r="A11" s="101" t="s">
        <v>74</v>
      </c>
      <c r="B11" s="102" t="s">
        <v>82</v>
      </c>
      <c r="C11" s="35">
        <v>139.71334668642854</v>
      </c>
      <c r="D11" s="35">
        <v>136.89632552264453</v>
      </c>
      <c r="E11" s="35">
        <v>149.46235754626869</v>
      </c>
      <c r="F11" s="35">
        <v>130.47125443129065</v>
      </c>
      <c r="G11" s="85">
        <v>120.45635674450401</v>
      </c>
      <c r="H11" s="85">
        <v>137.98190703289092</v>
      </c>
      <c r="I11" s="85">
        <v>146.9310336849064</v>
      </c>
      <c r="J11" s="85">
        <v>135.3921431631662</v>
      </c>
      <c r="K11" s="177">
        <v>129.69317639413902</v>
      </c>
      <c r="L11" s="180">
        <v>9.4045385473249397</v>
      </c>
      <c r="M11" s="86">
        <v>-4.209230045320389E-2</v>
      </c>
      <c r="N11" s="86">
        <v>7.668187797865178E-2</v>
      </c>
    </row>
    <row r="12" spans="1:29" x14ac:dyDescent="0.45">
      <c r="A12" s="101" t="s">
        <v>75</v>
      </c>
      <c r="B12" s="102" t="s">
        <v>83</v>
      </c>
      <c r="C12" s="35">
        <v>198.95793346354316</v>
      </c>
      <c r="D12" s="35">
        <v>215.32300609053195</v>
      </c>
      <c r="E12" s="35">
        <v>254.21104321367343</v>
      </c>
      <c r="F12" s="35">
        <v>216.87106603604263</v>
      </c>
      <c r="G12" s="85">
        <v>162.59677935164322</v>
      </c>
      <c r="H12" s="85">
        <v>171.5496377320884</v>
      </c>
      <c r="I12" s="85">
        <v>218.56345206751851</v>
      </c>
      <c r="J12" s="85">
        <v>215.12641630204121</v>
      </c>
      <c r="K12" s="177">
        <v>191.11329967386072</v>
      </c>
      <c r="L12" s="180">
        <v>13.858342001179558</v>
      </c>
      <c r="M12" s="86">
        <v>-0.11162328197977167</v>
      </c>
      <c r="N12" s="86">
        <v>0.17538182758556164</v>
      </c>
    </row>
    <row r="13" spans="1:29" x14ac:dyDescent="0.45">
      <c r="A13" s="101" t="s">
        <v>76</v>
      </c>
      <c r="B13" s="102" t="s">
        <v>84</v>
      </c>
      <c r="C13" s="35">
        <v>256.26506908705306</v>
      </c>
      <c r="D13" s="35">
        <v>318.79740588046712</v>
      </c>
      <c r="E13" s="35">
        <v>320.33099883984181</v>
      </c>
      <c r="F13" s="35">
        <v>258.62707593542524</v>
      </c>
      <c r="G13" s="85">
        <v>278.43426387624402</v>
      </c>
      <c r="H13" s="85">
        <v>286.40940762743742</v>
      </c>
      <c r="I13" s="85">
        <v>253.86170721845392</v>
      </c>
      <c r="J13" s="85">
        <v>238.86086994544144</v>
      </c>
      <c r="K13" s="177">
        <v>305.45903610859727</v>
      </c>
      <c r="L13" s="180">
        <v>22.149980126802141</v>
      </c>
      <c r="M13" s="86">
        <v>0.27881572305404245</v>
      </c>
      <c r="N13" s="86">
        <v>9.705979377726659E-2</v>
      </c>
    </row>
    <row r="14" spans="1:29" x14ac:dyDescent="0.45">
      <c r="A14" s="101" t="s">
        <v>77</v>
      </c>
      <c r="B14" s="102" t="s">
        <v>85</v>
      </c>
      <c r="C14" s="35">
        <v>87.091909848511634</v>
      </c>
      <c r="D14" s="35">
        <v>87.749710500232922</v>
      </c>
      <c r="E14" s="35">
        <v>107.35132524359202</v>
      </c>
      <c r="F14" s="35">
        <v>87.394001348404259</v>
      </c>
      <c r="G14" s="85">
        <v>92.029586800306177</v>
      </c>
      <c r="H14" s="85">
        <v>88.353987691236895</v>
      </c>
      <c r="I14" s="85">
        <v>87.253867188892158</v>
      </c>
      <c r="J14" s="85">
        <v>92.662318008795438</v>
      </c>
      <c r="K14" s="177">
        <v>73.479930094944095</v>
      </c>
      <c r="L14" s="180">
        <v>5.3283052682166616</v>
      </c>
      <c r="M14" s="86">
        <v>-0.20701390086130333</v>
      </c>
      <c r="N14" s="86">
        <v>-0.20156188189362134</v>
      </c>
    </row>
    <row r="15" spans="1:29" x14ac:dyDescent="0.45">
      <c r="A15" s="101" t="s">
        <v>78</v>
      </c>
      <c r="B15" s="102" t="s">
        <v>86</v>
      </c>
      <c r="C15" s="63">
        <v>208.41</v>
      </c>
      <c r="D15" s="63">
        <v>309.54000000000002</v>
      </c>
      <c r="E15" s="63">
        <v>214.76</v>
      </c>
      <c r="F15" s="63">
        <v>205.37</v>
      </c>
      <c r="G15" s="191">
        <v>275.94</v>
      </c>
      <c r="H15" s="191">
        <v>347.83514287575298</v>
      </c>
      <c r="I15" s="191">
        <v>479.12014441961878</v>
      </c>
      <c r="J15" s="191">
        <v>396.16241033061965</v>
      </c>
      <c r="K15" s="178">
        <v>188.30572526323937</v>
      </c>
      <c r="L15" s="208">
        <v>13.654754252746828</v>
      </c>
      <c r="M15" s="209">
        <v>-0.52467543524362203</v>
      </c>
      <c r="N15" s="209">
        <v>-0.31758452829151496</v>
      </c>
    </row>
    <row r="16" spans="1:29" x14ac:dyDescent="0.45">
      <c r="A16" s="87" t="s">
        <v>95</v>
      </c>
      <c r="B16" s="127"/>
    </row>
    <row r="17" spans="1:29" x14ac:dyDescent="0.45">
      <c r="A17" s="77"/>
      <c r="B17" s="77"/>
      <c r="C17" s="144"/>
      <c r="D17" s="144"/>
      <c r="E17" s="144"/>
      <c r="F17" s="144"/>
      <c r="G17" s="144"/>
      <c r="H17" s="144"/>
      <c r="I17" s="144"/>
      <c r="J17" s="144"/>
      <c r="K17" s="144"/>
      <c r="L17" s="77"/>
    </row>
    <row r="18" spans="1:29" s="77" customFormat="1" x14ac:dyDescent="0.45">
      <c r="A18" s="30"/>
      <c r="B18" s="30"/>
      <c r="C18" s="173"/>
      <c r="D18" s="173"/>
      <c r="E18" s="173"/>
      <c r="F18" s="173"/>
      <c r="G18" s="232"/>
      <c r="H18" s="40"/>
      <c r="I18" s="40"/>
      <c r="J18" s="40"/>
      <c r="K18" s="40"/>
      <c r="L18" s="40"/>
      <c r="M18" s="40"/>
      <c r="N18" s="40"/>
      <c r="O18" s="40"/>
      <c r="P18" s="40"/>
      <c r="Q18" s="40"/>
      <c r="U18" s="75"/>
      <c r="V18" s="75"/>
      <c r="W18" s="75"/>
      <c r="X18" s="75"/>
      <c r="Y18" s="75"/>
      <c r="Z18" s="75"/>
      <c r="AA18" s="75"/>
      <c r="AB18" s="75"/>
      <c r="AC18" s="75"/>
    </row>
    <row r="19" spans="1:29" s="77" customFormat="1" x14ac:dyDescent="0.45">
      <c r="A19" s="30"/>
      <c r="B19" s="30"/>
      <c r="C19" s="52"/>
      <c r="D19" s="52"/>
      <c r="E19" s="52"/>
      <c r="F19" s="52"/>
      <c r="G19" s="52"/>
      <c r="H19" s="52"/>
      <c r="I19" s="52"/>
      <c r="J19" s="52"/>
      <c r="K19" s="52"/>
      <c r="L19" s="40"/>
      <c r="M19" s="40"/>
      <c r="N19" s="40"/>
      <c r="O19" s="40"/>
      <c r="P19" s="40"/>
      <c r="Q19" s="40"/>
      <c r="U19" s="75"/>
      <c r="V19" s="75"/>
      <c r="W19" s="75"/>
      <c r="X19" s="75"/>
      <c r="Y19" s="75"/>
      <c r="Z19" s="75"/>
      <c r="AA19" s="75"/>
      <c r="AB19" s="75"/>
      <c r="AC19" s="75"/>
    </row>
    <row r="20" spans="1:29" x14ac:dyDescent="0.45">
      <c r="A20" s="30"/>
      <c r="B20" s="30"/>
      <c r="C20" s="52"/>
      <c r="D20" s="52"/>
      <c r="E20" s="52"/>
      <c r="F20" s="52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spans="1:29" x14ac:dyDescent="0.45">
      <c r="A21" s="30"/>
      <c r="B21" s="30"/>
      <c r="C21" s="52"/>
      <c r="D21" s="52"/>
      <c r="E21" s="52"/>
      <c r="F21" s="52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29" x14ac:dyDescent="0.45">
      <c r="A22" s="30"/>
      <c r="B22" s="30"/>
      <c r="C22" s="52"/>
      <c r="D22" s="52"/>
      <c r="E22" s="52"/>
      <c r="F22" s="52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29" x14ac:dyDescent="0.45">
      <c r="A23" s="30"/>
      <c r="B23" s="30"/>
      <c r="C23" s="52"/>
      <c r="D23" s="52"/>
      <c r="E23" s="52"/>
      <c r="F23" s="5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29" x14ac:dyDescent="0.45">
      <c r="A24" s="30"/>
      <c r="B24" s="30"/>
      <c r="C24" s="52"/>
      <c r="D24" s="52"/>
      <c r="E24" s="52"/>
      <c r="F24" s="52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29" x14ac:dyDescent="0.45">
      <c r="A25" s="30"/>
      <c r="B25" s="30"/>
      <c r="C25" s="52"/>
      <c r="D25" s="52"/>
      <c r="E25" s="52"/>
      <c r="F25" s="52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  <row r="26" spans="1:29" x14ac:dyDescent="0.45">
      <c r="A26" s="30"/>
      <c r="B26" s="30"/>
      <c r="C26" s="52"/>
      <c r="D26" s="52"/>
      <c r="E26" s="52"/>
      <c r="F26" s="52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  <row r="27" spans="1:29" x14ac:dyDescent="0.45">
      <c r="A27" s="30"/>
      <c r="B27" s="30"/>
      <c r="C27" s="52"/>
      <c r="D27" s="52"/>
      <c r="E27" s="52"/>
      <c r="F27" s="52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29" s="128" customFormat="1" x14ac:dyDescent="0.45">
      <c r="A28" s="30"/>
      <c r="B28" s="30"/>
      <c r="C28" s="52"/>
      <c r="D28" s="52"/>
      <c r="E28" s="52"/>
      <c r="F28" s="5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29" s="128" customFormat="1" x14ac:dyDescent="0.45">
      <c r="A29" s="30"/>
      <c r="B29" s="30"/>
      <c r="C29" s="52"/>
      <c r="D29" s="52"/>
      <c r="E29" s="52"/>
      <c r="F29" s="5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29" x14ac:dyDescent="0.45">
      <c r="A30" s="30"/>
      <c r="B30" s="30"/>
      <c r="C30" s="52"/>
      <c r="D30" s="52"/>
      <c r="E30" s="52"/>
      <c r="F30" s="52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29" x14ac:dyDescent="0.45">
      <c r="A31" s="30"/>
      <c r="B31" s="30"/>
      <c r="C31" s="52"/>
      <c r="D31" s="52"/>
      <c r="E31" s="52"/>
      <c r="F31" s="52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29" s="128" customFormat="1" x14ac:dyDescent="0.45">
      <c r="A32" s="3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spans="1:17" s="128" customFormat="1" x14ac:dyDescent="0.45">
      <c r="A33" s="3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x14ac:dyDescent="0.45">
      <c r="A34" s="30"/>
      <c r="B34" s="3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 spans="1:17" x14ac:dyDescent="0.45">
      <c r="A35" s="30"/>
      <c r="B35" s="3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x14ac:dyDescent="0.45">
      <c r="A36" s="30"/>
      <c r="B36" s="3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x14ac:dyDescent="0.45">
      <c r="A37" s="30"/>
      <c r="B37" s="3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x14ac:dyDescent="0.45">
      <c r="A38" s="75"/>
    </row>
  </sheetData>
  <sortState xmlns:xlrd2="http://schemas.microsoft.com/office/spreadsheetml/2017/richdata2" ref="A6:B16">
    <sortCondition ref="A6"/>
  </sortState>
  <mergeCells count="1">
    <mergeCell ref="W2:X2"/>
  </mergeCells>
  <phoneticPr fontId="31" type="noConversion"/>
  <pageMargins left="0.7" right="0.7" top="0.75" bottom="0.75" header="0.3" footer="0.3"/>
  <pageSetup orientation="portrait" horizontalDpi="4294967294" r:id="rId1"/>
  <ignoredErrors>
    <ignoredError sqref="A6:A1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92D050"/>
  </sheetPr>
  <dimension ref="A1:Q58"/>
  <sheetViews>
    <sheetView workbookViewId="0">
      <selection activeCell="L18" sqref="L18"/>
    </sheetView>
  </sheetViews>
  <sheetFormatPr defaultColWidth="9.1015625" defaultRowHeight="11.7" x14ac:dyDescent="0.45"/>
  <cols>
    <col min="1" max="1" width="12.83984375" style="94" customWidth="1"/>
    <col min="2" max="2" width="35.1015625" style="30" customWidth="1"/>
    <col min="3" max="3" width="6.7890625" style="30" customWidth="1"/>
    <col min="4" max="4" width="8" style="30" customWidth="1"/>
    <col min="5" max="5" width="7.7890625" style="30" customWidth="1"/>
    <col min="6" max="6" width="6.47265625" style="30" customWidth="1"/>
    <col min="7" max="11" width="6.3125" style="30" customWidth="1"/>
    <col min="12" max="13" width="13.83984375" style="30" customWidth="1"/>
    <col min="14" max="14" width="11.5234375" style="30" customWidth="1"/>
    <col min="15" max="16384" width="9.1015625" style="30"/>
  </cols>
  <sheetData>
    <row r="1" spans="1:17" x14ac:dyDescent="0.45">
      <c r="A1" s="130" t="s">
        <v>43</v>
      </c>
      <c r="B1" s="131"/>
    </row>
    <row r="3" spans="1:17" x14ac:dyDescent="0.45">
      <c r="A3" s="73" t="s">
        <v>137</v>
      </c>
    </row>
    <row r="5" spans="1:17" x14ac:dyDescent="0.45">
      <c r="A5" s="132" t="s">
        <v>41</v>
      </c>
      <c r="B5" s="131"/>
      <c r="C5" s="203" t="s">
        <v>107</v>
      </c>
      <c r="D5" s="203" t="s">
        <v>108</v>
      </c>
      <c r="E5" s="203" t="s">
        <v>109</v>
      </c>
      <c r="F5" s="203" t="s">
        <v>113</v>
      </c>
      <c r="G5" s="203" t="s">
        <v>114</v>
      </c>
      <c r="H5" s="203" t="s">
        <v>116</v>
      </c>
      <c r="I5" s="203" t="s">
        <v>119</v>
      </c>
      <c r="J5" s="203" t="s">
        <v>120</v>
      </c>
      <c r="K5" s="203" t="s">
        <v>124</v>
      </c>
      <c r="L5" s="190" t="s">
        <v>130</v>
      </c>
      <c r="M5" s="97" t="s">
        <v>131</v>
      </c>
      <c r="N5" s="97" t="s">
        <v>132</v>
      </c>
      <c r="O5" s="81"/>
      <c r="P5" s="81"/>
      <c r="Q5" s="81"/>
    </row>
    <row r="6" spans="1:17" x14ac:dyDescent="0.45">
      <c r="A6" s="92" t="s">
        <v>68</v>
      </c>
      <c r="B6" s="72" t="s">
        <v>44</v>
      </c>
      <c r="C6" s="97">
        <v>156.25277435433534</v>
      </c>
      <c r="D6" s="97">
        <v>154.52127101941767</v>
      </c>
      <c r="E6" s="97">
        <v>172.99703145780026</v>
      </c>
      <c r="F6" s="97">
        <v>159.55370666284614</v>
      </c>
      <c r="G6" s="97">
        <v>173.16548788451851</v>
      </c>
      <c r="H6" s="97">
        <v>164.00308225717004</v>
      </c>
      <c r="I6" s="97">
        <v>184.55894346212972</v>
      </c>
      <c r="J6" s="97">
        <v>177.28709361426786</v>
      </c>
      <c r="K6" s="97">
        <v>135.38661316594661</v>
      </c>
      <c r="L6" s="211">
        <v>100</v>
      </c>
      <c r="M6" s="82">
        <v>-0.2363425311686036</v>
      </c>
      <c r="N6" s="82">
        <v>-0.21816630542320348</v>
      </c>
      <c r="O6" s="120"/>
      <c r="P6" s="120"/>
      <c r="Q6" s="120"/>
    </row>
    <row r="7" spans="1:17" x14ac:dyDescent="0.45">
      <c r="A7" s="101" t="s">
        <v>69</v>
      </c>
      <c r="B7" s="102" t="s">
        <v>87</v>
      </c>
      <c r="C7" s="85">
        <v>52.970766980143715</v>
      </c>
      <c r="D7" s="180">
        <v>54.876093670174754</v>
      </c>
      <c r="E7" s="180">
        <v>52.23</v>
      </c>
      <c r="F7" s="83">
        <v>56.111494952061591</v>
      </c>
      <c r="G7" s="83">
        <v>58.818397504575721</v>
      </c>
      <c r="H7" s="83">
        <v>50.638592454789745</v>
      </c>
      <c r="I7" s="83">
        <v>52.33</v>
      </c>
      <c r="J7" s="83">
        <v>51.323399862593931</v>
      </c>
      <c r="K7" s="192">
        <v>42.327868699157008</v>
      </c>
      <c r="L7" s="180">
        <v>31.264441667711068</v>
      </c>
      <c r="M7" s="86">
        <v>-0.17527153671659113</v>
      </c>
      <c r="N7" s="86">
        <v>-0.28036344927853307</v>
      </c>
      <c r="O7" s="83"/>
      <c r="P7" s="83"/>
      <c r="Q7" s="83"/>
    </row>
    <row r="8" spans="1:17" x14ac:dyDescent="0.45">
      <c r="A8" s="101" t="s">
        <v>70</v>
      </c>
      <c r="B8" s="102" t="s">
        <v>88</v>
      </c>
      <c r="C8" s="85">
        <v>11.551883069481546</v>
      </c>
      <c r="D8" s="180">
        <v>8.5323291864568827</v>
      </c>
      <c r="E8" s="180">
        <v>9.212864346275822</v>
      </c>
      <c r="F8" s="83">
        <v>8.4700000000000006</v>
      </c>
      <c r="G8" s="83">
        <v>8.5935381506166575</v>
      </c>
      <c r="H8" s="83">
        <v>9.7217759212132862</v>
      </c>
      <c r="I8" s="83">
        <v>10.455026908439498</v>
      </c>
      <c r="J8" s="83">
        <v>12.51</v>
      </c>
      <c r="K8" s="192">
        <v>10.438807845545869</v>
      </c>
      <c r="L8" s="180">
        <v>7.7103692909067547</v>
      </c>
      <c r="M8" s="86">
        <v>-0.16556292201871547</v>
      </c>
      <c r="N8" s="86">
        <v>0.21472758514451895</v>
      </c>
      <c r="O8" s="83"/>
      <c r="P8" s="83"/>
      <c r="Q8" s="83"/>
    </row>
    <row r="9" spans="1:17" x14ac:dyDescent="0.45">
      <c r="A9" s="101" t="s">
        <v>71</v>
      </c>
      <c r="B9" s="102" t="s">
        <v>79</v>
      </c>
      <c r="C9" s="85">
        <v>4.4111486701226603</v>
      </c>
      <c r="D9" s="180">
        <v>4.4990320979438536</v>
      </c>
      <c r="E9" s="180">
        <v>5.1864670507023982</v>
      </c>
      <c r="F9" s="83">
        <v>4.5011584154936859</v>
      </c>
      <c r="G9" s="83">
        <v>3.71</v>
      </c>
      <c r="H9" s="83">
        <v>4.2699999999999996</v>
      </c>
      <c r="I9" s="83">
        <v>4.9524803403082789</v>
      </c>
      <c r="J9" s="83">
        <v>4.8683882631723598</v>
      </c>
      <c r="K9" s="192">
        <v>3.1609710176404948</v>
      </c>
      <c r="L9" s="180">
        <v>2.3347736853170384</v>
      </c>
      <c r="M9" s="86">
        <v>-0.3507150936271608</v>
      </c>
      <c r="N9" s="86">
        <v>-0.14798624861442189</v>
      </c>
      <c r="O9" s="83"/>
      <c r="P9" s="83"/>
      <c r="Q9" s="83"/>
    </row>
    <row r="10" spans="1:17" x14ac:dyDescent="0.45">
      <c r="A10" s="101" t="s">
        <v>72</v>
      </c>
      <c r="B10" s="102" t="s">
        <v>80</v>
      </c>
      <c r="C10" s="85">
        <v>35.32972230941801</v>
      </c>
      <c r="D10" s="180">
        <v>32.414814192053406</v>
      </c>
      <c r="E10" s="180">
        <v>39.013574582186941</v>
      </c>
      <c r="F10" s="83">
        <v>38.736999974218278</v>
      </c>
      <c r="G10" s="83">
        <v>38.291686569728704</v>
      </c>
      <c r="H10" s="83">
        <v>41.708318839125127</v>
      </c>
      <c r="I10" s="83">
        <v>53.741160931714127</v>
      </c>
      <c r="J10" s="83">
        <v>48.010716887279962</v>
      </c>
      <c r="K10" s="192">
        <v>34.351304651378548</v>
      </c>
      <c r="L10" s="180">
        <v>25.372748344973612</v>
      </c>
      <c r="M10" s="86">
        <v>-0.28450756667456389</v>
      </c>
      <c r="N10" s="86">
        <v>-0.1029043709311358</v>
      </c>
      <c r="O10" s="83"/>
      <c r="P10" s="83"/>
      <c r="Q10" s="83"/>
    </row>
    <row r="11" spans="1:17" x14ac:dyDescent="0.45">
      <c r="A11" s="101" t="s">
        <v>73</v>
      </c>
      <c r="B11" s="102" t="s">
        <v>81</v>
      </c>
      <c r="C11" s="85">
        <v>15.611304331132743</v>
      </c>
      <c r="D11" s="180">
        <v>13.633566746428105</v>
      </c>
      <c r="E11" s="180">
        <v>17.026700128909049</v>
      </c>
      <c r="F11" s="83">
        <v>15.76412655259813</v>
      </c>
      <c r="G11" s="83">
        <v>12.199159171045618</v>
      </c>
      <c r="H11" s="83">
        <v>14.470639217269692</v>
      </c>
      <c r="I11" s="83">
        <v>8.9934466312474974</v>
      </c>
      <c r="J11" s="83">
        <v>8.3867695674328182</v>
      </c>
      <c r="K11" s="192">
        <v>4.2244788357400687</v>
      </c>
      <c r="L11" s="180">
        <v>3.1203076411713053</v>
      </c>
      <c r="M11" s="86">
        <v>-0.49629248761711509</v>
      </c>
      <c r="N11" s="86">
        <v>-0.65370737634387477</v>
      </c>
      <c r="O11" s="83"/>
      <c r="P11" s="83"/>
      <c r="Q11" s="83"/>
    </row>
    <row r="12" spans="1:17" x14ac:dyDescent="0.45">
      <c r="A12" s="101" t="s">
        <v>74</v>
      </c>
      <c r="B12" s="102" t="s">
        <v>82</v>
      </c>
      <c r="C12" s="85">
        <v>7.4079536770545431</v>
      </c>
      <c r="D12" s="180">
        <v>7.3850987701910871</v>
      </c>
      <c r="E12" s="180">
        <v>7.9944601696187911</v>
      </c>
      <c r="F12" s="83">
        <v>7.8269709878024871</v>
      </c>
      <c r="G12" s="83">
        <v>11.605680543825414</v>
      </c>
      <c r="H12" s="83">
        <v>11.308555064628695</v>
      </c>
      <c r="I12" s="83">
        <v>12.051068597347248</v>
      </c>
      <c r="J12" s="83">
        <v>11.616735573397053</v>
      </c>
      <c r="K12" s="192">
        <v>10.336032316895086</v>
      </c>
      <c r="L12" s="180">
        <v>7.6344566683457575</v>
      </c>
      <c r="M12" s="86">
        <v>-0.11024639825966653</v>
      </c>
      <c r="N12" s="86">
        <v>-0.10939886050937542</v>
      </c>
      <c r="O12" s="83"/>
      <c r="P12" s="83"/>
      <c r="Q12" s="83"/>
    </row>
    <row r="13" spans="1:17" x14ac:dyDescent="0.45">
      <c r="A13" s="101" t="s">
        <v>75</v>
      </c>
      <c r="B13" s="102" t="s">
        <v>83</v>
      </c>
      <c r="C13" s="85">
        <v>14.419621528424654</v>
      </c>
      <c r="D13" s="180">
        <v>17.705595700726175</v>
      </c>
      <c r="E13" s="180">
        <v>21.216126727131879</v>
      </c>
      <c r="F13" s="83">
        <v>14.354042150361771</v>
      </c>
      <c r="G13" s="83">
        <v>14.403122797122172</v>
      </c>
      <c r="H13" s="83">
        <v>15.252851392334835</v>
      </c>
      <c r="I13" s="83">
        <v>21.980316872733432</v>
      </c>
      <c r="J13" s="83">
        <v>20.404713649270665</v>
      </c>
      <c r="K13" s="192">
        <v>14.27073174362399</v>
      </c>
      <c r="L13" s="180">
        <v>10.540725859012378</v>
      </c>
      <c r="M13" s="86">
        <v>-0.30061592684325289</v>
      </c>
      <c r="N13" s="86">
        <v>-9.1918298110069685E-3</v>
      </c>
      <c r="O13" s="83"/>
      <c r="P13" s="83"/>
      <c r="Q13" s="83"/>
    </row>
    <row r="14" spans="1:17" x14ac:dyDescent="0.45">
      <c r="A14" s="101" t="s">
        <v>76</v>
      </c>
      <c r="B14" s="102" t="s">
        <v>84</v>
      </c>
      <c r="C14" s="85">
        <v>8.8068961696963601</v>
      </c>
      <c r="D14" s="180">
        <v>9.0894622700067771</v>
      </c>
      <c r="E14" s="180">
        <v>11.862837353410411</v>
      </c>
      <c r="F14" s="83">
        <v>7.8582769654748761</v>
      </c>
      <c r="G14" s="83">
        <v>15.460931096434152</v>
      </c>
      <c r="H14" s="83">
        <v>8.6191083789670966</v>
      </c>
      <c r="I14" s="83">
        <v>10.25191335090506</v>
      </c>
      <c r="J14" s="83">
        <v>9.9870366496696779</v>
      </c>
      <c r="K14" s="192">
        <v>8.8816698338520759</v>
      </c>
      <c r="L14" s="180">
        <v>6.5602275041518334</v>
      </c>
      <c r="M14" s="86">
        <v>-0.11068016015082538</v>
      </c>
      <c r="N14" s="86">
        <v>-0.4255410765073192</v>
      </c>
      <c r="O14" s="83"/>
      <c r="P14" s="83"/>
      <c r="Q14" s="83"/>
    </row>
    <row r="15" spans="1:17" x14ac:dyDescent="0.45">
      <c r="A15" s="101" t="s">
        <v>77</v>
      </c>
      <c r="B15" s="102" t="s">
        <v>85</v>
      </c>
      <c r="C15" s="85">
        <v>5.7370008882460892</v>
      </c>
      <c r="D15" s="180">
        <v>6.3850107781004874</v>
      </c>
      <c r="E15" s="180">
        <v>9.2550897438502062</v>
      </c>
      <c r="F15" s="83">
        <v>5.9240440618148682</v>
      </c>
      <c r="G15" s="83">
        <v>10.088534150008263</v>
      </c>
      <c r="H15" s="83">
        <v>8.0140694320765711</v>
      </c>
      <c r="I15" s="83">
        <v>9.8014076043078582</v>
      </c>
      <c r="J15" s="83">
        <v>10.184696869667826</v>
      </c>
      <c r="K15" s="192">
        <v>7.393274111945721</v>
      </c>
      <c r="L15" s="180">
        <v>5.4608605231032756</v>
      </c>
      <c r="M15" s="86">
        <v>-0.27408010208291522</v>
      </c>
      <c r="N15" s="86">
        <v>-0.26716071908824679</v>
      </c>
      <c r="O15" s="83"/>
      <c r="P15" s="83"/>
      <c r="Q15" s="83"/>
    </row>
    <row r="16" spans="1:17" x14ac:dyDescent="0.45">
      <c r="A16" s="101" t="s">
        <v>78</v>
      </c>
      <c r="B16" s="102" t="s">
        <v>86</v>
      </c>
      <c r="C16" s="63">
        <v>6.4767306149245019E-3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167">
        <v>0</v>
      </c>
      <c r="L16" s="208">
        <v>0</v>
      </c>
      <c r="M16" s="209">
        <v>0</v>
      </c>
      <c r="N16" s="209">
        <v>0</v>
      </c>
      <c r="O16" s="83"/>
      <c r="P16" s="83"/>
      <c r="Q16" s="83"/>
    </row>
    <row r="17" spans="1:12" x14ac:dyDescent="0.45">
      <c r="A17" s="62" t="s">
        <v>99</v>
      </c>
      <c r="B17" s="62"/>
    </row>
    <row r="18" spans="1:12" x14ac:dyDescent="0.45">
      <c r="L18" s="93"/>
    </row>
    <row r="19" spans="1:12" x14ac:dyDescent="0.45">
      <c r="C19" s="39"/>
      <c r="D19" s="39"/>
      <c r="E19" s="39"/>
      <c r="F19" s="39"/>
      <c r="G19" s="39"/>
      <c r="H19" s="39"/>
      <c r="I19" s="39"/>
      <c r="J19" s="39"/>
      <c r="K19" s="39"/>
    </row>
    <row r="21" spans="1:12" x14ac:dyDescent="0.45">
      <c r="C21" s="39"/>
    </row>
    <row r="22" spans="1:12" x14ac:dyDescent="0.45">
      <c r="C22" s="39"/>
    </row>
    <row r="23" spans="1:12" x14ac:dyDescent="0.45">
      <c r="C23" s="39"/>
    </row>
    <row r="24" spans="1:12" x14ac:dyDescent="0.45">
      <c r="C24" s="39"/>
    </row>
    <row r="25" spans="1:12" x14ac:dyDescent="0.45">
      <c r="C25" s="39"/>
    </row>
    <row r="26" spans="1:12" x14ac:dyDescent="0.45">
      <c r="C26" s="39"/>
    </row>
    <row r="27" spans="1:12" x14ac:dyDescent="0.45">
      <c r="C27" s="39"/>
    </row>
    <row r="28" spans="1:12" x14ac:dyDescent="0.45">
      <c r="C28" s="39"/>
    </row>
    <row r="29" spans="1:12" x14ac:dyDescent="0.45">
      <c r="A29" s="30"/>
      <c r="C29" s="39"/>
    </row>
    <row r="30" spans="1:12" x14ac:dyDescent="0.45">
      <c r="A30" s="30"/>
      <c r="C30" s="39"/>
    </row>
    <row r="31" spans="1:12" x14ac:dyDescent="0.45">
      <c r="A31" s="30"/>
      <c r="C31" s="39"/>
    </row>
    <row r="32" spans="1:12" x14ac:dyDescent="0.45">
      <c r="A32" s="30"/>
      <c r="C32" s="39"/>
    </row>
    <row r="33" spans="1:3" x14ac:dyDescent="0.45">
      <c r="A33" s="30"/>
      <c r="C33" s="39"/>
    </row>
    <row r="34" spans="1:3" x14ac:dyDescent="0.45">
      <c r="A34" s="30"/>
      <c r="C34" s="39"/>
    </row>
    <row r="35" spans="1:3" x14ac:dyDescent="0.45">
      <c r="A35" s="30"/>
    </row>
    <row r="36" spans="1:3" x14ac:dyDescent="0.45">
      <c r="A36" s="30"/>
    </row>
    <row r="37" spans="1:3" x14ac:dyDescent="0.45">
      <c r="A37" s="30"/>
    </row>
    <row r="38" spans="1:3" x14ac:dyDescent="0.45">
      <c r="A38" s="30"/>
    </row>
    <row r="39" spans="1:3" x14ac:dyDescent="0.45">
      <c r="A39" s="30"/>
    </row>
    <row r="40" spans="1:3" x14ac:dyDescent="0.45">
      <c r="A40" s="30"/>
    </row>
    <row r="41" spans="1:3" x14ac:dyDescent="0.45">
      <c r="A41" s="30"/>
    </row>
    <row r="42" spans="1:3" x14ac:dyDescent="0.45">
      <c r="A42" s="30"/>
    </row>
    <row r="43" spans="1:3" x14ac:dyDescent="0.45">
      <c r="A43" s="30"/>
    </row>
    <row r="44" spans="1:3" x14ac:dyDescent="0.45">
      <c r="A44" s="30"/>
    </row>
    <row r="45" spans="1:3" x14ac:dyDescent="0.45">
      <c r="A45" s="30"/>
    </row>
    <row r="46" spans="1:3" x14ac:dyDescent="0.45">
      <c r="A46" s="30"/>
    </row>
    <row r="47" spans="1:3" x14ac:dyDescent="0.45">
      <c r="A47" s="30"/>
    </row>
    <row r="48" spans="1:3" x14ac:dyDescent="0.45">
      <c r="A48" s="30"/>
    </row>
    <row r="49" spans="1:1" x14ac:dyDescent="0.45">
      <c r="A49" s="30"/>
    </row>
    <row r="50" spans="1:1" x14ac:dyDescent="0.45">
      <c r="A50" s="30"/>
    </row>
    <row r="51" spans="1:1" x14ac:dyDescent="0.45">
      <c r="A51" s="30"/>
    </row>
    <row r="52" spans="1:1" x14ac:dyDescent="0.45">
      <c r="A52" s="30"/>
    </row>
    <row r="53" spans="1:1" x14ac:dyDescent="0.45">
      <c r="A53" s="30"/>
    </row>
    <row r="54" spans="1:1" x14ac:dyDescent="0.45">
      <c r="A54" s="30"/>
    </row>
    <row r="55" spans="1:1" x14ac:dyDescent="0.45">
      <c r="A55" s="30"/>
    </row>
    <row r="56" spans="1:1" x14ac:dyDescent="0.45">
      <c r="A56" s="30"/>
    </row>
    <row r="57" spans="1:1" x14ac:dyDescent="0.45">
      <c r="A57" s="30"/>
    </row>
    <row r="58" spans="1:1" x14ac:dyDescent="0.45">
      <c r="A58" s="30"/>
    </row>
  </sheetData>
  <phoneticPr fontId="31" type="noConversion"/>
  <pageMargins left="0.7" right="0.7" top="0.75" bottom="0.75" header="0.3" footer="0.3"/>
  <pageSetup orientation="portrait" r:id="rId1"/>
  <ignoredErrors>
    <ignoredError sqref="A7: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B1:K40"/>
  <sheetViews>
    <sheetView zoomScale="95" zoomScaleNormal="95" workbookViewId="0">
      <selection activeCell="K12" sqref="K12"/>
    </sheetView>
  </sheetViews>
  <sheetFormatPr defaultColWidth="9.1015625" defaultRowHeight="11.7" x14ac:dyDescent="0.45"/>
  <cols>
    <col min="1" max="1" width="2.83984375" style="30" customWidth="1"/>
    <col min="2" max="2" width="13.5234375" style="30" customWidth="1"/>
    <col min="3" max="3" width="7.5234375" style="30" customWidth="1"/>
    <col min="4" max="4" width="8.5234375" style="30" customWidth="1"/>
    <col min="5" max="5" width="7.83984375" style="30" customWidth="1"/>
    <col min="6" max="6" width="7.47265625" style="30" customWidth="1"/>
    <col min="7" max="7" width="7.1015625" style="30" customWidth="1"/>
    <col min="8" max="16384" width="9.1015625" style="30"/>
  </cols>
  <sheetData>
    <row r="1" spans="2:11" ht="13.5" customHeight="1" x14ac:dyDescent="0.45"/>
    <row r="2" spans="2:11" ht="14.1" x14ac:dyDescent="0.5">
      <c r="B2" s="139" t="s">
        <v>65</v>
      </c>
    </row>
    <row r="3" spans="2:11" ht="12.75" customHeight="1" x14ac:dyDescent="0.45">
      <c r="B3" s="31"/>
    </row>
    <row r="4" spans="2:11" ht="16.5" customHeight="1" thickBot="1" x14ac:dyDescent="0.5">
      <c r="B4" s="32"/>
      <c r="C4" s="33" t="s">
        <v>107</v>
      </c>
      <c r="D4" s="33" t="s">
        <v>108</v>
      </c>
      <c r="E4" s="33" t="s">
        <v>109</v>
      </c>
      <c r="F4" s="33" t="s">
        <v>113</v>
      </c>
      <c r="G4" s="33" t="s">
        <v>114</v>
      </c>
      <c r="H4" s="33" t="s">
        <v>116</v>
      </c>
      <c r="I4" s="33" t="s">
        <v>119</v>
      </c>
      <c r="J4" s="33" t="s">
        <v>120</v>
      </c>
      <c r="K4" s="33" t="s">
        <v>124</v>
      </c>
    </row>
    <row r="5" spans="2:11" x14ac:dyDescent="0.45">
      <c r="B5" s="34" t="s">
        <v>2</v>
      </c>
      <c r="C5" s="35">
        <v>74.183257813271851</v>
      </c>
      <c r="D5" s="35">
        <v>57.147056617718079</v>
      </c>
      <c r="E5" s="35">
        <v>70.971134994305288</v>
      </c>
      <c r="F5" s="35">
        <v>59.824330246599274</v>
      </c>
      <c r="G5" s="35">
        <v>56.242685603787145</v>
      </c>
      <c r="H5" s="35">
        <v>55.920024541941892</v>
      </c>
      <c r="I5" s="35">
        <v>72.611019160909748</v>
      </c>
      <c r="J5" s="35">
        <v>86.14993925597129</v>
      </c>
      <c r="K5" s="35">
        <v>69.321857354187586</v>
      </c>
    </row>
    <row r="6" spans="2:11" x14ac:dyDescent="0.45">
      <c r="B6" s="34" t="s">
        <v>3</v>
      </c>
      <c r="C6" s="35">
        <v>387.64509357129117</v>
      </c>
      <c r="D6" s="35">
        <v>350.98784612591908</v>
      </c>
      <c r="E6" s="35">
        <v>414.98734003888177</v>
      </c>
      <c r="F6" s="35">
        <v>381.35787671633977</v>
      </c>
      <c r="G6" s="35">
        <v>344.87195064579873</v>
      </c>
      <c r="H6" s="35">
        <v>471.61871581087854</v>
      </c>
      <c r="I6" s="35">
        <v>567.09115476355282</v>
      </c>
      <c r="J6" s="35">
        <v>612.45933876800632</v>
      </c>
      <c r="K6" s="35">
        <v>358.27830642714491</v>
      </c>
    </row>
    <row r="7" spans="2:11" x14ac:dyDescent="0.45">
      <c r="B7" s="34" t="s">
        <v>4</v>
      </c>
      <c r="C7" s="35">
        <v>150.10028138994795</v>
      </c>
      <c r="D7" s="35">
        <v>147.02639175214199</v>
      </c>
      <c r="E7" s="35">
        <v>162.90079145991874</v>
      </c>
      <c r="F7" s="35">
        <v>154.65019383858638</v>
      </c>
      <c r="G7" s="35">
        <v>165.7185641730386</v>
      </c>
      <c r="H7" s="35">
        <v>159.45318713016422</v>
      </c>
      <c r="I7" s="35">
        <v>177.9811916887206</v>
      </c>
      <c r="J7" s="35">
        <v>169.64295343511358</v>
      </c>
      <c r="K7" s="35">
        <v>129.1047784046975</v>
      </c>
    </row>
    <row r="8" spans="2:11" x14ac:dyDescent="0.45">
      <c r="B8" s="34" t="s">
        <v>20</v>
      </c>
      <c r="C8" s="183">
        <v>611.92863277451102</v>
      </c>
      <c r="D8" s="183">
        <v>555.1612944957792</v>
      </c>
      <c r="E8" s="183">
        <v>648.85926649310579</v>
      </c>
      <c r="F8" s="183">
        <v>595.83240080152541</v>
      </c>
      <c r="G8" s="183">
        <v>566.83320042262449</v>
      </c>
      <c r="H8" s="183">
        <v>686.99192748298469</v>
      </c>
      <c r="I8" s="183">
        <v>817.68336561318324</v>
      </c>
      <c r="J8" s="183">
        <v>868.25223145909115</v>
      </c>
      <c r="K8" s="183">
        <v>556.70494218603005</v>
      </c>
    </row>
    <row r="9" spans="2:11" ht="12" thickBot="1" x14ac:dyDescent="0.5">
      <c r="B9" s="37" t="s">
        <v>21</v>
      </c>
      <c r="C9" s="224">
        <v>-163.36155436807138</v>
      </c>
      <c r="D9" s="224">
        <v>-146.81439775605901</v>
      </c>
      <c r="E9" s="224">
        <v>-181.11541358465774</v>
      </c>
      <c r="F9" s="224">
        <v>-166.88335263115414</v>
      </c>
      <c r="G9" s="224">
        <v>-122.91070086897298</v>
      </c>
      <c r="H9" s="224">
        <v>-256.24550413877239</v>
      </c>
      <c r="I9" s="224">
        <v>-316.49894391392246</v>
      </c>
      <c r="J9" s="224">
        <v>-356.66644607692143</v>
      </c>
      <c r="K9" s="224">
        <v>-159.85167066825983</v>
      </c>
    </row>
    <row r="10" spans="2:11" x14ac:dyDescent="0.45">
      <c r="B10" s="31" t="s">
        <v>94</v>
      </c>
    </row>
    <row r="11" spans="2:11" x14ac:dyDescent="0.45">
      <c r="B11" s="34"/>
      <c r="C11" s="66"/>
      <c r="D11" s="66"/>
      <c r="G11" s="66"/>
    </row>
    <row r="12" spans="2:11" x14ac:dyDescent="0.45">
      <c r="B12" s="27" t="s">
        <v>106</v>
      </c>
    </row>
    <row r="13" spans="2:11" x14ac:dyDescent="0.45">
      <c r="B13" s="27" t="s">
        <v>123</v>
      </c>
      <c r="E13" s="66"/>
    </row>
    <row r="14" spans="2:11" x14ac:dyDescent="0.45">
      <c r="B14" s="31"/>
      <c r="E14" s="66"/>
    </row>
    <row r="30" spans="2:2" x14ac:dyDescent="0.45">
      <c r="B30" s="41"/>
    </row>
    <row r="31" spans="2:2" x14ac:dyDescent="0.45">
      <c r="B31" s="41"/>
    </row>
    <row r="32" spans="2:2" x14ac:dyDescent="0.45">
      <c r="B32" s="41"/>
    </row>
    <row r="33" spans="2:2" x14ac:dyDescent="0.45">
      <c r="B33" s="41"/>
    </row>
    <row r="34" spans="2:2" x14ac:dyDescent="0.45">
      <c r="B34" s="41"/>
    </row>
    <row r="35" spans="2:2" x14ac:dyDescent="0.45">
      <c r="B35" s="41"/>
    </row>
    <row r="36" spans="2:2" x14ac:dyDescent="0.45">
      <c r="B36" s="41"/>
    </row>
    <row r="37" spans="2:2" x14ac:dyDescent="0.45">
      <c r="B37" s="41"/>
    </row>
    <row r="38" spans="2:2" x14ac:dyDescent="0.45">
      <c r="B38" s="41"/>
    </row>
    <row r="39" spans="2:2" x14ac:dyDescent="0.45">
      <c r="B39" s="41"/>
    </row>
    <row r="40" spans="2:2" x14ac:dyDescent="0.45">
      <c r="B40" s="41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B1:U54"/>
  <sheetViews>
    <sheetView workbookViewId="0">
      <selection activeCell="H20" sqref="H20"/>
    </sheetView>
  </sheetViews>
  <sheetFormatPr defaultColWidth="9.1015625" defaultRowHeight="11.7" x14ac:dyDescent="0.45"/>
  <cols>
    <col min="1" max="1" width="3.47265625" style="30" customWidth="1"/>
    <col min="2" max="2" width="10.83984375" style="42" customWidth="1"/>
    <col min="3" max="3" width="12.7890625" style="30" customWidth="1"/>
    <col min="4" max="11" width="7" style="30" customWidth="1"/>
    <col min="12" max="12" width="5.7890625" style="30" customWidth="1"/>
    <col min="13" max="13" width="8.20703125" style="30" customWidth="1"/>
    <col min="14" max="14" width="7.7890625" style="30" bestFit="1" customWidth="1"/>
    <col min="15" max="15" width="7.83984375" style="30" customWidth="1"/>
    <col min="16" max="16" width="8.1015625" style="30" customWidth="1"/>
    <col min="17" max="17" width="7.47265625" style="30" customWidth="1"/>
    <col min="18" max="18" width="7.83984375" style="30" customWidth="1"/>
    <col min="19" max="16384" width="9.1015625" style="30"/>
  </cols>
  <sheetData>
    <row r="1" spans="2:21" ht="14.1" x14ac:dyDescent="0.5">
      <c r="B1" s="138" t="s">
        <v>47</v>
      </c>
      <c r="D1" s="36"/>
      <c r="E1" s="36"/>
      <c r="F1" s="36"/>
      <c r="G1" s="36"/>
      <c r="H1" s="36"/>
      <c r="I1" s="36"/>
      <c r="J1" s="36"/>
      <c r="K1" s="36"/>
      <c r="L1" s="36"/>
      <c r="N1" s="168"/>
    </row>
    <row r="2" spans="2:21" ht="12" thickBot="1" x14ac:dyDescent="0.5">
      <c r="B2" s="34"/>
      <c r="C2" s="31"/>
      <c r="D2" s="43"/>
      <c r="E2" s="43"/>
      <c r="F2" s="43"/>
      <c r="G2" s="43"/>
      <c r="H2" s="43"/>
      <c r="I2" s="43"/>
      <c r="J2" s="43"/>
      <c r="K2" s="43"/>
      <c r="L2" s="170"/>
    </row>
    <row r="3" spans="2:21" x14ac:dyDescent="0.45">
      <c r="B3" s="44"/>
      <c r="C3" s="44"/>
      <c r="D3" s="45"/>
      <c r="E3" s="214" t="s">
        <v>97</v>
      </c>
      <c r="F3" s="45"/>
      <c r="G3" s="45"/>
      <c r="H3" s="45"/>
      <c r="I3" s="45"/>
      <c r="J3" s="45"/>
      <c r="K3" s="45"/>
      <c r="L3" s="166"/>
      <c r="M3" s="46"/>
      <c r="N3" s="46"/>
      <c r="O3" s="46"/>
      <c r="P3" s="47" t="s">
        <v>91</v>
      </c>
      <c r="Q3" s="46"/>
      <c r="R3" s="46"/>
      <c r="S3" s="46"/>
      <c r="T3" s="46"/>
      <c r="U3" s="46"/>
    </row>
    <row r="4" spans="2:21" ht="22.5" customHeight="1" x14ac:dyDescent="0.45">
      <c r="B4" s="34" t="s">
        <v>0</v>
      </c>
      <c r="C4" s="48" t="s">
        <v>22</v>
      </c>
      <c r="D4" s="49" t="s">
        <v>107</v>
      </c>
      <c r="E4" s="49" t="s">
        <v>108</v>
      </c>
      <c r="F4" s="49" t="s">
        <v>109</v>
      </c>
      <c r="G4" s="49" t="s">
        <v>113</v>
      </c>
      <c r="H4" s="198" t="s">
        <v>114</v>
      </c>
      <c r="I4" s="198" t="s">
        <v>116</v>
      </c>
      <c r="J4" s="204" t="s">
        <v>119</v>
      </c>
      <c r="K4" s="217" t="s">
        <v>120</v>
      </c>
      <c r="L4" s="223" t="s">
        <v>124</v>
      </c>
      <c r="M4" s="101" t="s">
        <v>107</v>
      </c>
      <c r="N4" s="101" t="s">
        <v>108</v>
      </c>
      <c r="O4" s="101" t="s">
        <v>109</v>
      </c>
      <c r="P4" s="101" t="s">
        <v>113</v>
      </c>
      <c r="Q4" s="101" t="s">
        <v>114</v>
      </c>
      <c r="R4" s="101" t="s">
        <v>116</v>
      </c>
      <c r="S4" s="101" t="s">
        <v>119</v>
      </c>
      <c r="T4" s="101" t="s">
        <v>120</v>
      </c>
      <c r="U4" s="217" t="s">
        <v>124</v>
      </c>
    </row>
    <row r="5" spans="2:21" x14ac:dyDescent="0.45">
      <c r="B5" s="34" t="s">
        <v>2</v>
      </c>
      <c r="C5" s="31" t="s">
        <v>27</v>
      </c>
      <c r="D5" s="35">
        <v>2.2651240160630199</v>
      </c>
      <c r="E5" s="35">
        <v>3.7218201869390044</v>
      </c>
      <c r="F5" s="35">
        <v>5.1821469632393962</v>
      </c>
      <c r="G5" s="35">
        <v>5.4667264961661513</v>
      </c>
      <c r="H5" s="35">
        <v>1.1649763276459879</v>
      </c>
      <c r="I5" s="35">
        <v>2.1842576986824813</v>
      </c>
      <c r="J5" s="35">
        <v>3.0258459706316754</v>
      </c>
      <c r="K5" s="219">
        <v>2.4422375595974208</v>
      </c>
      <c r="L5" s="220">
        <v>3.7376606892302489</v>
      </c>
      <c r="M5" s="187">
        <v>3.053416745008164</v>
      </c>
      <c r="N5" s="187">
        <v>6.5127067030519248</v>
      </c>
      <c r="O5" s="187">
        <v>7.3017670686191094</v>
      </c>
      <c r="P5" s="187">
        <v>9.1379652285817414</v>
      </c>
      <c r="Q5" s="187">
        <v>2.0713383707401474</v>
      </c>
      <c r="R5" s="187">
        <v>3.9060385194291447</v>
      </c>
      <c r="S5" s="187">
        <v>4.167199421793331</v>
      </c>
      <c r="T5" s="187">
        <v>2.8348685799312885</v>
      </c>
      <c r="U5" s="187">
        <v>5.3917491998711782</v>
      </c>
    </row>
    <row r="6" spans="2:21" x14ac:dyDescent="0.45">
      <c r="B6" s="34"/>
      <c r="C6" s="31" t="s">
        <v>126</v>
      </c>
      <c r="D6" s="35">
        <v>44.319628334334809</v>
      </c>
      <c r="E6" s="35">
        <v>38.177690325724001</v>
      </c>
      <c r="F6" s="35">
        <v>51.121074013443817</v>
      </c>
      <c r="G6" s="35">
        <v>47.007099306209</v>
      </c>
      <c r="H6" s="35">
        <v>51.025257005762739</v>
      </c>
      <c r="I6" s="35">
        <v>47.526631332760061</v>
      </c>
      <c r="J6" s="35">
        <v>62.168168319276454</v>
      </c>
      <c r="K6" s="219">
        <v>72.146303968880957</v>
      </c>
      <c r="L6" s="220">
        <v>54.955791882746887</v>
      </c>
      <c r="M6" s="187">
        <v>59.743437590584961</v>
      </c>
      <c r="N6" s="187">
        <v>66.806048439399859</v>
      </c>
      <c r="O6" s="187">
        <v>72.030796770469806</v>
      </c>
      <c r="P6" s="187">
        <v>78.575220336680871</v>
      </c>
      <c r="Q6" s="187">
        <v>90.72336510603418</v>
      </c>
      <c r="R6" s="187">
        <v>84.990362078817569</v>
      </c>
      <c r="S6" s="187">
        <v>85.618090804521827</v>
      </c>
      <c r="T6" s="187">
        <v>83.745043341838795</v>
      </c>
      <c r="U6" s="187">
        <v>79.276283094897664</v>
      </c>
    </row>
    <row r="7" spans="2:21" x14ac:dyDescent="0.45">
      <c r="B7" s="34"/>
      <c r="C7" s="31" t="s">
        <v>25</v>
      </c>
      <c r="D7" s="35">
        <v>0.93575912936995465</v>
      </c>
      <c r="E7" s="35">
        <v>1.1798158175129827</v>
      </c>
      <c r="F7" s="35">
        <v>1.0326667824647056</v>
      </c>
      <c r="G7" s="35">
        <v>0.82412885546351555</v>
      </c>
      <c r="H7" s="35">
        <v>0.8676573483543496</v>
      </c>
      <c r="I7" s="35">
        <v>1.6253992369197474</v>
      </c>
      <c r="J7" s="35">
        <v>0.77646845427949251</v>
      </c>
      <c r="K7" s="219">
        <v>0.50138291996097151</v>
      </c>
      <c r="L7" s="220">
        <v>0.86582600338495941</v>
      </c>
      <c r="M7" s="187">
        <v>1.2614155227927204</v>
      </c>
      <c r="N7" s="187">
        <v>2.0645259569627394</v>
      </c>
      <c r="O7" s="187">
        <v>1.4550518073968615</v>
      </c>
      <c r="P7" s="187">
        <v>1.377581415565222</v>
      </c>
      <c r="Q7" s="187">
        <v>1.5427025559674292</v>
      </c>
      <c r="R7" s="187">
        <v>2.9066497202637018</v>
      </c>
      <c r="S7" s="187">
        <v>1.0693534717627342</v>
      </c>
      <c r="T7" s="187">
        <v>0.5819887097903198</v>
      </c>
      <c r="U7" s="187">
        <v>1.2489942370718328</v>
      </c>
    </row>
    <row r="8" spans="2:21" x14ac:dyDescent="0.45">
      <c r="B8" s="34"/>
      <c r="C8" s="31" t="s">
        <v>125</v>
      </c>
      <c r="D8" s="35">
        <v>6.4701252960616892E-2</v>
      </c>
      <c r="E8" s="35">
        <v>2.7842492969621786E-2</v>
      </c>
      <c r="F8" s="35">
        <v>0.18701105666905399</v>
      </c>
      <c r="G8" s="35">
        <v>7.1902218864331752E-3</v>
      </c>
      <c r="H8" s="35">
        <v>7.2550408776097877E-2</v>
      </c>
      <c r="I8" s="35">
        <v>0.12869538541378364</v>
      </c>
      <c r="J8" s="35">
        <v>0.25186608850876679</v>
      </c>
      <c r="K8" s="219">
        <v>0.23807989045263286</v>
      </c>
      <c r="L8" s="220">
        <v>0.10001246438878195</v>
      </c>
      <c r="M8" s="187">
        <v>8.7218133670373038E-2</v>
      </c>
      <c r="N8" s="187">
        <v>4.8720782167089596E-2</v>
      </c>
      <c r="O8" s="187">
        <v>0.26350298143612855</v>
      </c>
      <c r="P8" s="187">
        <v>1.2018892408481087E-2</v>
      </c>
      <c r="Q8" s="187">
        <v>0.12899527822549894</v>
      </c>
      <c r="R8" s="187">
        <v>0.2301418614672778</v>
      </c>
      <c r="S8" s="187">
        <v>0.34687033926712774</v>
      </c>
      <c r="T8" s="187">
        <v>0.27635526212646855</v>
      </c>
      <c r="U8" s="187">
        <v>0.14427262656536483</v>
      </c>
    </row>
    <row r="9" spans="2:21" x14ac:dyDescent="0.45">
      <c r="B9" s="34"/>
      <c r="C9" s="31" t="s">
        <v>89</v>
      </c>
      <c r="D9" s="35">
        <v>13.391927245123599</v>
      </c>
      <c r="E9" s="35">
        <v>4.0912954742683398</v>
      </c>
      <c r="F9" s="35">
        <v>3.6389220688013095</v>
      </c>
      <c r="G9" s="35">
        <v>2.3519109709758825</v>
      </c>
      <c r="H9" s="35">
        <v>1.347183764915457</v>
      </c>
      <c r="I9" s="35">
        <v>1.8083983890896258</v>
      </c>
      <c r="J9" s="35">
        <v>1.4234934854729386</v>
      </c>
      <c r="K9" s="219">
        <v>2.8281150174016645</v>
      </c>
      <c r="L9" s="220">
        <v>2.6796720735981521</v>
      </c>
      <c r="M9" s="187">
        <v>18.05249275898975</v>
      </c>
      <c r="N9" s="187">
        <v>7.1592409415533398</v>
      </c>
      <c r="O9" s="187">
        <v>5.1273268619605652</v>
      </c>
      <c r="P9" s="187">
        <v>3.9313619747704189</v>
      </c>
      <c r="Q9" s="187">
        <v>2.3953048302244357</v>
      </c>
      <c r="R9" s="187">
        <v>3.2339012793767039</v>
      </c>
      <c r="S9" s="187">
        <v>1.960437275117161</v>
      </c>
      <c r="T9" s="187">
        <v>3.2827823696992797</v>
      </c>
      <c r="U9" s="187">
        <v>3.8655514665552726</v>
      </c>
    </row>
    <row r="10" spans="2:21" x14ac:dyDescent="0.45">
      <c r="B10" s="34"/>
      <c r="C10" s="31" t="s">
        <v>46</v>
      </c>
      <c r="D10" s="35">
        <v>0.84135960133673904</v>
      </c>
      <c r="E10" s="35">
        <v>0.61132217608141293</v>
      </c>
      <c r="F10" s="35">
        <v>0.97719255143031536</v>
      </c>
      <c r="G10" s="35">
        <v>0.1757986638041979</v>
      </c>
      <c r="H10" s="35">
        <v>0.86975776294816898</v>
      </c>
      <c r="I10" s="35">
        <v>0.37586683917055869</v>
      </c>
      <c r="J10" s="35">
        <v>0.43490088058592169</v>
      </c>
      <c r="K10" s="219">
        <v>0.48991244602943745</v>
      </c>
      <c r="L10" s="220">
        <v>1.1053288049915739</v>
      </c>
      <c r="M10" s="187">
        <v>1.1341637266113898</v>
      </c>
      <c r="N10" s="187">
        <v>1.0697351924366238</v>
      </c>
      <c r="O10" s="187">
        <v>1.3768873099024346</v>
      </c>
      <c r="P10" s="187">
        <v>0.29385813945521139</v>
      </c>
      <c r="Q10" s="187">
        <v>1.5464371119746159</v>
      </c>
      <c r="R10" s="187">
        <v>0.67215070495658658</v>
      </c>
      <c r="S10" s="187">
        <v>0.59894611811212706</v>
      </c>
      <c r="T10" s="187">
        <v>0.56867416304705087</v>
      </c>
      <c r="U10" s="187">
        <v>1.5944881559420643</v>
      </c>
    </row>
    <row r="11" spans="2:21" x14ac:dyDescent="0.45">
      <c r="B11" s="34"/>
      <c r="C11" s="31" t="s">
        <v>31</v>
      </c>
      <c r="D11" s="35">
        <v>12.364758234083107</v>
      </c>
      <c r="E11" s="35">
        <v>9.3372701442227122</v>
      </c>
      <c r="F11" s="35">
        <v>8.8321215582566932</v>
      </c>
      <c r="G11" s="35">
        <v>3.9914757320940959</v>
      </c>
      <c r="H11" s="35">
        <v>0.89530298538434971</v>
      </c>
      <c r="I11" s="35">
        <v>2.2707756599056359</v>
      </c>
      <c r="J11" s="35">
        <v>4.5302759621545059</v>
      </c>
      <c r="K11" s="219">
        <v>7.5039074536482016</v>
      </c>
      <c r="L11" s="220">
        <v>5.8775654358469813</v>
      </c>
      <c r="M11" s="187">
        <v>16.667855522342638</v>
      </c>
      <c r="N11" s="187">
        <v>16.339021984428417</v>
      </c>
      <c r="O11" s="187">
        <v>12.444667200215104</v>
      </c>
      <c r="P11" s="187">
        <v>6.6719940125380548</v>
      </c>
      <c r="Q11" s="187">
        <v>1.5918567468336964</v>
      </c>
      <c r="R11" s="187">
        <v>4.060755835689017</v>
      </c>
      <c r="S11" s="187">
        <v>6.2391025694256985</v>
      </c>
      <c r="T11" s="187">
        <v>8.7102875735667862</v>
      </c>
      <c r="U11" s="187">
        <v>8.4786612190966206</v>
      </c>
    </row>
    <row r="12" spans="2:21" x14ac:dyDescent="0.45">
      <c r="B12" s="34"/>
      <c r="C12" s="50" t="s">
        <v>45</v>
      </c>
      <c r="D12" s="51">
        <v>74.183257813271851</v>
      </c>
      <c r="E12" s="51">
        <v>57.147056617718079</v>
      </c>
      <c r="F12" s="51">
        <v>70.971134994305288</v>
      </c>
      <c r="G12" s="51">
        <v>59.824330246599274</v>
      </c>
      <c r="H12" s="51">
        <v>56.242685603787145</v>
      </c>
      <c r="I12" s="51">
        <v>55.920024541941892</v>
      </c>
      <c r="J12" s="51">
        <v>72.611019160909748</v>
      </c>
      <c r="K12" s="51">
        <v>86.14993925597129</v>
      </c>
      <c r="L12" s="221">
        <v>69.321857354187586</v>
      </c>
      <c r="M12" s="188">
        <v>100</v>
      </c>
      <c r="N12" s="188">
        <v>100</v>
      </c>
      <c r="O12" s="188">
        <v>100</v>
      </c>
      <c r="P12" s="188">
        <v>100</v>
      </c>
      <c r="Q12" s="188">
        <v>100</v>
      </c>
      <c r="R12" s="188">
        <v>100</v>
      </c>
      <c r="S12" s="188">
        <v>100</v>
      </c>
      <c r="T12" s="188">
        <v>100</v>
      </c>
      <c r="U12" s="188">
        <v>100</v>
      </c>
    </row>
    <row r="13" spans="2:21" x14ac:dyDescent="0.45">
      <c r="B13" s="34" t="s">
        <v>3</v>
      </c>
      <c r="C13" s="31" t="s">
        <v>27</v>
      </c>
      <c r="D13" s="56">
        <v>0.24093498131234647</v>
      </c>
      <c r="E13" s="35">
        <v>0.44647804335974978</v>
      </c>
      <c r="F13" s="35">
        <v>0.86793570267042763</v>
      </c>
      <c r="G13" s="35">
        <v>0.8169281549855314</v>
      </c>
      <c r="H13" s="35">
        <v>0.13227822282008203</v>
      </c>
      <c r="I13" s="35">
        <v>0.36841485808366425</v>
      </c>
      <c r="J13" s="205">
        <v>0.18440077762573845</v>
      </c>
      <c r="K13" s="218">
        <v>0.64786490532446694</v>
      </c>
      <c r="L13" s="220">
        <v>0.6249306918869254</v>
      </c>
      <c r="M13" s="187">
        <v>6.2153496924896981E-2</v>
      </c>
      <c r="N13" s="187">
        <v>0.12720612644791493</v>
      </c>
      <c r="O13" s="187">
        <v>0.20914751341308568</v>
      </c>
      <c r="P13" s="187">
        <v>0.21421562392250679</v>
      </c>
      <c r="Q13" s="187">
        <v>3.8355749886988803E-2</v>
      </c>
      <c r="R13" s="187">
        <v>7.8117098777606711E-2</v>
      </c>
      <c r="S13" s="187">
        <v>3.2516955356608215E-2</v>
      </c>
      <c r="T13" s="187">
        <v>0.10578088443025145</v>
      </c>
      <c r="U13" s="187">
        <v>0.17442604831950762</v>
      </c>
    </row>
    <row r="14" spans="2:21" x14ac:dyDescent="0.45">
      <c r="B14" s="34"/>
      <c r="C14" s="31" t="s">
        <v>126</v>
      </c>
      <c r="D14" s="216">
        <v>4.3013345090858861</v>
      </c>
      <c r="E14" s="35">
        <v>5.8334214563727995</v>
      </c>
      <c r="F14" s="35">
        <v>8.04732247001348</v>
      </c>
      <c r="G14" s="35">
        <v>11.249193898396653</v>
      </c>
      <c r="H14" s="35">
        <v>13.962641453694378</v>
      </c>
      <c r="I14" s="35">
        <v>10.852233314012961</v>
      </c>
      <c r="J14" s="216">
        <v>20.614255887793625</v>
      </c>
      <c r="K14" s="216">
        <v>26.500726929434713</v>
      </c>
      <c r="L14" s="220">
        <v>11.869878035322587</v>
      </c>
      <c r="M14" s="187">
        <v>1.109606333323766</v>
      </c>
      <c r="N14" s="187">
        <v>1.6620009840112877</v>
      </c>
      <c r="O14" s="187">
        <v>1.9391730044727378</v>
      </c>
      <c r="P14" s="187">
        <v>2.9497735815127761</v>
      </c>
      <c r="Q14" s="187">
        <v>4.0486451355490862</v>
      </c>
      <c r="R14" s="187">
        <v>2.3010607828305019</v>
      </c>
      <c r="S14" s="187">
        <v>3.6350868312147608</v>
      </c>
      <c r="T14" s="187">
        <v>4.3269365412473419</v>
      </c>
      <c r="U14" s="187">
        <v>3.3130328636674795</v>
      </c>
    </row>
    <row r="15" spans="2:21" x14ac:dyDescent="0.45">
      <c r="B15" s="34"/>
      <c r="C15" s="31" t="s">
        <v>25</v>
      </c>
      <c r="D15" s="35">
        <v>122.35774641909295</v>
      </c>
      <c r="E15" s="35">
        <v>110.69071275319516</v>
      </c>
      <c r="F15" s="35">
        <v>127.00952063897532</v>
      </c>
      <c r="G15" s="35">
        <v>70.639433193773854</v>
      </c>
      <c r="H15" s="35">
        <v>99.541624599802745</v>
      </c>
      <c r="I15" s="35">
        <v>245.08149268338448</v>
      </c>
      <c r="J15" s="35">
        <v>215.20945217095635</v>
      </c>
      <c r="K15" s="216">
        <v>211.22111726016584</v>
      </c>
      <c r="L15" s="220">
        <v>135.3465113485403</v>
      </c>
      <c r="M15" s="187">
        <v>31.564373817255692</v>
      </c>
      <c r="N15" s="187">
        <v>31.536907609468667</v>
      </c>
      <c r="O15" s="187">
        <v>30.605637421872988</v>
      </c>
      <c r="P15" s="187">
        <v>18.523134700143252</v>
      </c>
      <c r="Q15" s="187">
        <v>28.863357664606689</v>
      </c>
      <c r="R15" s="187">
        <v>51.966023498877298</v>
      </c>
      <c r="S15" s="187">
        <v>37.949710617632078</v>
      </c>
      <c r="T15" s="187">
        <v>34.487369836673246</v>
      </c>
      <c r="U15" s="187">
        <v>37.776920600707015</v>
      </c>
    </row>
    <row r="16" spans="2:21" x14ac:dyDescent="0.45">
      <c r="B16" s="34"/>
      <c r="C16" s="31" t="s">
        <v>125</v>
      </c>
      <c r="D16" s="35">
        <v>0</v>
      </c>
      <c r="E16" s="35">
        <v>2.0292011091346657E-3</v>
      </c>
      <c r="F16" s="35">
        <v>0</v>
      </c>
      <c r="G16" s="35">
        <v>1.4154304733162397E-2</v>
      </c>
      <c r="H16" s="35">
        <v>1.8400173985344513E-3</v>
      </c>
      <c r="I16" s="35">
        <v>0</v>
      </c>
      <c r="J16" s="35">
        <v>8.5994307382039562E-3</v>
      </c>
      <c r="K16" s="216">
        <v>5.3378011611030483E-4</v>
      </c>
      <c r="L16" s="220">
        <v>0</v>
      </c>
      <c r="M16" s="187">
        <v>0</v>
      </c>
      <c r="N16" s="187">
        <v>5.7813999303174654E-4</v>
      </c>
      <c r="O16" s="187">
        <v>0</v>
      </c>
      <c r="P16" s="187">
        <v>3.7115543161287843E-3</v>
      </c>
      <c r="Q16" s="187">
        <v>5.3353640244991805E-4</v>
      </c>
      <c r="R16" s="187">
        <v>0</v>
      </c>
      <c r="S16" s="187">
        <v>1.516410662724843E-3</v>
      </c>
      <c r="T16" s="187">
        <v>8.7153559807583492E-5</v>
      </c>
      <c r="U16" s="187">
        <v>0</v>
      </c>
    </row>
    <row r="17" spans="2:21" x14ac:dyDescent="0.45">
      <c r="B17" s="34"/>
      <c r="C17" s="31" t="s">
        <v>89</v>
      </c>
      <c r="D17" s="35">
        <v>0.98082978335400117</v>
      </c>
      <c r="E17" s="35">
        <v>0</v>
      </c>
      <c r="F17" s="35">
        <v>1.0113479342393008</v>
      </c>
      <c r="G17" s="35">
        <v>9.2405899089836235E-2</v>
      </c>
      <c r="H17" s="35">
        <v>0</v>
      </c>
      <c r="I17" s="35">
        <v>0.29954219600847032</v>
      </c>
      <c r="J17" s="35">
        <v>2.2363047408586308E-2</v>
      </c>
      <c r="K17" s="216">
        <v>2.0505805380498902E-2</v>
      </c>
      <c r="L17" s="220">
        <v>3.1402350267150667E-5</v>
      </c>
      <c r="M17" s="187">
        <v>0.2530226229146425</v>
      </c>
      <c r="N17" s="187">
        <v>0</v>
      </c>
      <c r="O17" s="187">
        <v>0.24370573187715647</v>
      </c>
      <c r="P17" s="187">
        <v>2.4230756654482124E-2</v>
      </c>
      <c r="Q17" s="187">
        <v>0</v>
      </c>
      <c r="R17" s="187">
        <v>6.3513636326635564E-2</v>
      </c>
      <c r="S17" s="187">
        <v>3.9434660937200687E-3</v>
      </c>
      <c r="T17" s="187">
        <v>3.3481088592342135E-3</v>
      </c>
      <c r="U17" s="187">
        <v>8.7647925380422849E-6</v>
      </c>
    </row>
    <row r="18" spans="2:21" x14ac:dyDescent="0.45">
      <c r="B18" s="34"/>
      <c r="C18" s="31" t="s">
        <v>46</v>
      </c>
      <c r="D18" s="35">
        <v>207.57694056551918</v>
      </c>
      <c r="E18" s="35">
        <v>188.58894651759994</v>
      </c>
      <c r="F18" s="35">
        <v>219.86143958272282</v>
      </c>
      <c r="G18" s="35">
        <v>227.42777279833612</v>
      </c>
      <c r="H18" s="35">
        <v>170.99585811588764</v>
      </c>
      <c r="I18" s="35">
        <v>158.17287476197555</v>
      </c>
      <c r="J18" s="35">
        <v>267.62286529088192</v>
      </c>
      <c r="K18" s="216">
        <v>298.93414365213897</v>
      </c>
      <c r="L18" s="220">
        <v>151.30106335018039</v>
      </c>
      <c r="M18" s="187">
        <v>53.54819240794648</v>
      </c>
      <c r="N18" s="187">
        <v>53.730905100896983</v>
      </c>
      <c r="O18" s="187">
        <v>52.980276353038427</v>
      </c>
      <c r="P18" s="187">
        <v>59.636311895951899</v>
      </c>
      <c r="Q18" s="187">
        <v>49.582419734537702</v>
      </c>
      <c r="R18" s="187">
        <v>33.538294698508878</v>
      </c>
      <c r="S18" s="187">
        <v>47.192212934879329</v>
      </c>
      <c r="T18" s="187">
        <v>48.808814680409718</v>
      </c>
      <c r="U18" s="187">
        <v>42.230037553486959</v>
      </c>
    </row>
    <row r="19" spans="2:21" x14ac:dyDescent="0.45">
      <c r="B19" s="34"/>
      <c r="C19" s="31" t="s">
        <v>31</v>
      </c>
      <c r="D19" s="35">
        <v>52.187307312926798</v>
      </c>
      <c r="E19" s="35">
        <v>45.426258154282351</v>
      </c>
      <c r="F19" s="35">
        <v>58.189773710260432</v>
      </c>
      <c r="G19" s="35">
        <v>71.117988467024603</v>
      </c>
      <c r="H19" s="35">
        <v>60.237708236195338</v>
      </c>
      <c r="I19" s="35">
        <v>56.844157997413383</v>
      </c>
      <c r="J19" s="35">
        <v>63.429218158148338</v>
      </c>
      <c r="K19" s="216">
        <v>75.134446435445682</v>
      </c>
      <c r="L19" s="220">
        <v>59.135891598864397</v>
      </c>
      <c r="M19" s="187">
        <v>13.462651321634519</v>
      </c>
      <c r="N19" s="187">
        <v>12.942402039182118</v>
      </c>
      <c r="O19" s="187">
        <v>14.022059975325609</v>
      </c>
      <c r="P19" s="187">
        <v>18.648621887498951</v>
      </c>
      <c r="Q19" s="187">
        <v>17.46668817901708</v>
      </c>
      <c r="R19" s="187">
        <v>12.052990284679071</v>
      </c>
      <c r="S19" s="187">
        <v>11.185012784160774</v>
      </c>
      <c r="T19" s="187">
        <v>12.26766279482039</v>
      </c>
      <c r="U19" s="187">
        <v>16.505574169026488</v>
      </c>
    </row>
    <row r="20" spans="2:21" x14ac:dyDescent="0.45">
      <c r="B20" s="34"/>
      <c r="C20" s="50" t="s">
        <v>45</v>
      </c>
      <c r="D20" s="51">
        <v>387.64509357129117</v>
      </c>
      <c r="E20" s="51">
        <v>350.98784612591908</v>
      </c>
      <c r="F20" s="51">
        <v>414.98734003888177</v>
      </c>
      <c r="G20" s="51">
        <v>381.35787671633977</v>
      </c>
      <c r="H20" s="51">
        <v>344.87195064579873</v>
      </c>
      <c r="I20" s="51">
        <v>471.61871581087854</v>
      </c>
      <c r="J20" s="51">
        <v>567.09115476355282</v>
      </c>
      <c r="K20" s="51">
        <v>612.45933876800632</v>
      </c>
      <c r="L20" s="221">
        <v>358.27830642714491</v>
      </c>
      <c r="M20" s="188">
        <v>100</v>
      </c>
      <c r="N20" s="188">
        <v>100</v>
      </c>
      <c r="O20" s="188">
        <v>100</v>
      </c>
      <c r="P20" s="188">
        <v>100</v>
      </c>
      <c r="Q20" s="188">
        <v>100</v>
      </c>
      <c r="R20" s="188">
        <v>100</v>
      </c>
      <c r="S20" s="188">
        <v>100</v>
      </c>
      <c r="T20" s="188">
        <v>100</v>
      </c>
      <c r="U20" s="188">
        <v>100</v>
      </c>
    </row>
    <row r="21" spans="2:21" x14ac:dyDescent="0.45">
      <c r="B21" s="34" t="s">
        <v>4</v>
      </c>
      <c r="C21" s="31" t="s">
        <v>27</v>
      </c>
      <c r="D21" s="56">
        <v>2.2386711312431302</v>
      </c>
      <c r="E21" s="35">
        <v>2.1938334459223099</v>
      </c>
      <c r="F21" s="35">
        <v>4.0356072948449873</v>
      </c>
      <c r="G21" s="35">
        <v>3.4965052552525062</v>
      </c>
      <c r="H21" s="35">
        <v>4.1394031402181595</v>
      </c>
      <c r="I21" s="35">
        <v>2.3072025400302407</v>
      </c>
      <c r="J21" s="205">
        <v>1.6335200082384154</v>
      </c>
      <c r="K21" s="218">
        <v>1.2646074005265855</v>
      </c>
      <c r="L21" s="220">
        <v>0.39498556982035099</v>
      </c>
      <c r="M21" s="187">
        <v>1.4914503227527272</v>
      </c>
      <c r="N21" s="187">
        <v>1.4921358130183102</v>
      </c>
      <c r="O21" s="187">
        <v>2.4773405080956508</v>
      </c>
      <c r="P21" s="187">
        <v>2.2609123005056992</v>
      </c>
      <c r="Q21" s="187">
        <v>2.4978511978271261</v>
      </c>
      <c r="R21" s="187">
        <v>1.4469466440622687</v>
      </c>
      <c r="S21" s="187">
        <v>0.91780484934349293</v>
      </c>
      <c r="T21" s="187">
        <v>0.74545236033648921</v>
      </c>
      <c r="U21" s="187">
        <v>0.30594186729650852</v>
      </c>
    </row>
    <row r="22" spans="2:21" x14ac:dyDescent="0.45">
      <c r="B22" s="34"/>
      <c r="C22" s="31" t="s">
        <v>126</v>
      </c>
      <c r="D22" s="216">
        <v>145.46457233874997</v>
      </c>
      <c r="E22" s="35">
        <v>143.21112805604935</v>
      </c>
      <c r="F22" s="35">
        <v>157.97154383762296</v>
      </c>
      <c r="G22" s="35">
        <v>149.96155124622027</v>
      </c>
      <c r="H22" s="35">
        <v>160.11537350297888</v>
      </c>
      <c r="I22" s="35">
        <v>155.74256430133144</v>
      </c>
      <c r="J22" s="216">
        <v>174.58862520373859</v>
      </c>
      <c r="K22" s="216">
        <v>166.32423217971993</v>
      </c>
      <c r="L22" s="220">
        <v>127.13663781921562</v>
      </c>
      <c r="M22" s="187">
        <v>96.911592031493399</v>
      </c>
      <c r="N22" s="187">
        <v>97.405048406190602</v>
      </c>
      <c r="O22" s="187">
        <v>96.974080004081131</v>
      </c>
      <c r="P22" s="187">
        <v>96.968227147998391</v>
      </c>
      <c r="Q22" s="187">
        <v>96.618851546282386</v>
      </c>
      <c r="R22" s="187">
        <v>97.672907706884686</v>
      </c>
      <c r="S22" s="187">
        <v>98.093862361077214</v>
      </c>
      <c r="T22" s="187">
        <v>98.043702265144177</v>
      </c>
      <c r="U22" s="187">
        <v>98.475547838119155</v>
      </c>
    </row>
    <row r="23" spans="2:21" x14ac:dyDescent="0.45">
      <c r="B23" s="34"/>
      <c r="C23" s="31" t="s">
        <v>25</v>
      </c>
      <c r="D23" s="35">
        <v>0.21098861622893755</v>
      </c>
      <c r="E23" s="35">
        <v>0.10966535412501398</v>
      </c>
      <c r="F23" s="35">
        <v>0.18176529565361949</v>
      </c>
      <c r="G23" s="35">
        <v>9.3017941146163435E-2</v>
      </c>
      <c r="H23" s="35">
        <v>0.16244281707269831</v>
      </c>
      <c r="I23" s="35">
        <v>7.7643451381319506E-2</v>
      </c>
      <c r="J23" s="35">
        <v>0.16080514742079929</v>
      </c>
      <c r="K23" s="216">
        <v>0.29753223710880478</v>
      </c>
      <c r="L23" s="220">
        <v>0.41978670102040028</v>
      </c>
      <c r="M23" s="187">
        <v>0.14056510372609282</v>
      </c>
      <c r="N23" s="187">
        <v>7.4588890346903511E-2</v>
      </c>
      <c r="O23" s="187">
        <v>0.11158036374448328</v>
      </c>
      <c r="P23" s="187">
        <v>6.0147316235018372E-2</v>
      </c>
      <c r="Q23" s="187">
        <v>9.8023307094961404E-2</v>
      </c>
      <c r="R23" s="187">
        <v>4.869357131001583E-2</v>
      </c>
      <c r="S23" s="187">
        <v>9.0349517213054023E-2</v>
      </c>
      <c r="T23" s="187">
        <v>0.17538732442701038</v>
      </c>
      <c r="U23" s="187">
        <v>0.32515194728464536</v>
      </c>
    </row>
    <row r="24" spans="2:21" x14ac:dyDescent="0.45">
      <c r="B24" s="34"/>
      <c r="C24" s="31" t="s">
        <v>125</v>
      </c>
      <c r="D24" s="35">
        <v>5.4048791172075845E-2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216">
        <v>0</v>
      </c>
      <c r="L24" s="220">
        <v>0</v>
      </c>
      <c r="M24" s="187">
        <v>3.6008454262428477E-2</v>
      </c>
      <c r="N24" s="187">
        <v>0</v>
      </c>
      <c r="O24" s="187">
        <v>0</v>
      </c>
      <c r="P24" s="187">
        <v>0</v>
      </c>
      <c r="Q24" s="187">
        <v>0</v>
      </c>
      <c r="R24" s="187">
        <v>0</v>
      </c>
      <c r="S24" s="187">
        <v>0</v>
      </c>
      <c r="T24" s="187">
        <v>0</v>
      </c>
      <c r="U24" s="187">
        <v>0</v>
      </c>
    </row>
    <row r="25" spans="2:21" x14ac:dyDescent="0.45">
      <c r="B25" s="34"/>
      <c r="C25" s="31" t="s">
        <v>89</v>
      </c>
      <c r="D25" s="35">
        <v>0.19061543890247362</v>
      </c>
      <c r="E25" s="35">
        <v>0.24433814917815647</v>
      </c>
      <c r="F25" s="35">
        <v>0.21597886773440683</v>
      </c>
      <c r="G25" s="35">
        <v>0.26774997696603758</v>
      </c>
      <c r="H25" s="35">
        <v>0.44881975688579828</v>
      </c>
      <c r="I25" s="35">
        <v>0.3922688115147675</v>
      </c>
      <c r="J25" s="35">
        <v>0.75347925889981127</v>
      </c>
      <c r="K25" s="216">
        <v>0.61665635208785385</v>
      </c>
      <c r="L25" s="220">
        <v>0.20621698165305485</v>
      </c>
      <c r="M25" s="187">
        <v>0.12699205966661095</v>
      </c>
      <c r="N25" s="187">
        <v>0.16618659158150548</v>
      </c>
      <c r="O25" s="187">
        <v>0.13258306838094633</v>
      </c>
      <c r="P25" s="187">
        <v>0.17313264879932661</v>
      </c>
      <c r="Q25" s="187">
        <v>0.27083251603432523</v>
      </c>
      <c r="R25" s="187">
        <v>0.24600876192869831</v>
      </c>
      <c r="S25" s="187">
        <v>0.42334768733181954</v>
      </c>
      <c r="T25" s="187">
        <v>0.3635024854266744</v>
      </c>
      <c r="U25" s="187">
        <v>0.1597283882139808</v>
      </c>
    </row>
    <row r="26" spans="2:21" x14ac:dyDescent="0.45">
      <c r="B26" s="34"/>
      <c r="C26" s="31" t="s">
        <v>46</v>
      </c>
      <c r="D26" s="35">
        <v>5.9239301832759668E-2</v>
      </c>
      <c r="E26" s="35">
        <v>3.3003948998795767E-2</v>
      </c>
      <c r="F26" s="35">
        <v>8.8511325646801323E-2</v>
      </c>
      <c r="G26" s="35">
        <v>5.9970804648920226E-2</v>
      </c>
      <c r="H26" s="35">
        <v>2.5053511843270527E-2</v>
      </c>
      <c r="I26" s="35">
        <v>0.29100561494700355</v>
      </c>
      <c r="J26" s="35">
        <v>4.6293560744131629E-2</v>
      </c>
      <c r="K26" s="216">
        <v>1.9397682936415386E-2</v>
      </c>
      <c r="L26" s="220">
        <v>0.117221128983737</v>
      </c>
      <c r="M26" s="187">
        <v>3.946648286345375E-2</v>
      </c>
      <c r="N26" s="187">
        <v>2.244763583291497E-2</v>
      </c>
      <c r="O26" s="187">
        <v>5.4334496998794064E-2</v>
      </c>
      <c r="P26" s="187">
        <v>3.8778357246363221E-2</v>
      </c>
      <c r="Q26" s="187">
        <v>1.5118108202476558E-2</v>
      </c>
      <c r="R26" s="187">
        <v>0.18250222537693836</v>
      </c>
      <c r="S26" s="187">
        <v>2.6010366772403988E-2</v>
      </c>
      <c r="T26" s="187">
        <v>1.1434417135301037E-2</v>
      </c>
      <c r="U26" s="187">
        <v>9.0795345015263887E-2</v>
      </c>
    </row>
    <row r="27" spans="2:21" x14ac:dyDescent="0.45">
      <c r="B27" s="34"/>
      <c r="C27" s="31" t="s">
        <v>31</v>
      </c>
      <c r="D27" s="35">
        <v>1.8821457718185881</v>
      </c>
      <c r="E27" s="35">
        <v>1.2344227978683637</v>
      </c>
      <c r="F27" s="35">
        <v>0.40738483841594481</v>
      </c>
      <c r="G27" s="35">
        <v>0.77139861435246782</v>
      </c>
      <c r="H27" s="35">
        <v>0.82747144403978723</v>
      </c>
      <c r="I27" s="35">
        <v>0.64250241095947458</v>
      </c>
      <c r="J27" s="35">
        <v>0.79846850967889405</v>
      </c>
      <c r="K27" s="216">
        <v>1.1205275827339896</v>
      </c>
      <c r="L27" s="220">
        <v>0.82993020400435347</v>
      </c>
      <c r="M27" s="187">
        <v>1.2539255452352758</v>
      </c>
      <c r="N27" s="187">
        <v>0.83959266302975133</v>
      </c>
      <c r="O27" s="187">
        <v>0.25008155869898319</v>
      </c>
      <c r="P27" s="187">
        <v>0.4988022292151813</v>
      </c>
      <c r="Q27" s="187">
        <v>0.49932332455871703</v>
      </c>
      <c r="R27" s="187">
        <v>0.40294109043740184</v>
      </c>
      <c r="S27" s="187">
        <v>0.44862521826203516</v>
      </c>
      <c r="T27" s="187">
        <v>0.66052114753035007</v>
      </c>
      <c r="U27" s="187">
        <v>0.64283461407045506</v>
      </c>
    </row>
    <row r="28" spans="2:21" ht="12" thickBot="1" x14ac:dyDescent="0.5">
      <c r="B28" s="37"/>
      <c r="C28" s="37" t="s">
        <v>45</v>
      </c>
      <c r="D28" s="54">
        <v>150.10028138994795</v>
      </c>
      <c r="E28" s="54">
        <v>147.02639175214199</v>
      </c>
      <c r="F28" s="54">
        <v>162.90079145991874</v>
      </c>
      <c r="G28" s="54">
        <v>154.65019383858638</v>
      </c>
      <c r="H28" s="54">
        <v>165.7185641730386</v>
      </c>
      <c r="I28" s="54">
        <v>159.45318713016422</v>
      </c>
      <c r="J28" s="54">
        <v>177.9811916887206</v>
      </c>
      <c r="K28" s="54">
        <v>169.64295343511358</v>
      </c>
      <c r="L28" s="222">
        <v>129.1047784046975</v>
      </c>
      <c r="M28" s="189">
        <v>100</v>
      </c>
      <c r="N28" s="189">
        <v>100</v>
      </c>
      <c r="O28" s="189">
        <v>100</v>
      </c>
      <c r="P28" s="189">
        <v>100</v>
      </c>
      <c r="Q28" s="189">
        <v>100</v>
      </c>
      <c r="R28" s="189">
        <v>100</v>
      </c>
      <c r="S28" s="189">
        <v>100</v>
      </c>
      <c r="T28" s="189">
        <v>100</v>
      </c>
      <c r="U28" s="189">
        <v>100</v>
      </c>
    </row>
    <row r="29" spans="2:21" x14ac:dyDescent="0.45">
      <c r="B29" s="31" t="s">
        <v>95</v>
      </c>
      <c r="C29" s="31"/>
      <c r="D29" s="55"/>
      <c r="E29" s="55"/>
      <c r="F29" s="55"/>
      <c r="G29" s="55"/>
      <c r="H29" s="55"/>
      <c r="I29" s="55"/>
      <c r="J29" s="55"/>
      <c r="K29" s="215"/>
      <c r="L29" s="55"/>
      <c r="P29" s="134"/>
    </row>
    <row r="30" spans="2:21" x14ac:dyDescent="0.45">
      <c r="B30" s="34"/>
      <c r="D30" s="36"/>
      <c r="E30" s="36"/>
      <c r="F30" s="36"/>
      <c r="G30" s="36"/>
      <c r="H30" s="36"/>
      <c r="I30" s="36"/>
      <c r="J30" s="36"/>
      <c r="K30" s="36"/>
      <c r="L30" s="66"/>
    </row>
    <row r="31" spans="2:21" x14ac:dyDescent="0.45">
      <c r="B31" s="27" t="s">
        <v>106</v>
      </c>
      <c r="D31" s="36"/>
      <c r="E31" s="36"/>
      <c r="F31" s="36"/>
      <c r="G31" s="36"/>
      <c r="H31" s="36"/>
      <c r="I31" s="36"/>
      <c r="J31" s="36"/>
      <c r="K31" s="36"/>
      <c r="L31" s="36"/>
    </row>
    <row r="32" spans="2:21" x14ac:dyDescent="0.45">
      <c r="B32" s="27"/>
      <c r="D32" s="36"/>
      <c r="E32" s="36"/>
      <c r="F32" s="36"/>
      <c r="G32" s="36"/>
      <c r="H32" s="36"/>
      <c r="I32" s="36"/>
      <c r="J32" s="36"/>
      <c r="K32" s="36"/>
      <c r="L32" s="36"/>
    </row>
    <row r="33" spans="2:2" x14ac:dyDescent="0.45">
      <c r="B33" s="30"/>
    </row>
    <row r="34" spans="2:2" x14ac:dyDescent="0.45">
      <c r="B34" s="30"/>
    </row>
    <row r="35" spans="2:2" x14ac:dyDescent="0.45">
      <c r="B35" s="30"/>
    </row>
    <row r="36" spans="2:2" x14ac:dyDescent="0.45">
      <c r="B36" s="30"/>
    </row>
    <row r="37" spans="2:2" x14ac:dyDescent="0.45">
      <c r="B37" s="30"/>
    </row>
    <row r="38" spans="2:2" x14ac:dyDescent="0.45">
      <c r="B38" s="30"/>
    </row>
    <row r="39" spans="2:2" x14ac:dyDescent="0.45">
      <c r="B39" s="30"/>
    </row>
    <row r="40" spans="2:2" x14ac:dyDescent="0.45">
      <c r="B40" s="30"/>
    </row>
    <row r="41" spans="2:2" x14ac:dyDescent="0.45">
      <c r="B41" s="30"/>
    </row>
    <row r="42" spans="2:2" x14ac:dyDescent="0.45">
      <c r="B42" s="30"/>
    </row>
    <row r="43" spans="2:2" x14ac:dyDescent="0.45">
      <c r="B43" s="30"/>
    </row>
    <row r="44" spans="2:2" x14ac:dyDescent="0.45">
      <c r="B44" s="30"/>
    </row>
    <row r="45" spans="2:2" x14ac:dyDescent="0.45">
      <c r="B45" s="30"/>
    </row>
    <row r="46" spans="2:2" x14ac:dyDescent="0.45">
      <c r="B46" s="30"/>
    </row>
    <row r="47" spans="2:2" x14ac:dyDescent="0.45">
      <c r="B47" s="30"/>
    </row>
    <row r="48" spans="2:2" x14ac:dyDescent="0.45">
      <c r="B48" s="30"/>
    </row>
    <row r="49" spans="2:2" x14ac:dyDescent="0.45">
      <c r="B49" s="30"/>
    </row>
    <row r="50" spans="2:2" x14ac:dyDescent="0.45">
      <c r="B50" s="30"/>
    </row>
    <row r="51" spans="2:2" x14ac:dyDescent="0.45">
      <c r="B51" s="30"/>
    </row>
    <row r="52" spans="2:2" x14ac:dyDescent="0.45">
      <c r="B52" s="30"/>
    </row>
    <row r="53" spans="2:2" x14ac:dyDescent="0.45">
      <c r="B53" s="30"/>
    </row>
    <row r="54" spans="2:2" x14ac:dyDescent="0.45">
      <c r="B54" s="30"/>
    </row>
  </sheetData>
  <phoneticPr fontId="3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B2:L18"/>
  <sheetViews>
    <sheetView workbookViewId="0">
      <selection activeCell="N21" sqref="N21"/>
    </sheetView>
  </sheetViews>
  <sheetFormatPr defaultColWidth="10.20703125" defaultRowHeight="11.7" x14ac:dyDescent="0.45"/>
  <cols>
    <col min="1" max="1" width="4.5234375" style="30" customWidth="1"/>
    <col min="2" max="2" width="14" style="30" customWidth="1"/>
    <col min="3" max="3" width="9.83984375" style="30" customWidth="1"/>
    <col min="4" max="4" width="7.7890625" style="30" customWidth="1"/>
    <col min="5" max="5" width="8.5234375" style="30" customWidth="1"/>
    <col min="6" max="6" width="8.47265625" style="30" customWidth="1"/>
    <col min="7" max="7" width="10.20703125" style="30"/>
    <col min="8" max="8" width="9.3125" style="30" customWidth="1"/>
    <col min="9" max="9" width="9.7890625" style="30" customWidth="1"/>
    <col min="10" max="16384" width="10.20703125" style="30"/>
  </cols>
  <sheetData>
    <row r="2" spans="2:12" ht="14.1" x14ac:dyDescent="0.5">
      <c r="B2" s="138" t="s">
        <v>64</v>
      </c>
    </row>
    <row r="3" spans="2:12" x14ac:dyDescent="0.45">
      <c r="B3" s="42"/>
    </row>
    <row r="4" spans="2:12" ht="13.65" customHeight="1" thickBot="1" x14ac:dyDescent="0.5">
      <c r="B4" s="32"/>
      <c r="C4" s="32" t="s">
        <v>5</v>
      </c>
      <c r="D4" s="33" t="s">
        <v>107</v>
      </c>
      <c r="E4" s="33" t="s">
        <v>108</v>
      </c>
      <c r="F4" s="33" t="s">
        <v>109</v>
      </c>
      <c r="G4" s="33" t="s">
        <v>113</v>
      </c>
      <c r="H4" s="33" t="s">
        <v>114</v>
      </c>
      <c r="I4" s="33" t="s">
        <v>116</v>
      </c>
      <c r="J4" s="33" t="s">
        <v>119</v>
      </c>
      <c r="K4" s="33" t="s">
        <v>120</v>
      </c>
      <c r="L4" s="33" t="s">
        <v>124</v>
      </c>
    </row>
    <row r="5" spans="2:12" x14ac:dyDescent="0.45">
      <c r="B5" s="57" t="s">
        <v>2</v>
      </c>
      <c r="C5" s="58" t="s">
        <v>48</v>
      </c>
      <c r="D5" s="35">
        <v>402.14468784688006</v>
      </c>
      <c r="E5" s="35">
        <v>484.73934625285204</v>
      </c>
      <c r="F5" s="35">
        <v>388.1129711318348</v>
      </c>
      <c r="G5" s="35">
        <v>399.10840069956032</v>
      </c>
      <c r="H5" s="35">
        <v>431.61202199637847</v>
      </c>
      <c r="I5" s="35">
        <v>537.63779613485565</v>
      </c>
      <c r="J5" s="35">
        <v>667.00457490742406</v>
      </c>
      <c r="K5" s="35">
        <v>677.44620499072562</v>
      </c>
      <c r="L5" s="35">
        <v>480.82226623541783</v>
      </c>
    </row>
    <row r="6" spans="2:12" x14ac:dyDescent="0.45">
      <c r="B6" s="59"/>
      <c r="C6" s="60" t="s">
        <v>45</v>
      </c>
      <c r="D6" s="35">
        <v>74.183257813271851</v>
      </c>
      <c r="E6" s="35">
        <v>57.147056617718079</v>
      </c>
      <c r="F6" s="35">
        <v>70.971134994305288</v>
      </c>
      <c r="G6" s="35">
        <v>59.824330246599274</v>
      </c>
      <c r="H6" s="35">
        <v>56.242685603787145</v>
      </c>
      <c r="I6" s="35">
        <v>55.920024541941892</v>
      </c>
      <c r="J6" s="35">
        <v>72.611019160909748</v>
      </c>
      <c r="K6" s="35">
        <v>86.14993925597129</v>
      </c>
      <c r="L6" s="35">
        <v>69.321857354187586</v>
      </c>
    </row>
    <row r="7" spans="2:12" x14ac:dyDescent="0.45">
      <c r="B7" s="61" t="s">
        <v>3</v>
      </c>
      <c r="C7" s="62" t="s">
        <v>48</v>
      </c>
      <c r="D7" s="56">
        <v>1476.5099483773447</v>
      </c>
      <c r="E7" s="56">
        <v>1571.0946258966371</v>
      </c>
      <c r="F7" s="56">
        <v>1581.8144762227898</v>
      </c>
      <c r="G7" s="56">
        <v>1486.9343027633097</v>
      </c>
      <c r="H7" s="56">
        <v>1410.520446799369</v>
      </c>
      <c r="I7" s="56">
        <v>1568.9725638823377</v>
      </c>
      <c r="J7" s="56">
        <v>1751.5689343393103</v>
      </c>
      <c r="K7" s="56">
        <v>1629.3897840889606</v>
      </c>
      <c r="L7" s="56">
        <v>1379.0488043778544</v>
      </c>
    </row>
    <row r="8" spans="2:12" x14ac:dyDescent="0.45">
      <c r="B8" s="59"/>
      <c r="C8" s="60" t="s">
        <v>45</v>
      </c>
      <c r="D8" s="35">
        <v>387.64509357129117</v>
      </c>
      <c r="E8" s="35">
        <v>350.98784612591908</v>
      </c>
      <c r="F8" s="35">
        <v>414.98734003888177</v>
      </c>
      <c r="G8" s="35">
        <v>381.35787671633977</v>
      </c>
      <c r="H8" s="35">
        <v>344.87195064579873</v>
      </c>
      <c r="I8" s="35">
        <v>471.61871581087854</v>
      </c>
      <c r="J8" s="35">
        <v>567.09115476355282</v>
      </c>
      <c r="K8" s="35">
        <v>612.45933876800632</v>
      </c>
      <c r="L8" s="35">
        <v>358.27830642714491</v>
      </c>
    </row>
    <row r="9" spans="2:12" x14ac:dyDescent="0.45">
      <c r="B9" s="61" t="s">
        <v>4</v>
      </c>
      <c r="C9" s="62" t="s">
        <v>48</v>
      </c>
      <c r="D9" s="56">
        <v>156.25277435433534</v>
      </c>
      <c r="E9" s="56">
        <v>154.52127101941767</v>
      </c>
      <c r="F9" s="56">
        <v>172.99703145780026</v>
      </c>
      <c r="G9" s="56">
        <v>159.55370666284614</v>
      </c>
      <c r="H9" s="56">
        <v>173.16548788451851</v>
      </c>
      <c r="I9" s="56">
        <v>164.00308225717004</v>
      </c>
      <c r="J9" s="56">
        <v>184.55894346212972</v>
      </c>
      <c r="K9" s="56">
        <v>177.28709361426786</v>
      </c>
      <c r="L9" s="56">
        <v>135.38661316594661</v>
      </c>
    </row>
    <row r="10" spans="2:12" x14ac:dyDescent="0.45">
      <c r="B10" s="59"/>
      <c r="C10" s="60" t="s">
        <v>45</v>
      </c>
      <c r="D10" s="63">
        <v>150.10028138994795</v>
      </c>
      <c r="E10" s="63">
        <v>147.02639175214199</v>
      </c>
      <c r="F10" s="63">
        <v>162.90079145991874</v>
      </c>
      <c r="G10" s="63">
        <v>154.65019383858638</v>
      </c>
      <c r="H10" s="63">
        <v>165.7185641730386</v>
      </c>
      <c r="I10" s="63">
        <v>159.45318713016422</v>
      </c>
      <c r="J10" s="63">
        <v>177.9811916887206</v>
      </c>
      <c r="K10" s="63">
        <v>169.64295343511358</v>
      </c>
      <c r="L10" s="63">
        <v>129.1047784046975</v>
      </c>
    </row>
    <row r="11" spans="2:12" x14ac:dyDescent="0.45">
      <c r="B11" s="61" t="s">
        <v>20</v>
      </c>
      <c r="C11" s="62" t="s">
        <v>48</v>
      </c>
      <c r="D11" s="245">
        <v>2034.9074105785601</v>
      </c>
      <c r="E11" s="245">
        <v>2210.3552431689068</v>
      </c>
      <c r="F11" s="245">
        <v>2142.9244788124251</v>
      </c>
      <c r="G11" s="245">
        <v>2045.5964101257164</v>
      </c>
      <c r="H11" s="245">
        <v>2015.297956680266</v>
      </c>
      <c r="I11" s="245">
        <v>2270.6134422743635</v>
      </c>
      <c r="J11" s="245">
        <v>2603.1324527088641</v>
      </c>
      <c r="K11" s="246">
        <v>2484.1230826939545</v>
      </c>
      <c r="L11" s="245">
        <v>1995.2576837792187</v>
      </c>
    </row>
    <row r="12" spans="2:12" x14ac:dyDescent="0.45">
      <c r="B12" s="59"/>
      <c r="C12" s="60" t="s">
        <v>45</v>
      </c>
      <c r="D12" s="63">
        <v>150.10028138994795</v>
      </c>
      <c r="E12" s="63">
        <v>147.02639175214199</v>
      </c>
      <c r="F12" s="63">
        <v>162.90079145991874</v>
      </c>
      <c r="G12" s="63">
        <v>154.65019383858638</v>
      </c>
      <c r="H12" s="63">
        <v>165.7185641730386</v>
      </c>
      <c r="I12" s="63">
        <v>159.45318713016422</v>
      </c>
      <c r="J12" s="63">
        <v>177.9811916887206</v>
      </c>
      <c r="K12" s="63">
        <v>169.64295343511358</v>
      </c>
      <c r="L12" s="63">
        <v>129.1047784046975</v>
      </c>
    </row>
    <row r="13" spans="2:12" x14ac:dyDescent="0.45">
      <c r="B13" s="61" t="s">
        <v>21</v>
      </c>
      <c r="C13" s="62" t="s">
        <v>48</v>
      </c>
      <c r="D13" s="35">
        <v>-918.11248617612932</v>
      </c>
      <c r="E13" s="35">
        <v>-931.83400862436747</v>
      </c>
      <c r="F13" s="35">
        <v>-1020.7044736331547</v>
      </c>
      <c r="G13" s="35">
        <v>-928.27219540090323</v>
      </c>
      <c r="H13" s="35">
        <v>-805.74293691847197</v>
      </c>
      <c r="I13" s="35">
        <v>-867.331685490312</v>
      </c>
      <c r="J13" s="35">
        <v>-900.00541596975654</v>
      </c>
      <c r="K13" s="35">
        <v>-774.65648548396712</v>
      </c>
      <c r="L13" s="35">
        <v>-762.8399249764899</v>
      </c>
    </row>
    <row r="14" spans="2:12" ht="12" thickBot="1" x14ac:dyDescent="0.5">
      <c r="B14" s="64"/>
      <c r="C14" s="65" t="s">
        <v>45</v>
      </c>
      <c r="D14" s="38">
        <v>-163.36155436807138</v>
      </c>
      <c r="E14" s="38">
        <v>-146.81439775605901</v>
      </c>
      <c r="F14" s="38">
        <v>-181.11541358465774</v>
      </c>
      <c r="G14" s="38">
        <v>-166.88335263115414</v>
      </c>
      <c r="H14" s="38">
        <v>-122.91070086897298</v>
      </c>
      <c r="I14" s="38">
        <v>-256.24550413877239</v>
      </c>
      <c r="J14" s="38">
        <v>-316.49894391392246</v>
      </c>
      <c r="K14" s="38">
        <v>-356.66644607692143</v>
      </c>
      <c r="L14" s="38">
        <v>-159.85167066825983</v>
      </c>
    </row>
    <row r="15" spans="2:12" x14ac:dyDescent="0.45">
      <c r="B15" s="30" t="s">
        <v>95</v>
      </c>
      <c r="D15" s="39"/>
      <c r="E15" s="39"/>
      <c r="F15" s="39"/>
      <c r="G15" s="39"/>
      <c r="H15" s="39"/>
    </row>
    <row r="16" spans="2:12" x14ac:dyDescent="0.45">
      <c r="B16" s="34"/>
    </row>
    <row r="17" spans="2:2" x14ac:dyDescent="0.45">
      <c r="B17" s="27" t="s">
        <v>106</v>
      </c>
    </row>
    <row r="18" spans="2:2" x14ac:dyDescent="0.45">
      <c r="B18" s="27"/>
    </row>
  </sheetData>
  <phoneticPr fontId="3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2:L32"/>
  <sheetViews>
    <sheetView workbookViewId="0">
      <selection activeCell="N18" sqref="N18"/>
    </sheetView>
  </sheetViews>
  <sheetFormatPr defaultColWidth="9.1015625" defaultRowHeight="11.7" x14ac:dyDescent="0.45"/>
  <cols>
    <col min="1" max="1" width="15.7890625" style="30" customWidth="1"/>
    <col min="2" max="2" width="12.83984375" style="30" customWidth="1"/>
    <col min="3" max="5" width="9.1015625" style="30"/>
    <col min="6" max="6" width="10" style="30" bestFit="1" customWidth="1"/>
    <col min="7" max="16384" width="9.1015625" style="30"/>
  </cols>
  <sheetData>
    <row r="2" spans="1:11" ht="14.1" x14ac:dyDescent="0.5">
      <c r="A2" s="138" t="s">
        <v>49</v>
      </c>
    </row>
    <row r="3" spans="1:11" ht="12" thickBot="1" x14ac:dyDescent="0.5"/>
    <row r="4" spans="1:11" ht="12" thickBot="1" x14ac:dyDescent="0.5">
      <c r="A4" s="67" t="s">
        <v>5</v>
      </c>
      <c r="B4" s="67" t="s">
        <v>1</v>
      </c>
      <c r="C4" s="68" t="s">
        <v>107</v>
      </c>
      <c r="D4" s="68" t="s">
        <v>108</v>
      </c>
      <c r="E4" s="68" t="s">
        <v>109</v>
      </c>
      <c r="F4" s="68" t="s">
        <v>113</v>
      </c>
      <c r="G4" s="68" t="s">
        <v>114</v>
      </c>
      <c r="H4" s="68" t="s">
        <v>116</v>
      </c>
      <c r="I4" s="68" t="s">
        <v>119</v>
      </c>
      <c r="J4" s="68" t="s">
        <v>120</v>
      </c>
      <c r="K4" s="68" t="s">
        <v>124</v>
      </c>
    </row>
    <row r="5" spans="1:11" x14ac:dyDescent="0.45">
      <c r="A5" s="236" t="s">
        <v>50</v>
      </c>
      <c r="B5" s="62" t="s">
        <v>51</v>
      </c>
      <c r="C5" s="35">
        <v>46.584752350397814</v>
      </c>
      <c r="D5" s="35">
        <v>41.899510512663014</v>
      </c>
      <c r="E5" s="35">
        <v>56.303220976683242</v>
      </c>
      <c r="F5" s="35">
        <v>52.473825802375124</v>
      </c>
      <c r="G5" s="35">
        <v>52.190233333408692</v>
      </c>
      <c r="H5" s="35">
        <v>49.710889031442548</v>
      </c>
      <c r="I5" s="35">
        <v>65.194014289908083</v>
      </c>
      <c r="J5" s="35">
        <v>74.588541528478444</v>
      </c>
      <c r="K5" s="35">
        <v>58.693452571977211</v>
      </c>
    </row>
    <row r="6" spans="1:11" x14ac:dyDescent="0.45">
      <c r="A6" s="234"/>
      <c r="B6" s="30" t="s">
        <v>52</v>
      </c>
      <c r="C6" s="35">
        <v>4.5422694903982332</v>
      </c>
      <c r="D6" s="35">
        <v>6.2798994997325481</v>
      </c>
      <c r="E6" s="35">
        <v>8.9152581726839095</v>
      </c>
      <c r="F6" s="35">
        <v>12.066122053382188</v>
      </c>
      <c r="G6" s="35">
        <v>14.094919676514454</v>
      </c>
      <c r="H6" s="35">
        <v>11.220648172096622</v>
      </c>
      <c r="I6" s="35">
        <v>20.798656665419376</v>
      </c>
      <c r="J6" s="35">
        <v>27.148591834759166</v>
      </c>
      <c r="K6" s="35">
        <v>12.494808727209515</v>
      </c>
    </row>
    <row r="7" spans="1:11" x14ac:dyDescent="0.45">
      <c r="A7" s="234"/>
      <c r="B7" s="30" t="s">
        <v>53</v>
      </c>
      <c r="C7" s="35">
        <v>147.70324346999303</v>
      </c>
      <c r="D7" s="35">
        <v>145.40496150197205</v>
      </c>
      <c r="E7" s="35">
        <v>162.00715113246778</v>
      </c>
      <c r="F7" s="35">
        <v>153.45805650147278</v>
      </c>
      <c r="G7" s="35">
        <v>164.2547766431972</v>
      </c>
      <c r="H7" s="35">
        <v>158.04976684136236</v>
      </c>
      <c r="I7" s="35">
        <v>176.22214521197728</v>
      </c>
      <c r="J7" s="35">
        <v>167.58883958024614</v>
      </c>
      <c r="K7" s="35">
        <v>127.53162338903641</v>
      </c>
    </row>
    <row r="8" spans="1:11" x14ac:dyDescent="0.45">
      <c r="A8" s="237"/>
      <c r="B8" s="59" t="s">
        <v>20</v>
      </c>
      <c r="C8" s="69">
        <v>198.83026531078906</v>
      </c>
      <c r="D8" s="69">
        <v>193.5843715143676</v>
      </c>
      <c r="E8" s="69">
        <v>227.22563028183492</v>
      </c>
      <c r="F8" s="69">
        <v>217.99800435723009</v>
      </c>
      <c r="G8" s="69">
        <v>230.53992965312034</v>
      </c>
      <c r="H8" s="69">
        <v>218.98130404490152</v>
      </c>
      <c r="I8" s="69">
        <v>262.21481616730472</v>
      </c>
      <c r="J8" s="69">
        <v>269.32597294348375</v>
      </c>
      <c r="K8" s="69">
        <v>198.71988468822315</v>
      </c>
    </row>
    <row r="9" spans="1:11" x14ac:dyDescent="0.45">
      <c r="A9" s="241" t="s">
        <v>54</v>
      </c>
      <c r="B9" s="31" t="s">
        <v>51</v>
      </c>
      <c r="C9" s="35">
        <v>67.797562751195954</v>
      </c>
      <c r="D9" s="35">
        <v>58.378172455338742</v>
      </c>
      <c r="E9" s="35">
        <v>72.095417401771627</v>
      </c>
      <c r="F9" s="35">
        <v>61.817258300386975</v>
      </c>
      <c r="G9" s="35">
        <v>60.754547414867481</v>
      </c>
      <c r="H9" s="35">
        <v>60.360341245883866</v>
      </c>
      <c r="I9" s="35">
        <v>79.389357498486646</v>
      </c>
      <c r="J9" s="35">
        <v>90.095146077871803</v>
      </c>
      <c r="K9" s="35">
        <v>76.510186473131498</v>
      </c>
    </row>
    <row r="10" spans="1:11" x14ac:dyDescent="0.45">
      <c r="A10" s="242"/>
      <c r="B10" s="31" t="s">
        <v>52</v>
      </c>
      <c r="C10" s="35">
        <v>237.09577696724003</v>
      </c>
      <c r="D10" s="35">
        <v>195.91201895796664</v>
      </c>
      <c r="E10" s="35">
        <v>227.1213214752182</v>
      </c>
      <c r="F10" s="35">
        <v>186.92962383486142</v>
      </c>
      <c r="G10" s="35">
        <v>201.58219522209711</v>
      </c>
      <c r="H10" s="35">
        <v>338.42214891515488</v>
      </c>
      <c r="I10" s="35">
        <v>331.19447207797253</v>
      </c>
      <c r="J10" s="35">
        <v>344.95212849028599</v>
      </c>
      <c r="K10" s="35">
        <v>230.11991683799266</v>
      </c>
    </row>
    <row r="11" spans="1:11" x14ac:dyDescent="0.45">
      <c r="A11" s="242"/>
      <c r="B11" s="31" t="s">
        <v>53</v>
      </c>
      <c r="C11" s="35">
        <v>152.93163796201318</v>
      </c>
      <c r="D11" s="53">
        <v>148.74789329312176</v>
      </c>
      <c r="E11" s="35">
        <v>165.59038241085497</v>
      </c>
      <c r="F11" s="35">
        <v>155.61266077138009</v>
      </c>
      <c r="G11" s="35">
        <v>169.3405413119678</v>
      </c>
      <c r="H11" s="35">
        <v>160.65483587483013</v>
      </c>
      <c r="I11" s="35">
        <v>180.51856868019595</v>
      </c>
      <c r="J11" s="35">
        <v>172.71401142507145</v>
      </c>
      <c r="K11" s="35">
        <v>131.95800093082235</v>
      </c>
    </row>
    <row r="12" spans="1:11" x14ac:dyDescent="0.45">
      <c r="A12" s="243"/>
      <c r="B12" s="50" t="s">
        <v>20</v>
      </c>
      <c r="C12" s="69">
        <v>457.82497768044914</v>
      </c>
      <c r="D12" s="69">
        <v>403.03808470642713</v>
      </c>
      <c r="E12" s="69">
        <v>464.80712128784478</v>
      </c>
      <c r="F12" s="69">
        <v>404.35954290662846</v>
      </c>
      <c r="G12" s="69">
        <v>431.67728394893237</v>
      </c>
      <c r="H12" s="69">
        <v>559.43732603586886</v>
      </c>
      <c r="I12" s="69">
        <v>591.10239825665508</v>
      </c>
      <c r="J12" s="69">
        <v>607.76128599322919</v>
      </c>
      <c r="K12" s="69">
        <v>438.58810424194655</v>
      </c>
    </row>
    <row r="13" spans="1:11" x14ac:dyDescent="0.45">
      <c r="A13" s="241" t="s">
        <v>55</v>
      </c>
      <c r="B13" s="31" t="s">
        <v>51</v>
      </c>
      <c r="C13" s="35">
        <v>45.193448739386156</v>
      </c>
      <c r="D13" s="35">
        <v>35.470604032146717</v>
      </c>
      <c r="E13" s="35">
        <v>36.83317371771053</v>
      </c>
      <c r="F13" s="35">
        <v>29.720269308928398</v>
      </c>
      <c r="G13" s="35">
        <v>29.282044371684613</v>
      </c>
      <c r="H13" s="35">
        <v>32.463730541831545</v>
      </c>
      <c r="I13" s="35">
        <v>35.443420674872705</v>
      </c>
      <c r="J13" s="35">
        <v>38.939465232267899</v>
      </c>
      <c r="K13" s="35">
        <v>34.140599881665572</v>
      </c>
    </row>
    <row r="14" spans="1:11" x14ac:dyDescent="0.45">
      <c r="A14" s="242"/>
      <c r="B14" s="31" t="s">
        <v>52</v>
      </c>
      <c r="C14" s="35">
        <v>686.21587982674589</v>
      </c>
      <c r="D14" s="35">
        <v>730.86862875601457</v>
      </c>
      <c r="E14" s="35">
        <v>713.44465643720662</v>
      </c>
      <c r="F14" s="35">
        <v>675.98705187475855</v>
      </c>
      <c r="G14" s="35">
        <v>676.79420997389514</v>
      </c>
      <c r="H14" s="35">
        <v>804.50011916250492</v>
      </c>
      <c r="I14" s="35">
        <v>923.42705658497846</v>
      </c>
      <c r="J14" s="35">
        <v>845.50187689888219</v>
      </c>
      <c r="K14" s="35">
        <v>623.54356043288749</v>
      </c>
    </row>
    <row r="15" spans="1:11" x14ac:dyDescent="0.45">
      <c r="A15" s="242"/>
      <c r="B15" s="31" t="s">
        <v>53</v>
      </c>
      <c r="C15" s="35">
        <v>2.9230904188553049</v>
      </c>
      <c r="D15" s="35">
        <v>2.519726406350836</v>
      </c>
      <c r="E15" s="35">
        <v>1.3923471733124764</v>
      </c>
      <c r="F15" s="35">
        <v>1.7343099668287667</v>
      </c>
      <c r="G15" s="35">
        <v>1.7798124230596917</v>
      </c>
      <c r="H15" s="35">
        <v>1.9274581443362084</v>
      </c>
      <c r="I15" s="35">
        <v>1.4980945077053323</v>
      </c>
      <c r="J15" s="35">
        <v>3.4089453962443192</v>
      </c>
      <c r="K15" s="35">
        <v>2.5035973835945242</v>
      </c>
    </row>
    <row r="16" spans="1:11" x14ac:dyDescent="0.45">
      <c r="A16" s="243"/>
      <c r="B16" s="50" t="s">
        <v>20</v>
      </c>
      <c r="C16" s="69">
        <v>734.33241898498727</v>
      </c>
      <c r="D16" s="69">
        <v>768.85895919451218</v>
      </c>
      <c r="E16" s="69">
        <v>751.67017732822967</v>
      </c>
      <c r="F16" s="69">
        <v>707.44163115051572</v>
      </c>
      <c r="G16" s="69">
        <v>707.85606676863938</v>
      </c>
      <c r="H16" s="69">
        <v>838.89130784867268</v>
      </c>
      <c r="I16" s="69">
        <v>960.36857176755655</v>
      </c>
      <c r="J16" s="69">
        <v>887.85028752739447</v>
      </c>
      <c r="K16" s="69">
        <v>660.18775769814761</v>
      </c>
    </row>
    <row r="17" spans="1:12" x14ac:dyDescent="0.45">
      <c r="A17" s="238" t="s">
        <v>56</v>
      </c>
      <c r="B17" s="30" t="s">
        <v>51</v>
      </c>
      <c r="C17" s="35">
        <v>0.35833563728434614</v>
      </c>
      <c r="D17" s="35">
        <v>0.60882010845575463</v>
      </c>
      <c r="E17" s="35">
        <v>0.32903590148507122</v>
      </c>
      <c r="F17" s="35">
        <v>0.49438611430994595</v>
      </c>
      <c r="G17" s="35">
        <v>0.22927519401426397</v>
      </c>
      <c r="H17" s="35">
        <v>8.7917391330613104E-2</v>
      </c>
      <c r="I17" s="35">
        <v>0.28512055535364661</v>
      </c>
      <c r="J17" s="35">
        <v>0.31664369404984433</v>
      </c>
      <c r="K17" s="35">
        <v>0.20309826362158975</v>
      </c>
    </row>
    <row r="18" spans="1:12" x14ac:dyDescent="0.45">
      <c r="A18" s="239"/>
      <c r="B18" s="30" t="s">
        <v>52</v>
      </c>
      <c r="C18" s="35">
        <v>25.901770544648347</v>
      </c>
      <c r="D18" s="35">
        <v>53.229657174399684</v>
      </c>
      <c r="E18" s="35">
        <v>8.2115557231511769</v>
      </c>
      <c r="F18" s="35">
        <v>6.7006251627366602</v>
      </c>
      <c r="G18" s="35">
        <v>34.532816192609069</v>
      </c>
      <c r="H18" s="35">
        <v>0.87986326276314719</v>
      </c>
      <c r="I18" s="35">
        <v>81.428373596811952</v>
      </c>
      <c r="J18" s="35">
        <v>53.843430075305221</v>
      </c>
      <c r="K18" s="35">
        <v>4.2153484875560707</v>
      </c>
    </row>
    <row r="19" spans="1:12" x14ac:dyDescent="0.45">
      <c r="A19" s="239"/>
      <c r="B19" s="30" t="s">
        <v>53</v>
      </c>
      <c r="C19" s="52">
        <v>0</v>
      </c>
      <c r="D19" s="52">
        <v>3.0687067602743158E-3</v>
      </c>
      <c r="E19" s="52">
        <v>2.5720081194544452E-2</v>
      </c>
      <c r="F19" s="35">
        <v>0</v>
      </c>
      <c r="G19" s="35">
        <v>0</v>
      </c>
      <c r="H19" s="35">
        <v>1.7159429992348891E-2</v>
      </c>
      <c r="I19" s="35">
        <v>1.5655649585531273E-2</v>
      </c>
      <c r="J19" s="35">
        <v>9.6868370753323482E-2</v>
      </c>
      <c r="K19" s="35">
        <v>1.4161545312528931E-2</v>
      </c>
    </row>
    <row r="20" spans="1:12" x14ac:dyDescent="0.45">
      <c r="A20" s="240"/>
      <c r="B20" s="59" t="s">
        <v>20</v>
      </c>
      <c r="C20" s="69">
        <v>26.260106181932692</v>
      </c>
      <c r="D20" s="69">
        <v>53.84154598961571</v>
      </c>
      <c r="E20" s="69">
        <v>8.5663117058307918</v>
      </c>
      <c r="F20" s="69">
        <v>7.1950112770466061</v>
      </c>
      <c r="G20" s="69">
        <v>34.762091386623332</v>
      </c>
      <c r="H20" s="69">
        <v>0.98494008408610922</v>
      </c>
      <c r="I20" s="69">
        <v>81.72914980175112</v>
      </c>
      <c r="J20" s="69">
        <v>54.256942140108386</v>
      </c>
      <c r="K20" s="69">
        <v>4.4326082964901898</v>
      </c>
    </row>
    <row r="21" spans="1:12" x14ac:dyDescent="0.45">
      <c r="A21" s="233" t="s">
        <v>57</v>
      </c>
      <c r="B21" s="62" t="s">
        <v>51</v>
      </c>
      <c r="C21" s="53">
        <v>46.865542046411086</v>
      </c>
      <c r="D21" s="53">
        <v>39.923029520104727</v>
      </c>
      <c r="E21" s="53">
        <v>54.421221424114094</v>
      </c>
      <c r="F21" s="53">
        <v>48.322788030281799</v>
      </c>
      <c r="G21" s="53">
        <v>55.070217743842576</v>
      </c>
      <c r="H21" s="53">
        <v>48.964228868137987</v>
      </c>
      <c r="I21" s="53">
        <v>64.802774492306256</v>
      </c>
      <c r="J21" s="53">
        <v>74.716823036162708</v>
      </c>
      <c r="K21" s="53">
        <v>57.596569472252789</v>
      </c>
    </row>
    <row r="22" spans="1:12" x14ac:dyDescent="0.45">
      <c r="A22" s="234"/>
      <c r="B22" s="30" t="s">
        <v>52</v>
      </c>
      <c r="C22" s="53">
        <v>287.72584818463429</v>
      </c>
      <c r="D22" s="53">
        <v>235.35758655640612</v>
      </c>
      <c r="E22" s="53">
        <v>284.29444896770775</v>
      </c>
      <c r="F22" s="53">
        <v>333.60168789952473</v>
      </c>
      <c r="G22" s="53">
        <v>248.84472719205982</v>
      </c>
      <c r="H22" s="53">
        <v>192.70527753523689</v>
      </c>
      <c r="I22" s="53">
        <v>316.6874180785631</v>
      </c>
      <c r="J22" s="53">
        <v>393.81594546131902</v>
      </c>
      <c r="K22" s="53">
        <v>189.71334911491414</v>
      </c>
      <c r="L22" s="39"/>
    </row>
    <row r="23" spans="1:12" x14ac:dyDescent="0.45">
      <c r="A23" s="234"/>
      <c r="B23" s="30" t="s">
        <v>53</v>
      </c>
      <c r="C23" s="53">
        <v>146.15981400648965</v>
      </c>
      <c r="D23" s="53">
        <v>143.70008614217477</v>
      </c>
      <c r="E23" s="53">
        <v>158.69300177610529</v>
      </c>
      <c r="F23" s="53">
        <v>150.0880870201957</v>
      </c>
      <c r="G23" s="53">
        <v>160.75596178295896</v>
      </c>
      <c r="H23" s="53">
        <v>156.62605046000988</v>
      </c>
      <c r="I23" s="53">
        <v>175.00779456116499</v>
      </c>
      <c r="J23" s="53">
        <v>167.26017245174236</v>
      </c>
      <c r="K23" s="53">
        <v>127.94029329606607</v>
      </c>
    </row>
    <row r="24" spans="1:12" x14ac:dyDescent="0.45">
      <c r="A24" s="237"/>
      <c r="B24" s="59" t="s">
        <v>20</v>
      </c>
      <c r="C24" s="69">
        <v>480.75120423753503</v>
      </c>
      <c r="D24" s="69">
        <v>418.98070221868562</v>
      </c>
      <c r="E24" s="69">
        <v>497.40867216792714</v>
      </c>
      <c r="F24" s="69">
        <v>532.01256295000223</v>
      </c>
      <c r="G24" s="69">
        <v>464.67090671886137</v>
      </c>
      <c r="H24" s="69">
        <v>398.29555686338472</v>
      </c>
      <c r="I24" s="69">
        <v>556.49798713203427</v>
      </c>
      <c r="J24" s="69">
        <v>635.79294094922409</v>
      </c>
      <c r="K24" s="69">
        <v>375.25021188323296</v>
      </c>
    </row>
    <row r="25" spans="1:12" x14ac:dyDescent="0.45">
      <c r="A25" s="233" t="s">
        <v>58</v>
      </c>
      <c r="B25" s="62" t="s">
        <v>51</v>
      </c>
      <c r="C25" s="53">
        <v>21.139106070333227</v>
      </c>
      <c r="D25" s="35">
        <v>21.682679395453583</v>
      </c>
      <c r="E25" s="53">
        <v>19.066200109654748</v>
      </c>
      <c r="F25" s="53">
        <v>28.444903188198936</v>
      </c>
      <c r="G25" s="53">
        <v>25.669329021434116</v>
      </c>
      <c r="H25" s="53">
        <v>31.742535134563816</v>
      </c>
      <c r="I25" s="35">
        <v>42.403889373992165</v>
      </c>
      <c r="J25" s="35">
        <v>42.110866454910138</v>
      </c>
      <c r="K25" s="35">
        <v>28.503334086528017</v>
      </c>
    </row>
    <row r="26" spans="1:12" ht="12.75" customHeight="1" x14ac:dyDescent="0.45">
      <c r="A26" s="234"/>
      <c r="B26" s="30" t="s">
        <v>52</v>
      </c>
      <c r="C26" s="53">
        <v>127.81877660394007</v>
      </c>
      <c r="D26" s="53">
        <v>129.33967827621677</v>
      </c>
      <c r="E26" s="53">
        <v>146.34567616146774</v>
      </c>
      <c r="F26" s="53">
        <v>99.724687248187578</v>
      </c>
      <c r="G26" s="53">
        <v>95.33025022019288</v>
      </c>
      <c r="H26" s="53">
        <v>109.28962358352429</v>
      </c>
      <c r="I26" s="35">
        <v>100.4986824889788</v>
      </c>
      <c r="J26" s="35">
        <v>101.9414910088138</v>
      </c>
      <c r="K26" s="35">
        <v>93.693144430509975</v>
      </c>
    </row>
    <row r="27" spans="1:12" ht="12.7" customHeight="1" x14ac:dyDescent="0.45">
      <c r="A27" s="234"/>
      <c r="B27" s="30" t="s">
        <v>53</v>
      </c>
      <c r="C27" s="53">
        <v>0.52196219176546887</v>
      </c>
      <c r="D27" s="35">
        <v>0.65493485630567949</v>
      </c>
      <c r="E27" s="53">
        <v>0.77131034945355803</v>
      </c>
      <c r="F27" s="53">
        <v>0.55692366862804921</v>
      </c>
      <c r="G27" s="53">
        <v>0.36019608736190784</v>
      </c>
      <c r="H27" s="53">
        <v>0.4612906952841721</v>
      </c>
      <c r="I27" s="35">
        <v>0.5741148010901429</v>
      </c>
      <c r="J27" s="35">
        <v>0.506678489269625</v>
      </c>
      <c r="K27" s="35">
        <v>0.35657577964921799</v>
      </c>
    </row>
    <row r="28" spans="1:12" ht="15.75" customHeight="1" thickBot="1" x14ac:dyDescent="0.5">
      <c r="A28" s="235"/>
      <c r="B28" s="64" t="s">
        <v>20</v>
      </c>
      <c r="C28" s="70">
        <v>149.47984486603877</v>
      </c>
      <c r="D28" s="70">
        <v>151.67729252797605</v>
      </c>
      <c r="E28" s="70">
        <v>166.18318662057604</v>
      </c>
      <c r="F28" s="70">
        <v>128.72651410501456</v>
      </c>
      <c r="G28" s="70">
        <v>121.35977532898892</v>
      </c>
      <c r="H28" s="70">
        <v>141.49344941337228</v>
      </c>
      <c r="I28" s="70">
        <v>143.47668666406111</v>
      </c>
      <c r="J28" s="70">
        <v>144.55903595299355</v>
      </c>
      <c r="K28" s="70">
        <v>122.55305429668721</v>
      </c>
    </row>
    <row r="29" spans="1:12" x14ac:dyDescent="0.45">
      <c r="A29" s="31" t="s">
        <v>95</v>
      </c>
      <c r="J29" s="39"/>
    </row>
    <row r="30" spans="1:12" x14ac:dyDescent="0.45">
      <c r="A30" s="34"/>
    </row>
    <row r="31" spans="1:12" x14ac:dyDescent="0.45">
      <c r="A31" s="27" t="s">
        <v>106</v>
      </c>
    </row>
    <row r="32" spans="1:12" x14ac:dyDescent="0.45">
      <c r="A32" s="27"/>
      <c r="B32" s="42"/>
    </row>
  </sheetData>
  <mergeCells count="6">
    <mergeCell ref="A25:A28"/>
    <mergeCell ref="A5:A8"/>
    <mergeCell ref="A17:A20"/>
    <mergeCell ref="A9:A12"/>
    <mergeCell ref="A13:A16"/>
    <mergeCell ref="A21:A24"/>
  </mergeCells>
  <phoneticPr fontId="3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A1:T47"/>
  <sheetViews>
    <sheetView workbookViewId="0">
      <selection activeCell="N24" sqref="N24"/>
    </sheetView>
  </sheetViews>
  <sheetFormatPr defaultColWidth="9" defaultRowHeight="11.7" x14ac:dyDescent="0.45"/>
  <cols>
    <col min="1" max="1" width="10.47265625" style="105" customWidth="1"/>
    <col min="2" max="2" width="12.5234375" style="105" customWidth="1"/>
    <col min="3" max="11" width="8" style="105" customWidth="1"/>
    <col min="12" max="12" width="7.1015625" style="105" customWidth="1"/>
    <col min="13" max="14" width="8.47265625" style="105" customWidth="1"/>
    <col min="15" max="15" width="8" style="105" customWidth="1"/>
    <col min="16" max="16" width="8.47265625" style="105" customWidth="1"/>
    <col min="17" max="16384" width="9" style="105"/>
  </cols>
  <sheetData>
    <row r="1" spans="1:20" ht="14.1" x14ac:dyDescent="0.5">
      <c r="D1" s="143" t="s">
        <v>67</v>
      </c>
    </row>
    <row r="2" spans="1:20" ht="12" thickBot="1" x14ac:dyDescent="0.5">
      <c r="C2" s="160"/>
      <c r="D2" s="160"/>
      <c r="E2" s="160"/>
      <c r="F2" s="160"/>
      <c r="G2" s="160"/>
      <c r="H2" s="160"/>
      <c r="I2" s="160"/>
      <c r="J2" s="160"/>
      <c r="K2" s="160"/>
      <c r="N2" s="159"/>
    </row>
    <row r="3" spans="1:20" ht="16.5" customHeight="1" x14ac:dyDescent="0.45">
      <c r="A3" s="171"/>
      <c r="B3" s="106"/>
      <c r="C3" s="45"/>
      <c r="D3" s="45"/>
      <c r="E3" s="45"/>
      <c r="F3" s="45" t="s">
        <v>112</v>
      </c>
      <c r="G3" s="45"/>
      <c r="H3" s="45"/>
      <c r="I3" s="45"/>
      <c r="J3" s="45"/>
      <c r="K3" s="45"/>
      <c r="L3" s="197"/>
      <c r="M3" s="107"/>
      <c r="O3" s="47" t="s">
        <v>91</v>
      </c>
      <c r="P3" s="107"/>
      <c r="Q3" s="107"/>
      <c r="R3" s="107"/>
      <c r="S3" s="107"/>
      <c r="T3" s="107"/>
    </row>
    <row r="4" spans="1:20" ht="20.25" customHeight="1" x14ac:dyDescent="0.45">
      <c r="A4" s="108" t="s">
        <v>0</v>
      </c>
      <c r="B4" s="109" t="s">
        <v>22</v>
      </c>
      <c r="C4" s="110" t="s">
        <v>107</v>
      </c>
      <c r="D4" s="110" t="s">
        <v>108</v>
      </c>
      <c r="E4" s="110" t="s">
        <v>109</v>
      </c>
      <c r="F4" s="172" t="s">
        <v>113</v>
      </c>
      <c r="G4" s="172" t="s">
        <v>114</v>
      </c>
      <c r="H4" s="172" t="s">
        <v>116</v>
      </c>
      <c r="I4" s="172" t="s">
        <v>119</v>
      </c>
      <c r="J4" s="172" t="s">
        <v>120</v>
      </c>
      <c r="K4" s="172" t="s">
        <v>124</v>
      </c>
      <c r="L4" s="201" t="s">
        <v>107</v>
      </c>
      <c r="M4" s="110" t="s">
        <v>108</v>
      </c>
      <c r="N4" s="110" t="s">
        <v>109</v>
      </c>
      <c r="O4" s="110" t="s">
        <v>113</v>
      </c>
      <c r="P4" s="110" t="s">
        <v>114</v>
      </c>
      <c r="Q4" s="110" t="s">
        <v>116</v>
      </c>
      <c r="R4" s="110" t="s">
        <v>119</v>
      </c>
      <c r="S4" s="110" t="s">
        <v>120</v>
      </c>
      <c r="T4" s="110" t="s">
        <v>124</v>
      </c>
    </row>
    <row r="5" spans="1:20" x14ac:dyDescent="0.45">
      <c r="A5" s="104" t="s">
        <v>2</v>
      </c>
      <c r="B5" s="111" t="s">
        <v>48</v>
      </c>
      <c r="C5" s="100">
        <v>402.14468784688006</v>
      </c>
      <c r="D5" s="100">
        <v>484.73934625285204</v>
      </c>
      <c r="E5" s="100">
        <v>388.1129711318348</v>
      </c>
      <c r="F5" s="100">
        <v>399.10840069956032</v>
      </c>
      <c r="G5" s="100">
        <v>431.61202199637847</v>
      </c>
      <c r="H5" s="100">
        <v>537.63779613485565</v>
      </c>
      <c r="I5" s="206">
        <v>667.00457490742406</v>
      </c>
      <c r="J5" s="206">
        <v>677.44620499072562</v>
      </c>
      <c r="K5" s="206">
        <v>480.82226623541783</v>
      </c>
      <c r="L5" s="229">
        <v>100</v>
      </c>
      <c r="M5" s="185">
        <v>100</v>
      </c>
      <c r="N5" s="185">
        <v>100</v>
      </c>
      <c r="O5" s="185">
        <v>100</v>
      </c>
      <c r="P5" s="185">
        <v>100</v>
      </c>
      <c r="Q5" s="185">
        <v>100</v>
      </c>
      <c r="R5" s="185">
        <v>100</v>
      </c>
      <c r="S5" s="185">
        <v>100</v>
      </c>
      <c r="T5" s="185">
        <v>100</v>
      </c>
    </row>
    <row r="6" spans="1:20" x14ac:dyDescent="0.45">
      <c r="A6" s="104"/>
      <c r="B6" s="113" t="s">
        <v>59</v>
      </c>
      <c r="C6" s="114">
        <v>89.749864034538774</v>
      </c>
      <c r="D6" s="114">
        <v>72.311711537149804</v>
      </c>
      <c r="E6" s="114">
        <v>83.861103690607848</v>
      </c>
      <c r="F6" s="114">
        <v>71.635172801236081</v>
      </c>
      <c r="G6" s="114">
        <v>70.2</v>
      </c>
      <c r="H6" s="114">
        <v>69.158283565933289</v>
      </c>
      <c r="I6" s="114">
        <v>85.630057806909591</v>
      </c>
      <c r="J6" s="225">
        <v>99.013873799035608</v>
      </c>
      <c r="K6" s="227">
        <v>83.411291545922083</v>
      </c>
      <c r="L6" s="184">
        <v>22.317804200042492</v>
      </c>
      <c r="M6" s="184">
        <v>14.917648442639567</v>
      </c>
      <c r="N6" s="184">
        <v>21.607395250420989</v>
      </c>
      <c r="O6" s="184">
        <v>17.948801046450889</v>
      </c>
      <c r="P6" s="184">
        <v>16.264607198682022</v>
      </c>
      <c r="Q6" s="184">
        <v>12.863359693667503</v>
      </c>
      <c r="R6" s="184">
        <v>12.838001571247768</v>
      </c>
      <c r="S6" s="184">
        <v>14.615754442139227</v>
      </c>
      <c r="T6" s="184">
        <v>17.347634958544671</v>
      </c>
    </row>
    <row r="7" spans="1:20" x14ac:dyDescent="0.45">
      <c r="A7" s="104"/>
      <c r="B7" s="113" t="s">
        <v>60</v>
      </c>
      <c r="C7" s="114">
        <v>2.62</v>
      </c>
      <c r="D7" s="35">
        <v>2.3190910044456419</v>
      </c>
      <c r="E7" s="35">
        <v>5.776345211103517</v>
      </c>
      <c r="F7" s="35">
        <v>9.2767074463797226</v>
      </c>
      <c r="G7" s="35">
        <v>4.2566097296326566</v>
      </c>
      <c r="H7" s="114">
        <v>5.6140453361487008</v>
      </c>
      <c r="I7" s="114">
        <v>8.3686783036073127</v>
      </c>
      <c r="J7" s="225">
        <v>10.182542164775015</v>
      </c>
      <c r="K7" s="227">
        <v>13.27</v>
      </c>
      <c r="L7" s="184">
        <v>0.65150680319258303</v>
      </c>
      <c r="M7" s="184">
        <v>0.4784202112687479</v>
      </c>
      <c r="N7" s="184">
        <v>1.4883154237948413</v>
      </c>
      <c r="O7" s="184">
        <v>2.3243578511801397</v>
      </c>
      <c r="P7" s="184">
        <v>0.98621204060631396</v>
      </c>
      <c r="Q7" s="184">
        <v>1.0442058531801084</v>
      </c>
      <c r="R7" s="184">
        <v>1.2546658026699189</v>
      </c>
      <c r="S7" s="184">
        <v>1.5030776008132507</v>
      </c>
      <c r="T7" s="184">
        <v>2.7598555499305446</v>
      </c>
    </row>
    <row r="8" spans="1:20" x14ac:dyDescent="0.45">
      <c r="A8" s="104"/>
      <c r="B8" s="113" t="s">
        <v>61</v>
      </c>
      <c r="C8" s="114">
        <v>271.54000000000002</v>
      </c>
      <c r="D8" s="114">
        <v>375.24</v>
      </c>
      <c r="E8" s="114">
        <v>265.52</v>
      </c>
      <c r="F8" s="114">
        <v>270.73</v>
      </c>
      <c r="G8" s="114">
        <v>322.59107255736097</v>
      </c>
      <c r="H8" s="114">
        <v>420.28357533679502</v>
      </c>
      <c r="I8" s="114">
        <v>512.36</v>
      </c>
      <c r="J8" s="225">
        <v>513.36</v>
      </c>
      <c r="K8" s="227">
        <v>345.3143052148281</v>
      </c>
      <c r="L8" s="184">
        <v>67.522960816379381</v>
      </c>
      <c r="M8" s="184">
        <v>77.410675015488735</v>
      </c>
      <c r="N8" s="184">
        <v>68.413070355694899</v>
      </c>
      <c r="O8" s="184">
        <v>67.833701201343388</v>
      </c>
      <c r="P8" s="184">
        <v>74.740984059074179</v>
      </c>
      <c r="Q8" s="184">
        <v>78.172252464068819</v>
      </c>
      <c r="R8" s="184">
        <v>76.815065334613678</v>
      </c>
      <c r="S8" s="184">
        <v>75.778710725381956</v>
      </c>
      <c r="T8" s="184">
        <v>71.8174530307124</v>
      </c>
    </row>
    <row r="9" spans="1:20" x14ac:dyDescent="0.45">
      <c r="A9" s="104"/>
      <c r="B9" s="113" t="s">
        <v>62</v>
      </c>
      <c r="C9" s="114">
        <v>37.874866912189837</v>
      </c>
      <c r="D9" s="35">
        <v>34.832890895143706</v>
      </c>
      <c r="E9" s="35">
        <v>32.351696821702795</v>
      </c>
      <c r="F9" s="35">
        <v>46.756107975329385</v>
      </c>
      <c r="G9" s="35">
        <v>34.562468187889486</v>
      </c>
      <c r="H9" s="114">
        <v>42.52</v>
      </c>
      <c r="I9" s="114">
        <v>59.923903236920133</v>
      </c>
      <c r="J9" s="225">
        <v>53.962075833409948</v>
      </c>
      <c r="K9" s="227">
        <v>38.712475945353837</v>
      </c>
      <c r="L9" s="184">
        <v>9.4182188791241739</v>
      </c>
      <c r="M9" s="184">
        <v>7.1859012816702537</v>
      </c>
      <c r="N9" s="184">
        <v>8.335639163864359</v>
      </c>
      <c r="O9" s="184">
        <v>11.715140020449311</v>
      </c>
      <c r="P9" s="184">
        <v>8.0077630896433849</v>
      </c>
      <c r="Q9" s="184">
        <v>7.9086701689653367</v>
      </c>
      <c r="R9" s="184">
        <v>8.9840318179582468</v>
      </c>
      <c r="S9" s="184">
        <v>7.9655145214295935</v>
      </c>
      <c r="T9" s="184">
        <v>8.0513068266267904</v>
      </c>
    </row>
    <row r="10" spans="1:20" x14ac:dyDescent="0.45">
      <c r="A10" s="104"/>
      <c r="B10" s="113" t="s">
        <v>63</v>
      </c>
      <c r="C10" s="142">
        <v>0.36353877939228413</v>
      </c>
      <c r="D10" s="35">
        <v>3.9508183216490536E-2</v>
      </c>
      <c r="E10" s="35">
        <v>0.60706187166318015</v>
      </c>
      <c r="F10" s="35">
        <v>0.7117485032238442</v>
      </c>
      <c r="G10" s="35">
        <v>0</v>
      </c>
      <c r="H10" s="35">
        <v>6.6770472446153847E-2</v>
      </c>
      <c r="I10" s="63">
        <v>0.72571632672056774</v>
      </c>
      <c r="J10" s="63">
        <v>0.92483802000516113</v>
      </c>
      <c r="K10" s="220">
        <v>0.11566464995678478</v>
      </c>
      <c r="L10" s="184">
        <v>9.0399995419236906E-2</v>
      </c>
      <c r="M10" s="184">
        <v>8.1503974294428513E-3</v>
      </c>
      <c r="N10" s="184">
        <v>0.15641370343609889</v>
      </c>
      <c r="O10" s="184">
        <v>0.178334633391902</v>
      </c>
      <c r="P10" s="184">
        <v>0</v>
      </c>
      <c r="Q10" s="184">
        <v>1.2419229623768083E-2</v>
      </c>
      <c r="R10" s="184">
        <v>0.10880230121679338</v>
      </c>
      <c r="S10" s="184">
        <v>0.13651829668421014</v>
      </c>
      <c r="T10" s="184">
        <v>2.4055593527807555E-2</v>
      </c>
    </row>
    <row r="11" spans="1:20" x14ac:dyDescent="0.45">
      <c r="A11" s="111" t="s">
        <v>3</v>
      </c>
      <c r="B11" s="111" t="s">
        <v>48</v>
      </c>
      <c r="C11" s="112">
        <v>1476.5099483773447</v>
      </c>
      <c r="D11" s="112">
        <v>1571.0946258966371</v>
      </c>
      <c r="E11" s="112">
        <v>1581.8144762227898</v>
      </c>
      <c r="F11" s="112">
        <v>1486.9343027633097</v>
      </c>
      <c r="G11" s="112">
        <v>1410.520446799369</v>
      </c>
      <c r="H11" s="200">
        <v>1568.9725638823377</v>
      </c>
      <c r="I11" s="206">
        <v>1751.5689343393103</v>
      </c>
      <c r="J11" s="206">
        <v>1629.3897840889606</v>
      </c>
      <c r="K11" s="226">
        <v>1379.0488043778544</v>
      </c>
      <c r="L11" s="185">
        <v>100</v>
      </c>
      <c r="M11" s="185">
        <v>100</v>
      </c>
      <c r="N11" s="185">
        <v>100</v>
      </c>
      <c r="O11" s="185">
        <v>100</v>
      </c>
      <c r="P11" s="185">
        <v>100</v>
      </c>
      <c r="Q11" s="185">
        <v>100</v>
      </c>
      <c r="R11" s="185">
        <v>100</v>
      </c>
      <c r="S11" s="185">
        <v>100</v>
      </c>
      <c r="T11" s="185">
        <v>100</v>
      </c>
    </row>
    <row r="12" spans="1:20" x14ac:dyDescent="0.45">
      <c r="A12" s="104"/>
      <c r="B12" s="113" t="s">
        <v>59</v>
      </c>
      <c r="C12" s="114">
        <v>511.62509924119024</v>
      </c>
      <c r="D12" s="114">
        <v>584.69308639950907</v>
      </c>
      <c r="E12" s="114">
        <v>532.05999999999995</v>
      </c>
      <c r="F12" s="114">
        <v>549.83522980708017</v>
      </c>
      <c r="G12" s="114">
        <v>543.01503561770289</v>
      </c>
      <c r="H12" s="114">
        <v>645.28979605415157</v>
      </c>
      <c r="I12" s="114">
        <v>861.6505828411191</v>
      </c>
      <c r="J12" s="225">
        <v>778.73611587922767</v>
      </c>
      <c r="K12" s="227">
        <v>463.55552092528757</v>
      </c>
      <c r="L12" s="184">
        <v>34.65097541695917</v>
      </c>
      <c r="M12" s="184">
        <v>37.215650589207492</v>
      </c>
      <c r="N12" s="184">
        <v>33.636055807916513</v>
      </c>
      <c r="O12" s="184">
        <v>36.9777756007962</v>
      </c>
      <c r="P12" s="184">
        <v>38.497494797035067</v>
      </c>
      <c r="Q12" s="184">
        <v>41.128175910062879</v>
      </c>
      <c r="R12" s="184">
        <v>49.19307290444339</v>
      </c>
      <c r="S12" s="184">
        <v>47.793113930356554</v>
      </c>
      <c r="T12" s="184">
        <v>33.614149075341579</v>
      </c>
    </row>
    <row r="13" spans="1:20" x14ac:dyDescent="0.45">
      <c r="A13" s="104"/>
      <c r="B13" s="113" t="s">
        <v>60</v>
      </c>
      <c r="C13" s="114">
        <v>31.283127006674952</v>
      </c>
      <c r="D13" s="114">
        <v>24.323541850296575</v>
      </c>
      <c r="E13" s="114">
        <v>36.29</v>
      </c>
      <c r="F13" s="114">
        <v>55.585466919383208</v>
      </c>
      <c r="G13" s="114">
        <v>51.98</v>
      </c>
      <c r="H13" s="114">
        <v>51.148235399228938</v>
      </c>
      <c r="I13" s="114">
        <v>45.636458097278876</v>
      </c>
      <c r="J13" s="225">
        <v>38.340000000000003</v>
      </c>
      <c r="K13" s="227">
        <v>66.650000000000006</v>
      </c>
      <c r="L13" s="184">
        <v>2.1187210449245186</v>
      </c>
      <c r="M13" s="184">
        <v>1.5481907613562691</v>
      </c>
      <c r="N13" s="184">
        <v>2.2942007767343728</v>
      </c>
      <c r="O13" s="184">
        <v>3.7382597748995035</v>
      </c>
      <c r="P13" s="184">
        <v>3.6851645871528143</v>
      </c>
      <c r="Q13" s="184">
        <v>3.2599827796010277</v>
      </c>
      <c r="R13" s="184">
        <v>2.605461720779656</v>
      </c>
      <c r="S13" s="184">
        <v>2.3530281320277835</v>
      </c>
      <c r="T13" s="184">
        <v>4.8330414259753889</v>
      </c>
    </row>
    <row r="14" spans="1:20" x14ac:dyDescent="0.45">
      <c r="A14" s="104"/>
      <c r="B14" s="113" t="s">
        <v>61</v>
      </c>
      <c r="C14" s="114">
        <v>754.44</v>
      </c>
      <c r="D14" s="114">
        <v>775.81</v>
      </c>
      <c r="E14" s="114">
        <v>777.33190096988596</v>
      </c>
      <c r="F14" s="114">
        <v>714.28</v>
      </c>
      <c r="G14" s="114">
        <v>690.1483128486251</v>
      </c>
      <c r="H14" s="114">
        <v>715.6</v>
      </c>
      <c r="I14" s="114">
        <v>691.02</v>
      </c>
      <c r="J14" s="225">
        <v>671.07594833562553</v>
      </c>
      <c r="K14" s="227">
        <v>710.92006876322944</v>
      </c>
      <c r="L14" s="184">
        <v>51.096167745372433</v>
      </c>
      <c r="M14" s="184">
        <v>49.380221102674739</v>
      </c>
      <c r="N14" s="184">
        <v>49.141787020818931</v>
      </c>
      <c r="O14" s="184">
        <v>48.037092067389011</v>
      </c>
      <c r="P14" s="184">
        <v>48.928628749384664</v>
      </c>
      <c r="Q14" s="184">
        <v>45.609465485443963</v>
      </c>
      <c r="R14" s="184">
        <v>39.451487546543632</v>
      </c>
      <c r="S14" s="184">
        <v>41.185722096008085</v>
      </c>
      <c r="T14" s="184">
        <v>51.551480013352737</v>
      </c>
    </row>
    <row r="15" spans="1:20" x14ac:dyDescent="0.45">
      <c r="A15" s="104"/>
      <c r="B15" s="113" t="s">
        <v>62</v>
      </c>
      <c r="C15" s="114">
        <v>172.15422459093571</v>
      </c>
      <c r="D15" s="35">
        <v>182.20956034795461</v>
      </c>
      <c r="E15" s="35">
        <v>233.07787921537613</v>
      </c>
      <c r="F15" s="35">
        <v>163.77740045387176</v>
      </c>
      <c r="G15" s="35">
        <v>120.5692759546357</v>
      </c>
      <c r="H15" s="114">
        <v>142.52714412128594</v>
      </c>
      <c r="I15" s="114">
        <v>136.36925209167282</v>
      </c>
      <c r="J15" s="225">
        <v>132.5064789799425</v>
      </c>
      <c r="K15" s="227">
        <v>125.1490533817949</v>
      </c>
      <c r="L15" s="184">
        <v>11.659537057649343</v>
      </c>
      <c r="M15" s="184">
        <v>11.597618459420676</v>
      </c>
      <c r="N15" s="184">
        <v>14.734842974249554</v>
      </c>
      <c r="O15" s="184">
        <v>11.014434205298031</v>
      </c>
      <c r="P15" s="184">
        <v>8.5478573691165618</v>
      </c>
      <c r="Q15" s="184">
        <v>9.0841068481535618</v>
      </c>
      <c r="R15" s="184">
        <v>7.7855486825650484</v>
      </c>
      <c r="S15" s="184">
        <v>8.1322762836659575</v>
      </c>
      <c r="T15" s="184">
        <v>9.0750271480243079</v>
      </c>
    </row>
    <row r="16" spans="1:20" x14ac:dyDescent="0.45">
      <c r="A16" s="104"/>
      <c r="B16" s="113" t="s">
        <v>63</v>
      </c>
      <c r="C16" s="142">
        <v>7.0116192674515236</v>
      </c>
      <c r="D16" s="35">
        <v>4.0625726082746416</v>
      </c>
      <c r="E16" s="35">
        <v>3.0566324674733241</v>
      </c>
      <c r="F16" s="35">
        <v>3.4538078831359185</v>
      </c>
      <c r="G16" s="35">
        <v>4.8088703747216357</v>
      </c>
      <c r="H16" s="35">
        <v>14.406613692886333</v>
      </c>
      <c r="I16" s="63">
        <v>16.89709779169609</v>
      </c>
      <c r="J16" s="63">
        <v>8.7273042578379059</v>
      </c>
      <c r="K16" s="220">
        <v>12.771056994245933</v>
      </c>
      <c r="L16" s="184">
        <v>0.47487788857482166</v>
      </c>
      <c r="M16" s="184">
        <v>0.25858229932879423</v>
      </c>
      <c r="N16" s="184">
        <v>0.19323583855246082</v>
      </c>
      <c r="O16" s="184">
        <v>0.23227710038818683</v>
      </c>
      <c r="P16" s="184">
        <v>0.340928795866342</v>
      </c>
      <c r="Q16" s="184">
        <v>0.91821960590808216</v>
      </c>
      <c r="R16" s="184">
        <v>0.96468357370528812</v>
      </c>
      <c r="S16" s="184">
        <v>0.53561795606307894</v>
      </c>
      <c r="T16" s="184">
        <v>0.92607723190822699</v>
      </c>
    </row>
    <row r="17" spans="1:20" x14ac:dyDescent="0.45">
      <c r="A17" s="111" t="s">
        <v>4</v>
      </c>
      <c r="B17" s="111" t="s">
        <v>48</v>
      </c>
      <c r="C17" s="112">
        <v>156.25277435433534</v>
      </c>
      <c r="D17" s="112">
        <v>154.52127101941767</v>
      </c>
      <c r="E17" s="112">
        <v>172.99703145780026</v>
      </c>
      <c r="F17" s="112">
        <v>159.55370666284614</v>
      </c>
      <c r="G17" s="112">
        <v>173.16548788451851</v>
      </c>
      <c r="H17" s="200">
        <v>164.00308225717004</v>
      </c>
      <c r="I17" s="206">
        <v>184.55894346212972</v>
      </c>
      <c r="J17" s="206">
        <v>177.28709361426786</v>
      </c>
      <c r="K17" s="226">
        <v>135.38661316594661</v>
      </c>
      <c r="L17" s="185">
        <v>100</v>
      </c>
      <c r="M17" s="185">
        <v>100</v>
      </c>
      <c r="N17" s="185">
        <v>100</v>
      </c>
      <c r="O17" s="185">
        <v>100</v>
      </c>
      <c r="P17" s="185">
        <v>100</v>
      </c>
      <c r="Q17" s="185">
        <v>100</v>
      </c>
      <c r="R17" s="185">
        <v>100</v>
      </c>
      <c r="S17" s="185">
        <v>100</v>
      </c>
      <c r="T17" s="185">
        <v>100</v>
      </c>
    </row>
    <row r="18" spans="1:20" x14ac:dyDescent="0.45">
      <c r="A18" s="104"/>
      <c r="B18" s="113" t="s">
        <v>59</v>
      </c>
      <c r="C18" s="114">
        <v>153.38893847690284</v>
      </c>
      <c r="D18" s="114">
        <v>149.06130374757316</v>
      </c>
      <c r="E18" s="114">
        <v>165.94983240508017</v>
      </c>
      <c r="F18" s="114">
        <v>155.97975359818176</v>
      </c>
      <c r="G18" s="114">
        <v>170.0068850965834</v>
      </c>
      <c r="H18" s="114">
        <v>161.60256862774827</v>
      </c>
      <c r="I18" s="114">
        <v>181.44</v>
      </c>
      <c r="J18" s="225">
        <v>173.48041771984938</v>
      </c>
      <c r="K18" s="227">
        <v>132.39068222135063</v>
      </c>
      <c r="L18" s="184">
        <v>98.167177581795656</v>
      </c>
      <c r="M18" s="184">
        <v>96.466527076936615</v>
      </c>
      <c r="N18" s="184">
        <v>95.926404636348266</v>
      </c>
      <c r="O18" s="184">
        <v>97.760031315213183</v>
      </c>
      <c r="P18" s="184">
        <v>98.175962874287322</v>
      </c>
      <c r="Q18" s="184">
        <v>98.536299686332981</v>
      </c>
      <c r="R18" s="184">
        <v>98.310055636632043</v>
      </c>
      <c r="S18" s="184">
        <v>97.852818376784469</v>
      </c>
      <c r="T18" s="184">
        <v>97.787129115251744</v>
      </c>
    </row>
    <row r="19" spans="1:20" x14ac:dyDescent="0.45">
      <c r="A19" s="104"/>
      <c r="B19" s="113" t="s">
        <v>60</v>
      </c>
      <c r="C19" s="114">
        <v>0.29551563093122513</v>
      </c>
      <c r="D19" s="114">
        <v>0.14000000000000001</v>
      </c>
      <c r="E19" s="114">
        <v>9.8926913900123564E-2</v>
      </c>
      <c r="F19" s="114">
        <v>0.25</v>
      </c>
      <c r="G19" s="114">
        <v>0.12669145459105305</v>
      </c>
      <c r="H19" s="114">
        <v>0.13666594629097759</v>
      </c>
      <c r="I19" s="114">
        <v>0.12625698935311352</v>
      </c>
      <c r="J19" s="114">
        <v>3.5661195713156603E-2</v>
      </c>
      <c r="K19" s="227">
        <v>8.9513850189000155E-2</v>
      </c>
      <c r="L19" s="184">
        <v>0.18912664568827597</v>
      </c>
      <c r="M19" s="184">
        <v>9.0602412908192514E-2</v>
      </c>
      <c r="N19" s="184">
        <v>5.7184168460286636E-2</v>
      </c>
      <c r="O19" s="184">
        <v>0.15668705242196374</v>
      </c>
      <c r="P19" s="184">
        <v>7.3162069497093848E-2</v>
      </c>
      <c r="Q19" s="184">
        <v>8.333132792996803E-2</v>
      </c>
      <c r="R19" s="184">
        <v>6.8410117106582069E-2</v>
      </c>
      <c r="S19" s="184">
        <v>2.011494180774738E-2</v>
      </c>
      <c r="T19" s="184">
        <v>6.6117209150716325E-2</v>
      </c>
    </row>
    <row r="20" spans="1:20" x14ac:dyDescent="0.45">
      <c r="A20" s="104"/>
      <c r="B20" s="113" t="s">
        <v>61</v>
      </c>
      <c r="C20" s="114">
        <v>1.6897318648485067</v>
      </c>
      <c r="D20" s="114">
        <v>3.7643660475646952</v>
      </c>
      <c r="E20" s="114">
        <v>5.9693969688976143</v>
      </c>
      <c r="F20" s="114">
        <v>1.8386612719184225</v>
      </c>
      <c r="G20" s="114">
        <v>2.27</v>
      </c>
      <c r="H20" s="114">
        <v>1.42</v>
      </c>
      <c r="I20" s="114">
        <v>2.1913520136242446</v>
      </c>
      <c r="J20" s="225">
        <v>2.1368776976366206</v>
      </c>
      <c r="K20" s="227">
        <v>1.86</v>
      </c>
      <c r="L20" s="184">
        <v>1.0814091921444491</v>
      </c>
      <c r="M20" s="184">
        <v>2.4361474784216939</v>
      </c>
      <c r="N20" s="184">
        <v>3.4505776882962005</v>
      </c>
      <c r="O20" s="184">
        <v>1.1523776603972655</v>
      </c>
      <c r="P20" s="184">
        <v>1.3108847656259481</v>
      </c>
      <c r="Q20" s="184">
        <v>0.86583738577140013</v>
      </c>
      <c r="R20" s="184">
        <v>1.1873453393895788</v>
      </c>
      <c r="S20" s="184">
        <v>1.2053205081504292</v>
      </c>
      <c r="T20" s="184">
        <v>1.3738433634647125</v>
      </c>
    </row>
    <row r="21" spans="1:20" x14ac:dyDescent="0.45">
      <c r="A21" s="104"/>
      <c r="B21" s="113" t="s">
        <v>62</v>
      </c>
      <c r="C21" s="114">
        <v>0.87858838165278641</v>
      </c>
      <c r="D21" s="35">
        <v>1.5596440162620946</v>
      </c>
      <c r="E21" s="35">
        <v>0.9788751699224123</v>
      </c>
      <c r="F21" s="35">
        <v>1.484929528260593</v>
      </c>
      <c r="G21" s="114">
        <v>0.76200603218040719</v>
      </c>
      <c r="H21" s="114">
        <v>0.84748206912267476</v>
      </c>
      <c r="I21" s="114">
        <v>0.8</v>
      </c>
      <c r="J21" s="225">
        <v>1.6341370010685548</v>
      </c>
      <c r="K21" s="227">
        <v>1.05</v>
      </c>
      <c r="L21" s="184">
        <v>0.56228658037162671</v>
      </c>
      <c r="M21" s="184">
        <v>1.0093393653655001</v>
      </c>
      <c r="N21" s="184">
        <v>0.565833506895286</v>
      </c>
      <c r="O21" s="184">
        <v>0.93067692334995766</v>
      </c>
      <c r="P21" s="184">
        <v>0.4400449774891505</v>
      </c>
      <c r="Q21" s="184">
        <v>0.51674764733613643</v>
      </c>
      <c r="R21" s="184">
        <v>0.43346585377703722</v>
      </c>
      <c r="S21" s="184">
        <v>0.92174617325727382</v>
      </c>
      <c r="T21" s="184">
        <v>0.77555673743975695</v>
      </c>
    </row>
    <row r="22" spans="1:20" ht="12" thickBot="1" x14ac:dyDescent="0.5">
      <c r="A22" s="116"/>
      <c r="B22" s="117" t="s">
        <v>63</v>
      </c>
      <c r="C22" s="158">
        <v>0</v>
      </c>
      <c r="D22" s="158">
        <v>0</v>
      </c>
      <c r="E22" s="158">
        <v>0</v>
      </c>
      <c r="F22" s="158">
        <v>0</v>
      </c>
      <c r="G22" s="158">
        <v>0</v>
      </c>
      <c r="H22" s="158">
        <v>0</v>
      </c>
      <c r="I22" s="158">
        <v>0</v>
      </c>
      <c r="J22" s="158">
        <v>0</v>
      </c>
      <c r="K22" s="228">
        <v>0</v>
      </c>
      <c r="L22" s="186">
        <v>0</v>
      </c>
      <c r="M22" s="186">
        <v>0</v>
      </c>
      <c r="N22" s="186">
        <v>0</v>
      </c>
      <c r="O22" s="186">
        <v>0</v>
      </c>
      <c r="P22" s="186">
        <v>0</v>
      </c>
      <c r="Q22" s="186">
        <v>0</v>
      </c>
      <c r="R22" s="186">
        <v>0</v>
      </c>
      <c r="S22" s="186">
        <v>0</v>
      </c>
      <c r="T22" s="186">
        <v>0</v>
      </c>
    </row>
    <row r="23" spans="1:20" x14ac:dyDescent="0.45">
      <c r="A23" s="113" t="s">
        <v>98</v>
      </c>
      <c r="B23" s="113"/>
      <c r="M23" s="115"/>
    </row>
    <row r="24" spans="1:20" x14ac:dyDescent="0.45">
      <c r="C24" s="160"/>
      <c r="D24" s="160"/>
      <c r="E24" s="160"/>
      <c r="F24" s="160"/>
      <c r="G24" s="160"/>
      <c r="H24" s="160"/>
      <c r="I24" s="160"/>
      <c r="J24" s="160"/>
      <c r="K24" s="160"/>
    </row>
    <row r="25" spans="1:20" x14ac:dyDescent="0.45">
      <c r="C25" s="114"/>
      <c r="D25" s="114"/>
      <c r="E25" s="114"/>
      <c r="F25" s="114"/>
      <c r="G25" s="114"/>
      <c r="H25" s="114"/>
      <c r="I25" s="114"/>
      <c r="J25" s="114"/>
      <c r="K25" s="114"/>
    </row>
    <row r="26" spans="1:20" x14ac:dyDescent="0.45">
      <c r="C26" s="114"/>
      <c r="D26" s="114"/>
      <c r="E26" s="114"/>
      <c r="F26" s="114"/>
      <c r="G26" s="114"/>
      <c r="H26" s="114"/>
      <c r="I26" s="114"/>
      <c r="J26" s="114"/>
      <c r="K26" s="114"/>
    </row>
    <row r="27" spans="1:20" x14ac:dyDescent="0.45">
      <c r="C27" s="114"/>
      <c r="D27" s="114"/>
      <c r="E27" s="114"/>
      <c r="F27" s="114"/>
      <c r="G27" s="114"/>
      <c r="H27" s="114"/>
      <c r="I27" s="114"/>
      <c r="J27" s="114"/>
      <c r="K27" s="114"/>
      <c r="L27" s="163"/>
      <c r="M27" s="164"/>
      <c r="N27" s="163"/>
      <c r="Q27" s="163"/>
      <c r="R27" s="163"/>
      <c r="S27" s="163"/>
      <c r="T27" s="164"/>
    </row>
    <row r="28" spans="1:20" x14ac:dyDescent="0.45">
      <c r="C28" s="114"/>
      <c r="D28" s="114"/>
      <c r="E28" s="114"/>
      <c r="F28" s="114"/>
      <c r="G28" s="114"/>
      <c r="H28" s="114"/>
      <c r="I28" s="114"/>
      <c r="J28" s="114"/>
      <c r="K28" s="114"/>
      <c r="L28" s="163"/>
      <c r="M28" s="164"/>
      <c r="N28" s="163"/>
      <c r="Q28" s="163"/>
      <c r="R28" s="163"/>
      <c r="S28" s="163"/>
      <c r="T28" s="164"/>
    </row>
    <row r="29" spans="1:20" x14ac:dyDescent="0.45">
      <c r="C29" s="114"/>
      <c r="D29" s="114"/>
      <c r="E29" s="114"/>
      <c r="F29" s="114"/>
      <c r="G29" s="114"/>
      <c r="H29" s="114"/>
      <c r="I29" s="114"/>
      <c r="J29" s="114"/>
      <c r="K29" s="114"/>
      <c r="L29" s="163"/>
      <c r="M29" s="164"/>
      <c r="N29" s="163"/>
      <c r="Q29" s="163"/>
      <c r="R29" s="163"/>
      <c r="S29" s="163"/>
      <c r="T29" s="164"/>
    </row>
    <row r="30" spans="1:20" x14ac:dyDescent="0.45">
      <c r="C30" s="163"/>
      <c r="F30" s="163"/>
      <c r="G30" s="163"/>
      <c r="H30" s="163"/>
      <c r="I30" s="164"/>
      <c r="J30" s="163"/>
      <c r="K30" s="163"/>
      <c r="L30" s="163"/>
      <c r="M30" s="164"/>
      <c r="N30" s="163"/>
      <c r="Q30" s="163"/>
      <c r="R30" s="163"/>
      <c r="S30" s="163"/>
      <c r="T30" s="164"/>
    </row>
    <row r="31" spans="1:20" x14ac:dyDescent="0.45">
      <c r="C31" s="163"/>
      <c r="F31" s="163"/>
      <c r="G31" s="163"/>
      <c r="H31" s="163"/>
      <c r="I31" s="164"/>
      <c r="J31" s="163"/>
      <c r="K31" s="163"/>
      <c r="L31" s="163"/>
      <c r="M31" s="164"/>
      <c r="N31" s="163"/>
      <c r="Q31" s="163"/>
      <c r="R31" s="163"/>
      <c r="S31" s="163"/>
      <c r="T31" s="164"/>
    </row>
    <row r="32" spans="1:20" x14ac:dyDescent="0.45">
      <c r="C32" s="163"/>
      <c r="F32" s="163"/>
      <c r="G32" s="163"/>
      <c r="H32" s="163"/>
      <c r="I32" s="164"/>
      <c r="J32" s="163"/>
      <c r="K32" s="163"/>
      <c r="L32" s="163"/>
      <c r="M32" s="164"/>
      <c r="N32" s="163"/>
      <c r="Q32" s="163"/>
      <c r="R32" s="163"/>
      <c r="S32" s="163"/>
      <c r="T32" s="164"/>
    </row>
    <row r="33" spans="3:20" x14ac:dyDescent="0.45">
      <c r="C33" s="163"/>
      <c r="F33" s="163"/>
      <c r="G33" s="163"/>
      <c r="H33" s="163"/>
      <c r="I33" s="164"/>
      <c r="J33" s="163"/>
      <c r="K33" s="163"/>
      <c r="L33" s="163"/>
      <c r="M33" s="164"/>
      <c r="N33" s="163"/>
      <c r="Q33" s="163"/>
      <c r="R33" s="163"/>
      <c r="S33" s="163"/>
      <c r="T33" s="164"/>
    </row>
    <row r="34" spans="3:20" x14ac:dyDescent="0.45">
      <c r="C34" s="163"/>
      <c r="F34" s="163"/>
      <c r="G34" s="163"/>
      <c r="H34" s="163"/>
      <c r="I34" s="164"/>
      <c r="J34" s="163"/>
      <c r="K34" s="163"/>
      <c r="L34" s="163"/>
      <c r="M34" s="164"/>
      <c r="N34" s="163"/>
      <c r="Q34" s="163"/>
      <c r="R34" s="163"/>
      <c r="S34" s="163"/>
      <c r="T34" s="164"/>
    </row>
    <row r="35" spans="3:20" x14ac:dyDescent="0.45">
      <c r="C35" s="163"/>
      <c r="F35" s="163"/>
      <c r="G35" s="163"/>
      <c r="H35" s="163"/>
      <c r="I35" s="164"/>
      <c r="J35" s="163"/>
      <c r="K35" s="163"/>
      <c r="L35" s="163"/>
      <c r="M35" s="164"/>
      <c r="N35" s="163"/>
      <c r="Q35" s="163"/>
      <c r="R35" s="163"/>
      <c r="S35" s="163"/>
      <c r="T35" s="164"/>
    </row>
    <row r="36" spans="3:20" x14ac:dyDescent="0.45">
      <c r="C36" s="163"/>
      <c r="F36" s="163"/>
      <c r="G36" s="163"/>
      <c r="H36" s="163"/>
      <c r="I36" s="164"/>
      <c r="J36" s="163"/>
      <c r="K36" s="163"/>
      <c r="L36" s="163"/>
      <c r="M36" s="164"/>
      <c r="N36" s="163"/>
      <c r="Q36" s="163"/>
      <c r="R36" s="163"/>
      <c r="S36" s="163"/>
      <c r="T36" s="164"/>
    </row>
    <row r="37" spans="3:20" x14ac:dyDescent="0.45">
      <c r="C37" s="163"/>
      <c r="F37" s="163"/>
      <c r="G37" s="163"/>
      <c r="H37" s="163"/>
      <c r="I37" s="164"/>
      <c r="J37" s="163"/>
      <c r="K37" s="163"/>
      <c r="L37" s="163"/>
      <c r="M37" s="164"/>
      <c r="N37" s="163"/>
      <c r="Q37" s="163"/>
      <c r="R37" s="163"/>
      <c r="S37" s="163"/>
      <c r="T37" s="164"/>
    </row>
    <row r="38" spans="3:20" x14ac:dyDescent="0.45">
      <c r="C38" s="163"/>
      <c r="F38" s="163"/>
      <c r="G38" s="163"/>
      <c r="H38" s="163"/>
      <c r="I38" s="164"/>
      <c r="J38" s="163"/>
      <c r="K38" s="163"/>
      <c r="L38" s="163"/>
      <c r="M38" s="164"/>
      <c r="N38" s="163"/>
      <c r="Q38" s="163"/>
      <c r="R38" s="163"/>
      <c r="S38" s="163"/>
      <c r="T38" s="164"/>
    </row>
    <row r="39" spans="3:20" x14ac:dyDescent="0.45">
      <c r="C39" s="163"/>
      <c r="F39" s="163"/>
      <c r="G39" s="163"/>
      <c r="H39" s="163"/>
      <c r="I39" s="164"/>
      <c r="J39" s="163"/>
      <c r="K39" s="163"/>
      <c r="L39" s="163"/>
      <c r="M39" s="164"/>
      <c r="N39" s="163"/>
      <c r="Q39" s="163"/>
      <c r="R39" s="163"/>
      <c r="S39" s="163"/>
      <c r="T39" s="164"/>
    </row>
    <row r="40" spans="3:20" x14ac:dyDescent="0.45">
      <c r="C40" s="163"/>
      <c r="F40" s="163"/>
      <c r="G40" s="163"/>
      <c r="H40" s="163"/>
      <c r="I40" s="164"/>
      <c r="J40" s="163"/>
      <c r="K40" s="163"/>
      <c r="L40" s="163"/>
      <c r="M40" s="164"/>
      <c r="N40" s="163"/>
      <c r="Q40" s="163"/>
      <c r="R40" s="163"/>
      <c r="S40" s="163"/>
      <c r="T40" s="164"/>
    </row>
    <row r="41" spans="3:20" x14ac:dyDescent="0.45">
      <c r="C41" s="163"/>
      <c r="F41" s="163"/>
      <c r="G41" s="163"/>
      <c r="H41" s="163"/>
      <c r="I41" s="164"/>
      <c r="J41" s="163"/>
      <c r="K41" s="163"/>
      <c r="L41" s="163"/>
      <c r="M41" s="164"/>
      <c r="N41" s="163"/>
      <c r="Q41" s="163"/>
      <c r="R41" s="163"/>
      <c r="S41" s="163"/>
      <c r="T41" s="164"/>
    </row>
    <row r="42" spans="3:20" x14ac:dyDescent="0.45">
      <c r="C42" s="163"/>
      <c r="F42" s="163"/>
      <c r="G42" s="163"/>
      <c r="H42" s="163"/>
      <c r="I42" s="164"/>
      <c r="J42" s="163"/>
      <c r="K42" s="163"/>
      <c r="L42" s="163"/>
      <c r="M42" s="164"/>
      <c r="N42" s="163"/>
      <c r="Q42" s="163"/>
      <c r="R42" s="163"/>
      <c r="S42" s="163"/>
      <c r="T42" s="164"/>
    </row>
    <row r="43" spans="3:20" x14ac:dyDescent="0.45">
      <c r="C43" s="163"/>
      <c r="F43" s="163"/>
      <c r="G43" s="163"/>
      <c r="H43" s="163"/>
      <c r="I43" s="164"/>
      <c r="J43" s="163"/>
      <c r="K43" s="163"/>
      <c r="L43" s="163"/>
      <c r="M43" s="164"/>
      <c r="N43" s="163"/>
      <c r="Q43" s="163"/>
      <c r="R43" s="163"/>
      <c r="S43" s="163"/>
      <c r="T43" s="164"/>
    </row>
    <row r="44" spans="3:20" x14ac:dyDescent="0.45">
      <c r="C44" s="163"/>
      <c r="F44" s="163"/>
      <c r="G44" s="163"/>
      <c r="H44" s="163"/>
      <c r="I44" s="164"/>
      <c r="J44" s="163"/>
      <c r="K44" s="163"/>
      <c r="L44" s="163"/>
      <c r="M44" s="164"/>
      <c r="N44" s="163"/>
      <c r="Q44" s="163"/>
      <c r="R44" s="163"/>
      <c r="S44" s="163"/>
      <c r="T44" s="164"/>
    </row>
    <row r="45" spans="3:20" x14ac:dyDescent="0.45">
      <c r="C45" s="163"/>
      <c r="F45" s="163"/>
      <c r="G45" s="163"/>
      <c r="H45" s="163"/>
      <c r="I45" s="164"/>
      <c r="J45" s="163"/>
      <c r="K45" s="163"/>
      <c r="L45" s="163"/>
      <c r="M45" s="164"/>
      <c r="N45" s="163"/>
      <c r="Q45" s="163"/>
      <c r="R45" s="163"/>
      <c r="S45" s="163"/>
      <c r="T45" s="164"/>
    </row>
    <row r="46" spans="3:20" x14ac:dyDescent="0.45">
      <c r="C46" s="163"/>
      <c r="F46" s="163"/>
      <c r="G46" s="163"/>
      <c r="H46" s="163"/>
      <c r="I46" s="164"/>
      <c r="J46" s="163"/>
      <c r="K46" s="163"/>
      <c r="L46" s="163"/>
      <c r="M46" s="164"/>
      <c r="N46" s="163"/>
      <c r="Q46" s="163"/>
      <c r="R46" s="163"/>
      <c r="S46" s="163"/>
      <c r="T46" s="164"/>
    </row>
    <row r="47" spans="3:20" x14ac:dyDescent="0.45">
      <c r="C47" s="163"/>
      <c r="F47" s="163"/>
      <c r="G47" s="163"/>
      <c r="H47" s="163"/>
      <c r="I47" s="164"/>
      <c r="J47" s="163"/>
      <c r="K47" s="163"/>
      <c r="L47" s="163"/>
      <c r="M47" s="164"/>
      <c r="N47" s="163"/>
      <c r="Q47" s="163"/>
      <c r="R47" s="163"/>
      <c r="S47" s="163"/>
      <c r="T47" s="164"/>
    </row>
  </sheetData>
  <phoneticPr fontId="3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8"/>
  <sheetViews>
    <sheetView workbookViewId="0">
      <selection activeCell="G5" sqref="G5"/>
    </sheetView>
  </sheetViews>
  <sheetFormatPr defaultColWidth="25" defaultRowHeight="14.4" x14ac:dyDescent="0.55000000000000004"/>
  <sheetData>
    <row r="1" spans="1:6" ht="15" thickTop="1" thickBot="1" x14ac:dyDescent="0.6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11</v>
      </c>
    </row>
    <row r="2" spans="1:6" ht="61.5" thickBot="1" x14ac:dyDescent="0.6">
      <c r="A2" s="4" t="s">
        <v>12</v>
      </c>
      <c r="B2" s="5">
        <v>5</v>
      </c>
      <c r="C2" s="6">
        <v>103</v>
      </c>
      <c r="D2" s="8">
        <v>27896</v>
      </c>
      <c r="E2" s="8">
        <f>B2*C2*D2</f>
        <v>14366440</v>
      </c>
      <c r="F2" s="9" t="s">
        <v>13</v>
      </c>
    </row>
    <row r="3" spans="1:6" ht="61.5" thickBot="1" x14ac:dyDescent="0.6">
      <c r="A3" s="4" t="s">
        <v>14</v>
      </c>
      <c r="B3" s="10">
        <v>22</v>
      </c>
      <c r="C3" s="11">
        <v>103</v>
      </c>
      <c r="D3" s="12">
        <v>25284</v>
      </c>
      <c r="E3" s="12">
        <f>B3*C3*D3</f>
        <v>57293544</v>
      </c>
      <c r="F3" s="9" t="s">
        <v>15</v>
      </c>
    </row>
    <row r="4" spans="1:6" ht="61.5" thickBot="1" x14ac:dyDescent="0.6">
      <c r="A4" s="4" t="s">
        <v>16</v>
      </c>
      <c r="B4" s="10">
        <v>83</v>
      </c>
      <c r="C4" s="11">
        <v>103</v>
      </c>
      <c r="D4" s="12">
        <v>22672</v>
      </c>
      <c r="E4" s="12">
        <f>B4*C4*D4</f>
        <v>193822928</v>
      </c>
      <c r="F4" s="13" t="s">
        <v>17</v>
      </c>
    </row>
    <row r="5" spans="1:6" ht="61.5" thickBot="1" x14ac:dyDescent="0.6">
      <c r="A5" s="4" t="s">
        <v>18</v>
      </c>
      <c r="B5" s="10">
        <v>8</v>
      </c>
      <c r="C5" s="11">
        <v>103</v>
      </c>
      <c r="D5" s="12">
        <v>25284</v>
      </c>
      <c r="E5" s="12">
        <f>B5*C5*D5</f>
        <v>20834016</v>
      </c>
      <c r="F5" s="13" t="s">
        <v>17</v>
      </c>
    </row>
    <row r="6" spans="1:6" ht="14.7" thickBot="1" x14ac:dyDescent="0.6">
      <c r="A6" s="14" t="s">
        <v>19</v>
      </c>
      <c r="B6" s="15"/>
      <c r="C6" s="16"/>
      <c r="D6" s="16"/>
      <c r="E6" s="17">
        <f>SUM(E2:E5)</f>
        <v>286316928</v>
      </c>
      <c r="F6" s="18"/>
    </row>
    <row r="7" spans="1:6" ht="14.7" thickTop="1" x14ac:dyDescent="0.55000000000000004">
      <c r="E7" s="7">
        <v>286316928</v>
      </c>
    </row>
    <row r="8" spans="1:6" x14ac:dyDescent="0.55000000000000004">
      <c r="E8" s="19">
        <v>411841840</v>
      </c>
      <c r="F8" s="7">
        <f>E8-E6</f>
        <v>125524912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A1:U286"/>
  <sheetViews>
    <sheetView zoomScale="86" workbookViewId="0">
      <selection activeCell="L18" sqref="L18"/>
    </sheetView>
  </sheetViews>
  <sheetFormatPr defaultColWidth="9.1015625" defaultRowHeight="11.7" x14ac:dyDescent="0.45"/>
  <cols>
    <col min="1" max="1" width="24.5234375" style="30" customWidth="1"/>
    <col min="2" max="10" width="8" style="30" customWidth="1"/>
    <col min="11" max="11" width="19.83984375" style="30" bestFit="1" customWidth="1"/>
    <col min="12" max="12" width="26.5234375" style="30" bestFit="1" customWidth="1"/>
    <col min="13" max="13" width="26.20703125" style="30" bestFit="1" customWidth="1"/>
    <col min="14" max="17" width="9" style="30" customWidth="1"/>
    <col min="18" max="18" width="15.20703125" style="30" customWidth="1"/>
    <col min="19" max="20" width="17" style="30" bestFit="1" customWidth="1"/>
    <col min="21" max="21" width="17.20703125" style="30" customWidth="1"/>
    <col min="22" max="16384" width="9.1015625" style="30"/>
  </cols>
  <sheetData>
    <row r="1" spans="1:21" x14ac:dyDescent="0.45">
      <c r="A1" s="72" t="s">
        <v>40</v>
      </c>
    </row>
    <row r="3" spans="1:21" x14ac:dyDescent="0.45">
      <c r="A3" s="42" t="s">
        <v>127</v>
      </c>
    </row>
    <row r="4" spans="1:21" x14ac:dyDescent="0.45">
      <c r="B4" s="96"/>
      <c r="C4" s="96"/>
      <c r="D4" s="96"/>
      <c r="E4" s="96"/>
      <c r="F4" s="96"/>
      <c r="G4" s="96"/>
      <c r="H4" s="96"/>
      <c r="I4" s="96"/>
      <c r="J4" s="212"/>
    </row>
    <row r="5" spans="1:21" x14ac:dyDescent="0.45">
      <c r="A5" s="118" t="s">
        <v>41</v>
      </c>
      <c r="B5" s="79" t="s">
        <v>107</v>
      </c>
      <c r="C5" s="79" t="s">
        <v>108</v>
      </c>
      <c r="D5" s="79" t="s">
        <v>109</v>
      </c>
      <c r="E5" s="79" t="s">
        <v>113</v>
      </c>
      <c r="F5" s="79" t="s">
        <v>114</v>
      </c>
      <c r="G5" s="79" t="s">
        <v>116</v>
      </c>
      <c r="H5" s="79" t="s">
        <v>119</v>
      </c>
      <c r="I5" s="79" t="s">
        <v>120</v>
      </c>
      <c r="J5" s="79" t="s">
        <v>124</v>
      </c>
      <c r="K5" s="190" t="s">
        <v>130</v>
      </c>
      <c r="L5" s="97" t="s">
        <v>131</v>
      </c>
      <c r="M5" s="97" t="s">
        <v>132</v>
      </c>
      <c r="N5" s="119"/>
      <c r="O5" s="81"/>
      <c r="P5" s="81"/>
      <c r="Q5" s="81"/>
      <c r="R5" s="81"/>
      <c r="S5" s="81"/>
      <c r="T5" s="81"/>
      <c r="U5" s="81"/>
    </row>
    <row r="6" spans="1:21" x14ac:dyDescent="0.45">
      <c r="A6" s="118" t="s">
        <v>42</v>
      </c>
      <c r="B6" s="97">
        <v>402.14468784688006</v>
      </c>
      <c r="C6" s="97">
        <v>484.73934625285204</v>
      </c>
      <c r="D6" s="97">
        <v>388.1129711318348</v>
      </c>
      <c r="E6" s="97">
        <v>399.10840069956032</v>
      </c>
      <c r="F6" s="97">
        <v>431.61202199637847</v>
      </c>
      <c r="G6" s="97">
        <v>537.63779613485565</v>
      </c>
      <c r="H6" s="97">
        <v>667.00457490742406</v>
      </c>
      <c r="I6" s="97">
        <v>677.44620499072562</v>
      </c>
      <c r="J6" s="97">
        <v>480.82226623541783</v>
      </c>
      <c r="K6" s="190">
        <v>100</v>
      </c>
      <c r="L6" s="179">
        <v>-0.29024288173257917</v>
      </c>
      <c r="M6" s="179">
        <v>0.11401499895999723</v>
      </c>
      <c r="N6" s="75"/>
      <c r="O6" s="75"/>
      <c r="P6" s="75"/>
      <c r="Q6" s="75"/>
      <c r="R6" s="75"/>
      <c r="S6" s="75"/>
      <c r="T6" s="75"/>
      <c r="U6" s="75"/>
    </row>
    <row r="7" spans="1:21" x14ac:dyDescent="0.45">
      <c r="A7" s="118"/>
      <c r="B7" s="97"/>
      <c r="C7" s="97"/>
      <c r="D7" s="97"/>
      <c r="E7" s="97"/>
      <c r="F7" s="97"/>
      <c r="G7" s="97"/>
      <c r="H7" s="97"/>
      <c r="I7" s="97"/>
      <c r="J7" s="181"/>
      <c r="K7" s="97"/>
      <c r="L7" s="179"/>
      <c r="M7" s="179"/>
      <c r="N7" s="75"/>
      <c r="O7" s="75"/>
      <c r="P7" s="75"/>
      <c r="Q7" s="75"/>
      <c r="R7" s="75"/>
      <c r="S7" s="75"/>
      <c r="T7" s="75"/>
      <c r="U7" s="75"/>
    </row>
    <row r="8" spans="1:21" x14ac:dyDescent="0.45">
      <c r="A8" s="30" t="s">
        <v>24</v>
      </c>
      <c r="B8" s="35">
        <v>211.59547680912516</v>
      </c>
      <c r="C8" s="35">
        <v>321.56673518985087</v>
      </c>
      <c r="D8" s="35">
        <v>203.48599686973355</v>
      </c>
      <c r="E8" s="35">
        <v>215.06638888780282</v>
      </c>
      <c r="F8" s="35">
        <v>268.67271469094396</v>
      </c>
      <c r="G8" s="35">
        <v>360.61973692743982</v>
      </c>
      <c r="H8" s="35">
        <v>447.01299991649586</v>
      </c>
      <c r="I8" s="216">
        <v>442.54866971286356</v>
      </c>
      <c r="J8" s="175">
        <v>288.74992491014586</v>
      </c>
      <c r="K8" s="180">
        <v>60.05335966882398</v>
      </c>
      <c r="L8" s="86">
        <v>-0.3475295607656127</v>
      </c>
      <c r="M8" s="86">
        <v>7.4727388087386659E-2</v>
      </c>
      <c r="N8" s="174"/>
      <c r="O8" s="75"/>
      <c r="P8" s="75"/>
      <c r="Q8" s="75"/>
      <c r="R8" s="75"/>
      <c r="S8" s="75"/>
      <c r="T8" s="75"/>
      <c r="U8" s="75"/>
    </row>
    <row r="9" spans="1:21" x14ac:dyDescent="0.45">
      <c r="A9" s="30" t="s">
        <v>23</v>
      </c>
      <c r="B9" s="35">
        <v>44.319628334334851</v>
      </c>
      <c r="C9" s="35">
        <v>38.177690325724022</v>
      </c>
      <c r="D9" s="35">
        <v>51.121074013443817</v>
      </c>
      <c r="E9" s="35">
        <v>47.007099306209049</v>
      </c>
      <c r="F9" s="35">
        <v>51.025257005762704</v>
      </c>
      <c r="G9" s="35">
        <v>47.526631332760118</v>
      </c>
      <c r="H9" s="35">
        <v>62.168168319276461</v>
      </c>
      <c r="I9" s="216">
        <v>72.146303968880773</v>
      </c>
      <c r="J9" s="175">
        <v>54.955791882746922</v>
      </c>
      <c r="K9" s="180">
        <v>11.429543875540851</v>
      </c>
      <c r="L9" s="86">
        <v>-0.23827294179267622</v>
      </c>
      <c r="M9" s="86">
        <v>7.7031162754169102E-2</v>
      </c>
      <c r="N9" s="174"/>
      <c r="O9" s="75"/>
      <c r="P9" s="75"/>
      <c r="Q9" s="75"/>
      <c r="R9" s="75"/>
      <c r="S9" s="75"/>
      <c r="T9" s="75"/>
      <c r="U9" s="75"/>
    </row>
    <row r="10" spans="1:21" x14ac:dyDescent="0.45">
      <c r="A10" s="30" t="s">
        <v>29</v>
      </c>
      <c r="B10" s="35">
        <v>21.490104943830129</v>
      </c>
      <c r="C10" s="35">
        <v>19.429222127239324</v>
      </c>
      <c r="D10" s="35">
        <v>23.416293033824644</v>
      </c>
      <c r="E10" s="35">
        <v>19.102856196330777</v>
      </c>
      <c r="F10" s="35">
        <v>17.747731327639201</v>
      </c>
      <c r="G10" s="35">
        <v>23.31786906695751</v>
      </c>
      <c r="H10" s="35">
        <v>22.834345450736837</v>
      </c>
      <c r="I10" s="216">
        <v>20.427312277982331</v>
      </c>
      <c r="J10" s="175">
        <v>23.448120990553445</v>
      </c>
      <c r="K10" s="180">
        <v>4.8766712020513818</v>
      </c>
      <c r="L10" s="86">
        <v>0.14788087005587647</v>
      </c>
      <c r="M10" s="86">
        <v>0.32118976547931033</v>
      </c>
      <c r="N10" s="174"/>
      <c r="O10" s="75"/>
      <c r="P10" s="75"/>
      <c r="Q10" s="75"/>
      <c r="R10" s="75"/>
      <c r="S10" s="75"/>
      <c r="T10" s="75"/>
      <c r="U10" s="75"/>
    </row>
    <row r="11" spans="1:21" x14ac:dyDescent="0.45">
      <c r="A11" s="30" t="s">
        <v>110</v>
      </c>
      <c r="B11" s="35">
        <v>2.1116192088083743</v>
      </c>
      <c r="C11" s="35">
        <v>3.6188236790017001</v>
      </c>
      <c r="D11" s="35">
        <v>2.383613600466215</v>
      </c>
      <c r="E11" s="35">
        <v>8.0094523737157317</v>
      </c>
      <c r="F11" s="35">
        <v>12.072544018847726</v>
      </c>
      <c r="G11" s="35">
        <v>15.480067824632689</v>
      </c>
      <c r="H11" s="35">
        <v>13.768811171215518</v>
      </c>
      <c r="I11" s="216">
        <v>14.104303092608355</v>
      </c>
      <c r="J11" s="175">
        <v>11.979704451952047</v>
      </c>
      <c r="K11" s="180">
        <v>2.4915036788430682</v>
      </c>
      <c r="L11" s="86">
        <v>-0.15063478334989455</v>
      </c>
      <c r="M11" s="86">
        <v>-7.6901410962542105E-3</v>
      </c>
      <c r="N11" s="174"/>
      <c r="O11" s="75"/>
      <c r="P11" s="75"/>
      <c r="Q11" s="75"/>
      <c r="R11" s="75"/>
      <c r="S11" s="75"/>
      <c r="T11" s="75"/>
      <c r="U11" s="75"/>
    </row>
    <row r="12" spans="1:21" x14ac:dyDescent="0.45">
      <c r="A12" s="30" t="s">
        <v>39</v>
      </c>
      <c r="B12" s="35">
        <v>2.3647281627316357</v>
      </c>
      <c r="C12" s="35">
        <v>2.1279334090145006</v>
      </c>
      <c r="D12" s="35">
        <v>5.4860704954509298</v>
      </c>
      <c r="E12" s="35">
        <v>8.7784798779506499</v>
      </c>
      <c r="F12" s="35">
        <v>4.1176220672794139</v>
      </c>
      <c r="G12" s="35">
        <v>5.5490423278104055</v>
      </c>
      <c r="H12" s="35">
        <v>8.1624361072211133</v>
      </c>
      <c r="I12" s="216">
        <v>8.9686625338022488</v>
      </c>
      <c r="J12" s="175">
        <v>10.730651522145862</v>
      </c>
      <c r="K12" s="180">
        <v>2.2317293261314926</v>
      </c>
      <c r="L12" s="86">
        <v>0.19646061848160778</v>
      </c>
      <c r="M12" s="86">
        <v>1.6060311866445272</v>
      </c>
      <c r="N12" s="174"/>
      <c r="O12" s="75"/>
      <c r="P12" s="75"/>
      <c r="Q12" s="75"/>
      <c r="R12" s="75"/>
      <c r="S12" s="75"/>
      <c r="T12" s="75"/>
      <c r="U12" s="75"/>
    </row>
    <row r="13" spans="1:21" x14ac:dyDescent="0.45">
      <c r="A13" s="30" t="s">
        <v>26</v>
      </c>
      <c r="B13" s="35">
        <v>11.758421779938169</v>
      </c>
      <c r="C13" s="35">
        <v>9.5815209192809689</v>
      </c>
      <c r="D13" s="35">
        <v>7.7428623155738885</v>
      </c>
      <c r="E13" s="35">
        <v>7.9507272296264588</v>
      </c>
      <c r="F13" s="35">
        <v>7.6212913153684525</v>
      </c>
      <c r="G13" s="35">
        <v>7.9107686437543325</v>
      </c>
      <c r="H13" s="35">
        <v>10.907530110203119</v>
      </c>
      <c r="I13" s="216">
        <v>9.3108128663897922</v>
      </c>
      <c r="J13" s="175">
        <v>9.2623929280253741</v>
      </c>
      <c r="K13" s="180">
        <v>1.9263652244196128</v>
      </c>
      <c r="L13" s="86">
        <v>-5.2003986181705653E-3</v>
      </c>
      <c r="M13" s="86">
        <v>0.21533117482960074</v>
      </c>
      <c r="N13" s="174"/>
      <c r="O13" s="75"/>
      <c r="P13" s="75"/>
      <c r="Q13" s="75"/>
      <c r="R13" s="75"/>
      <c r="S13" s="75"/>
      <c r="T13" s="75"/>
      <c r="U13" s="75"/>
    </row>
    <row r="14" spans="1:21" x14ac:dyDescent="0.45">
      <c r="A14" s="30" t="s">
        <v>92</v>
      </c>
      <c r="B14" s="35">
        <v>9.8793293422211139</v>
      </c>
      <c r="C14" s="35">
        <v>7.0236003006263559</v>
      </c>
      <c r="D14" s="35">
        <v>8.1795043675967136</v>
      </c>
      <c r="E14" s="35">
        <v>5.2726985311520504</v>
      </c>
      <c r="F14" s="35">
        <v>7.7575538188922204</v>
      </c>
      <c r="G14" s="35">
        <v>7.2790304533702965</v>
      </c>
      <c r="H14" s="35">
        <v>6.2224647680941159</v>
      </c>
      <c r="I14" s="216">
        <v>4.1205036914290707</v>
      </c>
      <c r="J14" s="175">
        <v>8.2445972841130981</v>
      </c>
      <c r="K14" s="180">
        <v>1.7146870814997612</v>
      </c>
      <c r="L14" s="86">
        <v>1.000871228743812</v>
      </c>
      <c r="M14" s="86">
        <v>6.2783124241402533E-2</v>
      </c>
      <c r="N14" s="174"/>
      <c r="O14" s="75"/>
      <c r="P14" s="75"/>
      <c r="Q14" s="75"/>
      <c r="R14" s="75"/>
      <c r="S14" s="75"/>
      <c r="T14" s="75"/>
      <c r="U14" s="75"/>
    </row>
    <row r="15" spans="1:21" x14ac:dyDescent="0.45">
      <c r="A15" s="30" t="s">
        <v>31</v>
      </c>
      <c r="B15" s="35">
        <v>12.364758234083126</v>
      </c>
      <c r="C15" s="35">
        <v>9.3372701442227122</v>
      </c>
      <c r="D15" s="35">
        <v>8.8321215582566825</v>
      </c>
      <c r="E15" s="35">
        <v>3.9914757320940941</v>
      </c>
      <c r="F15" s="35">
        <v>0.89530298538434938</v>
      </c>
      <c r="G15" s="35">
        <v>2.2707756599056355</v>
      </c>
      <c r="H15" s="35">
        <v>4.530275962154513</v>
      </c>
      <c r="I15" s="216">
        <v>7.5039074536482007</v>
      </c>
      <c r="J15" s="175">
        <v>5.8775654358469849</v>
      </c>
      <c r="K15" s="180">
        <v>1.2223987632405608</v>
      </c>
      <c r="L15" s="86">
        <v>-0.21673268598355799</v>
      </c>
      <c r="M15" s="86">
        <v>5.5648897990927324</v>
      </c>
      <c r="N15" s="174"/>
      <c r="O15" s="75"/>
      <c r="P15" s="75"/>
      <c r="Q15" s="75"/>
      <c r="R15" s="75"/>
      <c r="S15" s="75"/>
      <c r="T15" s="75"/>
      <c r="U15" s="75"/>
    </row>
    <row r="16" spans="1:21" x14ac:dyDescent="0.45">
      <c r="A16" s="30" t="s">
        <v>36</v>
      </c>
      <c r="B16" s="35">
        <v>10.597105577969911</v>
      </c>
      <c r="C16" s="35">
        <v>13.166771909265769</v>
      </c>
      <c r="D16" s="35">
        <v>10.437871945618349</v>
      </c>
      <c r="E16" s="35">
        <v>9.8498039101544776</v>
      </c>
      <c r="F16" s="35">
        <v>5.5250536435139699</v>
      </c>
      <c r="G16" s="35">
        <v>4.7253337170708098</v>
      </c>
      <c r="H16" s="35">
        <v>8.5248708023406703</v>
      </c>
      <c r="I16" s="216">
        <v>5.8885813336496344</v>
      </c>
      <c r="J16" s="175">
        <v>5.3871329159805734</v>
      </c>
      <c r="K16" s="180">
        <v>1.1204000509707994</v>
      </c>
      <c r="L16" s="86">
        <v>-8.5156065486196253E-2</v>
      </c>
      <c r="M16" s="86">
        <v>-2.4962785238348939E-2</v>
      </c>
      <c r="N16" s="174"/>
      <c r="O16" s="75"/>
      <c r="P16" s="75"/>
      <c r="Q16" s="75"/>
      <c r="R16" s="75"/>
      <c r="S16" s="75"/>
      <c r="T16" s="75"/>
      <c r="U16" s="75"/>
    </row>
    <row r="17" spans="1:21" x14ac:dyDescent="0.45">
      <c r="A17" s="30" t="s">
        <v>105</v>
      </c>
      <c r="B17" s="35">
        <v>8.2184305718692752</v>
      </c>
      <c r="C17" s="35">
        <v>3.809927896027665</v>
      </c>
      <c r="D17" s="35">
        <v>2.922899161699168</v>
      </c>
      <c r="E17" s="35">
        <v>3.3143437773162563</v>
      </c>
      <c r="F17" s="35">
        <v>2.8600439202236823</v>
      </c>
      <c r="G17" s="35">
        <v>4.9838245117217577</v>
      </c>
      <c r="H17" s="35">
        <v>6.7689827836355372</v>
      </c>
      <c r="I17" s="216">
        <v>5.7576766577007623</v>
      </c>
      <c r="J17" s="175">
        <v>4.9327653423305486</v>
      </c>
      <c r="K17" s="180">
        <v>1.0259020200856073</v>
      </c>
      <c r="L17" s="86">
        <v>-0.14327155976480777</v>
      </c>
      <c r="M17" s="86">
        <v>0.72471664069576947</v>
      </c>
      <c r="N17" s="174"/>
      <c r="O17" s="75"/>
      <c r="P17" s="75"/>
      <c r="Q17" s="75"/>
      <c r="R17" s="75"/>
      <c r="S17" s="75"/>
      <c r="T17" s="75"/>
      <c r="U17" s="75"/>
    </row>
    <row r="18" spans="1:21" x14ac:dyDescent="0.45">
      <c r="A18" s="30" t="s">
        <v>28</v>
      </c>
      <c r="B18" s="35">
        <v>0</v>
      </c>
      <c r="C18" s="35">
        <v>1.5789446199333479</v>
      </c>
      <c r="D18" s="35">
        <v>4.0989686993782901E-2</v>
      </c>
      <c r="E18" s="35">
        <v>4.2308065376594399E-5</v>
      </c>
      <c r="F18" s="35">
        <v>1.231649169703704E-2</v>
      </c>
      <c r="G18" s="35">
        <v>1.2435655604503228</v>
      </c>
      <c r="H18" s="35">
        <v>3.3098228116260557</v>
      </c>
      <c r="I18" s="216">
        <v>3.0673604698726384</v>
      </c>
      <c r="J18" s="175">
        <v>4.6415688684585072</v>
      </c>
      <c r="K18" s="180">
        <v>0.96533983436322912</v>
      </c>
      <c r="L18" s="86">
        <v>0.51321271629063947</v>
      </c>
      <c r="M18" s="86">
        <v>375.85803576477241</v>
      </c>
      <c r="N18" s="174"/>
      <c r="O18" s="75"/>
      <c r="P18" s="75"/>
      <c r="Q18" s="75"/>
      <c r="R18" s="75"/>
      <c r="S18" s="75"/>
      <c r="T18" s="75"/>
      <c r="U18" s="75"/>
    </row>
    <row r="19" spans="1:21" x14ac:dyDescent="0.45">
      <c r="A19" s="30" t="s">
        <v>128</v>
      </c>
      <c r="B19" s="35">
        <v>2.7818212470592898</v>
      </c>
      <c r="C19" s="35">
        <v>2.3805800930047458</v>
      </c>
      <c r="D19" s="35">
        <v>2.667026280073248</v>
      </c>
      <c r="E19" s="35">
        <v>2.43405581427661</v>
      </c>
      <c r="F19" s="35">
        <v>3.2916600271289669</v>
      </c>
      <c r="G19" s="35">
        <v>3.7457336418646339</v>
      </c>
      <c r="H19" s="35">
        <v>2.6073859160880319</v>
      </c>
      <c r="I19" s="216">
        <v>1.6593831865980371</v>
      </c>
      <c r="J19" s="175">
        <v>4.1223333862986777</v>
      </c>
      <c r="K19" s="180">
        <v>0.85735076675511557</v>
      </c>
      <c r="L19" s="86">
        <v>1.4842564511877612</v>
      </c>
      <c r="M19" s="86">
        <v>0.25235697256810452</v>
      </c>
      <c r="N19" s="174"/>
      <c r="O19" s="75"/>
      <c r="P19" s="75"/>
      <c r="Q19" s="75"/>
      <c r="R19" s="75"/>
      <c r="S19" s="75"/>
      <c r="T19" s="75"/>
      <c r="U19" s="75"/>
    </row>
    <row r="20" spans="1:21" x14ac:dyDescent="0.45">
      <c r="A20" s="30" t="s">
        <v>96</v>
      </c>
      <c r="B20" s="35">
        <v>4.8712453813618124</v>
      </c>
      <c r="C20" s="35">
        <v>2.9568400207520611</v>
      </c>
      <c r="D20" s="35">
        <v>3.1795663874194271</v>
      </c>
      <c r="E20" s="35">
        <v>3.238906143930802</v>
      </c>
      <c r="F20" s="35">
        <v>2.9304154108291249</v>
      </c>
      <c r="G20" s="35">
        <v>3.4252354009235435</v>
      </c>
      <c r="H20" s="35">
        <v>2.8649286565814234</v>
      </c>
      <c r="I20" s="216">
        <v>2.2660329809709712</v>
      </c>
      <c r="J20" s="175">
        <v>3.9412148047862137</v>
      </c>
      <c r="K20" s="180">
        <v>0.81968225715581478</v>
      </c>
      <c r="L20" s="86">
        <v>0.73925747678105047</v>
      </c>
      <c r="M20" s="86">
        <v>0.34493382413351958</v>
      </c>
      <c r="N20" s="174"/>
      <c r="O20" s="75"/>
      <c r="P20" s="75"/>
      <c r="Q20" s="75"/>
      <c r="R20" s="75"/>
      <c r="S20" s="75"/>
      <c r="T20" s="75"/>
      <c r="U20" s="75"/>
    </row>
    <row r="21" spans="1:21" x14ac:dyDescent="0.45">
      <c r="A21" s="30" t="s">
        <v>38</v>
      </c>
      <c r="B21" s="35">
        <v>1.9109347928844629</v>
      </c>
      <c r="C21" s="35">
        <v>1.3096987494878249</v>
      </c>
      <c r="D21" s="35">
        <v>2.4954459999549785</v>
      </c>
      <c r="E21" s="35">
        <v>2.7930914775127031</v>
      </c>
      <c r="F21" s="35">
        <v>1.7312275915023412</v>
      </c>
      <c r="G21" s="35">
        <v>4.3782782817860983</v>
      </c>
      <c r="H21" s="35">
        <v>5.4701441191876095</v>
      </c>
      <c r="I21" s="216">
        <v>5.3123674599216182</v>
      </c>
      <c r="J21" s="175">
        <v>3.7892448212325189</v>
      </c>
      <c r="K21" s="180">
        <v>0.78807598718343208</v>
      </c>
      <c r="L21" s="86">
        <v>-0.28671259098322466</v>
      </c>
      <c r="M21" s="86">
        <v>1.1887618010664052</v>
      </c>
      <c r="N21" s="174"/>
      <c r="O21" s="75"/>
      <c r="P21" s="75"/>
      <c r="Q21" s="75"/>
      <c r="R21" s="75"/>
      <c r="S21" s="75"/>
      <c r="T21" s="75"/>
      <c r="U21" s="75"/>
    </row>
    <row r="22" spans="1:21" x14ac:dyDescent="0.45">
      <c r="A22" s="30" t="s">
        <v>27</v>
      </c>
      <c r="B22" s="35">
        <v>2.2651240160630217</v>
      </c>
      <c r="C22" s="35">
        <v>3.7218201869390062</v>
      </c>
      <c r="D22" s="35">
        <v>5.1821469632393962</v>
      </c>
      <c r="E22" s="35">
        <v>5.4667264961661415</v>
      </c>
      <c r="F22" s="35">
        <v>1.1649763276459881</v>
      </c>
      <c r="G22" s="35">
        <v>2.1842576986824804</v>
      </c>
      <c r="H22" s="35">
        <v>3.0258459706316754</v>
      </c>
      <c r="I22" s="216">
        <v>2.4422375595974235</v>
      </c>
      <c r="J22" s="175">
        <v>3.7376606892302493</v>
      </c>
      <c r="K22" s="180">
        <v>0.77734767120793746</v>
      </c>
      <c r="L22" s="86">
        <v>0.53042470194683378</v>
      </c>
      <c r="M22" s="86">
        <v>2.2083576297063146</v>
      </c>
      <c r="N22" s="174"/>
      <c r="O22" s="75"/>
      <c r="P22" s="75"/>
      <c r="Q22" s="75"/>
      <c r="R22" s="75"/>
      <c r="S22" s="75"/>
      <c r="T22" s="75"/>
      <c r="U22" s="75"/>
    </row>
    <row r="23" spans="1:21" x14ac:dyDescent="0.45">
      <c r="A23" s="30" t="s">
        <v>32</v>
      </c>
      <c r="B23" s="35">
        <v>2.030230448812774</v>
      </c>
      <c r="C23" s="35">
        <v>3.905158814005675</v>
      </c>
      <c r="D23" s="35">
        <v>2.314802725538962</v>
      </c>
      <c r="E23" s="35">
        <v>2.2204255199735172</v>
      </c>
      <c r="F23" s="35">
        <v>1.5531523738245443</v>
      </c>
      <c r="G23" s="35">
        <v>1.567218463145194</v>
      </c>
      <c r="H23" s="35">
        <v>5.5695560421685268</v>
      </c>
      <c r="I23" s="216">
        <v>5.4444087953521922</v>
      </c>
      <c r="J23" s="175">
        <v>3.3233282483742586</v>
      </c>
      <c r="K23" s="180">
        <v>0.69117602942853462</v>
      </c>
      <c r="L23" s="86">
        <v>-0.38958877386074819</v>
      </c>
      <c r="M23" s="86">
        <v>1.1397309783526022</v>
      </c>
      <c r="N23" s="174"/>
      <c r="O23" s="75"/>
      <c r="P23" s="75"/>
      <c r="Q23" s="75"/>
      <c r="R23" s="75"/>
      <c r="S23" s="75"/>
      <c r="T23" s="75"/>
      <c r="U23" s="75"/>
    </row>
    <row r="24" spans="1:21" x14ac:dyDescent="0.45">
      <c r="A24" s="30" t="s">
        <v>37</v>
      </c>
      <c r="B24" s="35">
        <v>4.3073492450871953</v>
      </c>
      <c r="C24" s="35">
        <v>3.6322316333343632</v>
      </c>
      <c r="D24" s="35">
        <v>2.8909591273738675</v>
      </c>
      <c r="E24" s="35">
        <v>3.8411399878650561</v>
      </c>
      <c r="F24" s="35">
        <v>5.1421268498038968</v>
      </c>
      <c r="G24" s="35">
        <v>5.816508728403508</v>
      </c>
      <c r="H24" s="35">
        <v>2.6283844909637142</v>
      </c>
      <c r="I24" s="216">
        <v>6.1809153224468742</v>
      </c>
      <c r="J24" s="175">
        <v>3.0948020451011944</v>
      </c>
      <c r="K24" s="180">
        <v>0.64364782216344629</v>
      </c>
      <c r="L24" s="86">
        <v>-0.49929712936496962</v>
      </c>
      <c r="M24" s="86">
        <v>-0.39814747175690157</v>
      </c>
      <c r="N24" s="174"/>
      <c r="O24" s="75"/>
      <c r="P24" s="75"/>
      <c r="Q24" s="75"/>
      <c r="R24" s="75"/>
      <c r="S24" s="75"/>
      <c r="T24" s="75"/>
      <c r="U24" s="75"/>
    </row>
    <row r="25" spans="1:21" x14ac:dyDescent="0.45">
      <c r="A25" s="30" t="s">
        <v>117</v>
      </c>
      <c r="B25" s="35">
        <v>4.3725675771102396E-2</v>
      </c>
      <c r="C25" s="35">
        <v>0.36479501335373293</v>
      </c>
      <c r="D25" s="35">
        <v>0.84761096899195321</v>
      </c>
      <c r="E25" s="35">
        <v>0.36021839423046886</v>
      </c>
      <c r="F25" s="35">
        <v>1.9433915582427672</v>
      </c>
      <c r="G25" s="35">
        <v>2.4467052185213984</v>
      </c>
      <c r="H25" s="35">
        <v>6.1845087934867138</v>
      </c>
      <c r="I25" s="216">
        <v>3.7459110881900495</v>
      </c>
      <c r="J25" s="175">
        <v>3.0717013926987606</v>
      </c>
      <c r="K25" s="180">
        <v>0.63884341645584464</v>
      </c>
      <c r="L25" s="86">
        <v>-0.17998550409189074</v>
      </c>
      <c r="M25" s="86">
        <v>0.58058800845889325</v>
      </c>
      <c r="N25" s="174"/>
      <c r="O25" s="75"/>
      <c r="P25" s="75"/>
      <c r="Q25" s="75"/>
      <c r="R25" s="75"/>
      <c r="S25" s="75"/>
      <c r="T25" s="75"/>
      <c r="U25" s="75"/>
    </row>
    <row r="26" spans="1:21" x14ac:dyDescent="0.45">
      <c r="A26" s="30" t="s">
        <v>89</v>
      </c>
      <c r="B26" s="35">
        <v>13.3919272451236</v>
      </c>
      <c r="C26" s="35">
        <v>4.0912954742683416</v>
      </c>
      <c r="D26" s="35">
        <v>3.6389220688013095</v>
      </c>
      <c r="E26" s="35">
        <v>2.3519109709758834</v>
      </c>
      <c r="F26" s="35">
        <v>1.3471837649154572</v>
      </c>
      <c r="G26" s="35">
        <v>1.8083983890896267</v>
      </c>
      <c r="H26" s="35">
        <v>1.4234934854729391</v>
      </c>
      <c r="I26" s="216">
        <v>2.82811501740166</v>
      </c>
      <c r="J26" s="175">
        <v>2.6796720735981538</v>
      </c>
      <c r="K26" s="180">
        <v>0.55731031230699002</v>
      </c>
      <c r="L26" s="86">
        <v>-5.2488297997119182E-2</v>
      </c>
      <c r="M26" s="86">
        <v>0.98909172110333232</v>
      </c>
      <c r="N26" s="75"/>
      <c r="O26" s="75"/>
      <c r="P26" s="75"/>
      <c r="Q26" s="75"/>
      <c r="R26" s="75"/>
      <c r="S26" s="75"/>
      <c r="T26" s="75"/>
      <c r="U26" s="75"/>
    </row>
    <row r="27" spans="1:21" x14ac:dyDescent="0.45">
      <c r="A27" s="60" t="s">
        <v>129</v>
      </c>
      <c r="B27" s="63">
        <v>1.33026423127906</v>
      </c>
      <c r="C27" s="63">
        <v>1.7198063854280079</v>
      </c>
      <c r="D27" s="63">
        <v>2.3590865918352764</v>
      </c>
      <c r="E27" s="63">
        <v>1.6277638666760388</v>
      </c>
      <c r="F27" s="63">
        <v>3.7655701025215267</v>
      </c>
      <c r="G27" s="63">
        <v>2.6795256296860086</v>
      </c>
      <c r="H27" s="63">
        <v>2.6815900328961861</v>
      </c>
      <c r="I27" s="63">
        <v>2.3378069829659047</v>
      </c>
      <c r="J27" s="167">
        <v>2.4700595680972905</v>
      </c>
      <c r="K27" s="208">
        <v>0.51371572024659784</v>
      </c>
      <c r="L27" s="209">
        <v>5.6571216569642147E-2</v>
      </c>
      <c r="M27" s="209">
        <v>-0.34404100817475891</v>
      </c>
      <c r="N27" s="75"/>
      <c r="O27" s="75"/>
      <c r="P27" s="75"/>
      <c r="Q27" s="75"/>
      <c r="R27" s="75"/>
      <c r="S27" s="75"/>
      <c r="T27" s="75"/>
      <c r="U27" s="75"/>
    </row>
    <row r="28" spans="1:21" x14ac:dyDescent="0.45">
      <c r="A28" s="39"/>
      <c r="B28" s="35"/>
      <c r="C28" s="35"/>
      <c r="D28" s="35"/>
      <c r="E28" s="35"/>
      <c r="F28" s="35"/>
      <c r="G28" s="35"/>
      <c r="H28" s="35"/>
      <c r="I28" s="35"/>
      <c r="J28" s="218"/>
      <c r="K28" s="230"/>
      <c r="L28" s="86"/>
      <c r="N28" s="75"/>
      <c r="O28" s="75"/>
      <c r="P28" s="75"/>
      <c r="Q28" s="75"/>
      <c r="R28" s="75"/>
      <c r="S28" s="75"/>
      <c r="T28" s="75"/>
      <c r="U28" s="75"/>
    </row>
    <row r="29" spans="1:21" x14ac:dyDescent="0.45">
      <c r="A29" s="113" t="s">
        <v>98</v>
      </c>
      <c r="J29" s="231"/>
      <c r="K29" s="231"/>
      <c r="N29" s="75"/>
      <c r="O29" s="75"/>
      <c r="P29" s="75"/>
      <c r="Q29" s="75"/>
      <c r="R29" s="75"/>
      <c r="S29" s="75"/>
      <c r="T29" s="75"/>
      <c r="U29" s="75"/>
    </row>
    <row r="30" spans="1:21" x14ac:dyDescent="0.45">
      <c r="A30" s="34"/>
      <c r="B30" s="35"/>
      <c r="C30" s="35"/>
      <c r="D30" s="35"/>
      <c r="E30" s="35"/>
      <c r="F30" s="35"/>
      <c r="G30" s="35"/>
      <c r="H30" s="35"/>
      <c r="I30" s="35"/>
      <c r="J30" s="35"/>
      <c r="N30" s="75"/>
      <c r="O30" s="75"/>
      <c r="P30" s="75"/>
      <c r="Q30" s="75"/>
      <c r="R30" s="75"/>
      <c r="S30" s="75"/>
      <c r="T30" s="75"/>
      <c r="U30" s="75"/>
    </row>
    <row r="31" spans="1:21" x14ac:dyDescent="0.45">
      <c r="A31" s="27" t="s">
        <v>106</v>
      </c>
      <c r="N31" s="75"/>
      <c r="O31" s="75"/>
      <c r="P31" s="75"/>
      <c r="Q31" s="75"/>
      <c r="R31" s="75"/>
      <c r="S31" s="75"/>
      <c r="T31" s="75"/>
      <c r="U31" s="75"/>
    </row>
    <row r="32" spans="1:21" x14ac:dyDescent="0.45">
      <c r="A32" s="27"/>
      <c r="K32" s="100"/>
      <c r="L32" s="100"/>
      <c r="R32" s="85"/>
      <c r="S32" s="85"/>
      <c r="T32" s="84"/>
    </row>
    <row r="33" spans="1:17" x14ac:dyDescent="0.4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4.4" x14ac:dyDescent="0.55000000000000004">
      <c r="A34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4.4" x14ac:dyDescent="0.55000000000000004">
      <c r="A35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4.4" x14ac:dyDescent="0.55000000000000004">
      <c r="A36"/>
      <c r="B36" s="35"/>
      <c r="C36" s="35"/>
      <c r="D36" s="35"/>
      <c r="E36" s="35"/>
      <c r="F36" s="35"/>
      <c r="G36" s="35"/>
      <c r="H36" s="133"/>
      <c r="I36" s="133"/>
      <c r="J36" s="133"/>
      <c r="K36" s="39"/>
      <c r="L36" s="39"/>
      <c r="M36" s="39"/>
      <c r="N36" s="39"/>
      <c r="O36" s="39"/>
      <c r="P36" s="39"/>
      <c r="Q36" s="39"/>
    </row>
    <row r="37" spans="1:17" ht="14.4" x14ac:dyDescent="0.55000000000000004">
      <c r="A37"/>
      <c r="B37" s="35"/>
      <c r="C37" s="35"/>
      <c r="D37" s="35"/>
      <c r="E37" s="35"/>
      <c r="F37" s="35"/>
      <c r="G37" s="35"/>
      <c r="H37" s="133"/>
      <c r="I37" s="133"/>
      <c r="J37" s="133"/>
      <c r="K37" s="39"/>
      <c r="L37" s="39"/>
      <c r="M37" s="39"/>
      <c r="N37" s="39"/>
      <c r="O37" s="39"/>
      <c r="P37" s="39"/>
      <c r="Q37" s="39"/>
    </row>
    <row r="38" spans="1:17" ht="14.4" x14ac:dyDescent="0.55000000000000004">
      <c r="A38"/>
      <c r="B38" s="35"/>
      <c r="C38" s="35"/>
      <c r="D38" s="35"/>
      <c r="E38" s="35"/>
      <c r="F38" s="35"/>
      <c r="G38" s="35"/>
      <c r="H38" s="133"/>
      <c r="I38" s="133"/>
      <c r="J38" s="133"/>
      <c r="K38" s="39"/>
      <c r="L38" s="39"/>
      <c r="M38" s="39"/>
      <c r="N38" s="39"/>
      <c r="O38" s="39"/>
      <c r="P38" s="39"/>
      <c r="Q38" s="39"/>
    </row>
    <row r="39" spans="1:17" ht="14.4" x14ac:dyDescent="0.55000000000000004">
      <c r="A39"/>
      <c r="B39" s="35"/>
      <c r="C39" s="35"/>
      <c r="D39" s="35"/>
      <c r="E39" s="35"/>
      <c r="F39" s="35"/>
      <c r="G39" s="35"/>
      <c r="H39" s="133"/>
      <c r="I39" s="133"/>
      <c r="J39" s="133"/>
      <c r="K39" s="39"/>
      <c r="L39" s="39"/>
      <c r="M39" s="39"/>
      <c r="N39" s="39"/>
      <c r="O39" s="39"/>
      <c r="P39" s="39"/>
      <c r="Q39" s="39"/>
    </row>
    <row r="40" spans="1:17" ht="14.4" x14ac:dyDescent="0.55000000000000004">
      <c r="A40"/>
      <c r="B40" s="35"/>
      <c r="C40" s="35"/>
      <c r="D40" s="35"/>
      <c r="E40" s="35"/>
      <c r="F40" s="35"/>
      <c r="G40" s="35"/>
      <c r="H40" s="133"/>
      <c r="I40" s="133"/>
      <c r="J40" s="133"/>
      <c r="K40" s="39"/>
      <c r="L40" s="41"/>
      <c r="M40" s="39"/>
      <c r="N40" s="39"/>
      <c r="O40" s="39"/>
      <c r="P40" s="39"/>
      <c r="Q40" s="39"/>
    </row>
    <row r="41" spans="1:17" ht="14.4" x14ac:dyDescent="0.55000000000000004">
      <c r="A41"/>
      <c r="B41" s="35"/>
      <c r="C41" s="35"/>
      <c r="D41" s="35"/>
      <c r="E41" s="35"/>
      <c r="F41" s="35"/>
      <c r="G41" s="35"/>
      <c r="H41" s="133"/>
      <c r="I41" s="133"/>
      <c r="J41" s="133"/>
      <c r="K41" s="39"/>
      <c r="L41" s="39"/>
      <c r="M41" s="39"/>
      <c r="N41" s="39"/>
      <c r="O41" s="39"/>
      <c r="P41" s="39"/>
      <c r="Q41" s="39"/>
    </row>
    <row r="42" spans="1:17" ht="14.4" x14ac:dyDescent="0.55000000000000004">
      <c r="A42"/>
      <c r="B42" s="35"/>
      <c r="C42" s="35"/>
      <c r="D42" s="35"/>
      <c r="E42" s="35"/>
      <c r="F42" s="35"/>
      <c r="G42" s="35"/>
      <c r="H42" s="133"/>
      <c r="I42" s="133"/>
      <c r="J42" s="133"/>
      <c r="K42" s="39"/>
      <c r="L42" s="39"/>
      <c r="M42" s="39"/>
      <c r="N42" s="39"/>
      <c r="O42" s="39"/>
      <c r="P42" s="39"/>
      <c r="Q42" s="39"/>
    </row>
    <row r="43" spans="1:17" ht="14.4" x14ac:dyDescent="0.55000000000000004">
      <c r="A43"/>
      <c r="B43" s="35"/>
      <c r="C43" s="35"/>
      <c r="D43" s="35"/>
      <c r="E43" s="35"/>
      <c r="F43" s="35"/>
      <c r="G43" s="35"/>
      <c r="H43" s="133"/>
      <c r="I43" s="133"/>
      <c r="J43" s="133"/>
      <c r="K43" s="39"/>
      <c r="L43" s="39"/>
      <c r="M43" s="39"/>
      <c r="N43" s="39"/>
      <c r="O43" s="39"/>
      <c r="P43" s="39"/>
      <c r="Q43" s="39"/>
    </row>
    <row r="44" spans="1:17" ht="14.4" x14ac:dyDescent="0.55000000000000004">
      <c r="A44"/>
      <c r="B44" s="35"/>
      <c r="C44" s="35"/>
      <c r="D44" s="35"/>
      <c r="E44" s="35"/>
      <c r="F44" s="35"/>
      <c r="G44" s="35"/>
      <c r="H44" s="133"/>
      <c r="I44" s="133"/>
      <c r="J44" s="133"/>
      <c r="K44" s="39"/>
      <c r="L44" s="39"/>
      <c r="M44" s="39"/>
      <c r="N44" s="39"/>
      <c r="O44" s="39"/>
      <c r="P44" s="39"/>
      <c r="Q44" s="39"/>
    </row>
    <row r="45" spans="1:17" ht="14.4" x14ac:dyDescent="0.55000000000000004">
      <c r="A45"/>
      <c r="B45" s="35"/>
      <c r="C45" s="35"/>
      <c r="D45" s="35"/>
      <c r="E45" s="35"/>
      <c r="F45" s="35"/>
      <c r="G45" s="35"/>
      <c r="H45" s="133"/>
      <c r="I45" s="133"/>
      <c r="J45" s="133"/>
      <c r="K45" s="39"/>
      <c r="L45" s="39"/>
      <c r="M45" s="39"/>
      <c r="N45" s="39"/>
      <c r="O45" s="39"/>
      <c r="P45" s="39"/>
      <c r="Q45" s="39"/>
    </row>
    <row r="46" spans="1:17" ht="14.4" x14ac:dyDescent="0.55000000000000004">
      <c r="A46"/>
      <c r="B46" s="35"/>
      <c r="C46" s="35"/>
      <c r="D46" s="35"/>
      <c r="E46" s="35"/>
      <c r="F46" s="35"/>
      <c r="G46" s="35"/>
      <c r="H46" s="133"/>
      <c r="I46" s="133"/>
      <c r="J46" s="133"/>
      <c r="L46" s="39"/>
    </row>
    <row r="47" spans="1:17" ht="14.4" x14ac:dyDescent="0.55000000000000004">
      <c r="A47"/>
      <c r="B47" s="35"/>
      <c r="C47" s="35"/>
      <c r="D47" s="35"/>
      <c r="E47" s="35"/>
      <c r="F47" s="35"/>
      <c r="G47" s="35"/>
      <c r="H47" s="133"/>
      <c r="I47" s="133"/>
      <c r="J47" s="133"/>
      <c r="L47" s="39"/>
    </row>
    <row r="48" spans="1:17" ht="14.4" x14ac:dyDescent="0.55000000000000004">
      <c r="A48"/>
      <c r="B48" s="35"/>
      <c r="C48" s="35"/>
      <c r="D48" s="35"/>
      <c r="E48" s="35"/>
      <c r="F48" s="35"/>
      <c r="G48" s="35"/>
      <c r="H48" s="133"/>
      <c r="I48" s="133"/>
      <c r="J48" s="133"/>
      <c r="L48" s="39"/>
    </row>
    <row r="49" spans="1:12" ht="14.4" x14ac:dyDescent="0.55000000000000004">
      <c r="A49"/>
      <c r="B49" s="35"/>
      <c r="C49" s="35"/>
      <c r="D49" s="35"/>
      <c r="E49" s="35"/>
      <c r="F49" s="35"/>
      <c r="G49" s="35"/>
      <c r="H49" s="133"/>
      <c r="I49" s="133"/>
      <c r="J49" s="133"/>
      <c r="L49" s="39"/>
    </row>
    <row r="50" spans="1:12" ht="14.4" x14ac:dyDescent="0.55000000000000004">
      <c r="A50"/>
      <c r="B50" s="35"/>
      <c r="C50" s="35"/>
      <c r="D50" s="35"/>
      <c r="E50" s="35"/>
      <c r="F50" s="35"/>
      <c r="G50" s="35"/>
      <c r="H50" s="133"/>
      <c r="I50" s="133"/>
      <c r="J50" s="133"/>
      <c r="L50" s="39"/>
    </row>
    <row r="51" spans="1:12" ht="14.4" x14ac:dyDescent="0.55000000000000004">
      <c r="A51"/>
      <c r="B51" s="35"/>
      <c r="C51" s="35"/>
      <c r="D51" s="35"/>
      <c r="E51" s="35"/>
      <c r="F51" s="35"/>
      <c r="G51" s="35"/>
      <c r="H51" s="133"/>
      <c r="I51" s="133"/>
      <c r="J51" s="133"/>
      <c r="L51" s="39"/>
    </row>
    <row r="52" spans="1:12" ht="14.4" x14ac:dyDescent="0.55000000000000004">
      <c r="A52"/>
      <c r="B52" s="35"/>
      <c r="C52" s="35"/>
      <c r="D52" s="35"/>
      <c r="E52" s="35"/>
      <c r="F52" s="35"/>
      <c r="G52" s="35"/>
      <c r="H52" s="133"/>
      <c r="I52" s="133"/>
      <c r="J52" s="133"/>
      <c r="L52" s="39"/>
    </row>
    <row r="53" spans="1:12" ht="14.4" x14ac:dyDescent="0.55000000000000004">
      <c r="A53"/>
      <c r="B53" s="35"/>
      <c r="C53" s="35"/>
      <c r="D53" s="35"/>
      <c r="E53" s="35"/>
      <c r="F53" s="35"/>
      <c r="G53" s="35"/>
      <c r="H53" s="133"/>
      <c r="I53" s="133"/>
      <c r="J53" s="133"/>
      <c r="L53" s="39"/>
    </row>
    <row r="54" spans="1:12" ht="14.4" x14ac:dyDescent="0.55000000000000004">
      <c r="A54"/>
      <c r="B54" s="35"/>
      <c r="C54" s="35"/>
      <c r="D54" s="35"/>
      <c r="E54" s="35"/>
      <c r="F54" s="35"/>
      <c r="G54" s="35"/>
      <c r="H54" s="133"/>
      <c r="I54" s="133"/>
      <c r="J54" s="133"/>
    </row>
    <row r="55" spans="1:12" ht="14.4" x14ac:dyDescent="0.55000000000000004">
      <c r="A55"/>
      <c r="B55" s="35"/>
      <c r="C55" s="35"/>
      <c r="D55" s="35"/>
      <c r="E55" s="35"/>
      <c r="F55" s="35"/>
      <c r="G55" s="35"/>
      <c r="H55" s="133"/>
      <c r="I55" s="133"/>
      <c r="J55" s="133"/>
      <c r="L55" s="39"/>
    </row>
    <row r="56" spans="1:12" ht="14.4" x14ac:dyDescent="0.55000000000000004">
      <c r="A56" s="161"/>
      <c r="B56" s="133"/>
      <c r="C56" s="133"/>
      <c r="D56" s="133"/>
      <c r="E56" s="133"/>
      <c r="F56" s="133"/>
      <c r="G56" s="133"/>
      <c r="H56" s="133"/>
      <c r="I56" s="133"/>
      <c r="J56" s="133"/>
      <c r="L56" s="39"/>
    </row>
    <row r="57" spans="1:12" ht="14.4" x14ac:dyDescent="0.55000000000000004">
      <c r="A57"/>
      <c r="B57" s="133"/>
      <c r="C57" s="133"/>
      <c r="D57" s="133"/>
      <c r="E57" s="133"/>
      <c r="F57" s="133"/>
      <c r="G57" s="133"/>
      <c r="H57" s="133"/>
      <c r="I57" s="133"/>
      <c r="J57" s="133"/>
      <c r="L57" s="39"/>
    </row>
    <row r="58" spans="1:12" ht="14.4" x14ac:dyDescent="0.55000000000000004">
      <c r="A58"/>
      <c r="B58" s="133"/>
      <c r="C58" s="133"/>
      <c r="D58" s="133"/>
      <c r="E58" s="133"/>
      <c r="F58" s="133"/>
      <c r="G58" s="133"/>
      <c r="H58" s="133"/>
      <c r="I58" s="133"/>
      <c r="J58" s="133"/>
      <c r="L58" s="39"/>
    </row>
    <row r="59" spans="1:12" ht="14.4" x14ac:dyDescent="0.55000000000000004">
      <c r="A59"/>
      <c r="B59" s="133"/>
      <c r="C59" s="133"/>
      <c r="D59" s="133"/>
      <c r="E59" s="133"/>
      <c r="F59" s="133"/>
      <c r="G59" s="133"/>
      <c r="H59" s="133"/>
      <c r="I59" s="133"/>
      <c r="J59" s="133"/>
      <c r="L59"/>
    </row>
    <row r="60" spans="1:12" ht="14.4" x14ac:dyDescent="0.55000000000000004">
      <c r="A60"/>
      <c r="B60" s="133"/>
      <c r="C60" s="133"/>
      <c r="D60" s="133"/>
      <c r="E60" s="133"/>
      <c r="F60" s="133"/>
      <c r="G60" s="133"/>
      <c r="H60" s="133"/>
      <c r="I60" s="133"/>
      <c r="J60" s="133"/>
      <c r="L60"/>
    </row>
    <row r="61" spans="1:12" ht="14.4" x14ac:dyDescent="0.55000000000000004">
      <c r="A61"/>
      <c r="B61" s="133"/>
      <c r="C61" s="133"/>
      <c r="D61" s="133"/>
      <c r="E61" s="133"/>
      <c r="F61" s="133"/>
      <c r="G61" s="133"/>
      <c r="H61" s="133"/>
      <c r="I61" s="133"/>
      <c r="J61" s="133"/>
      <c r="L61" s="39"/>
    </row>
    <row r="62" spans="1:12" ht="14.4" x14ac:dyDescent="0.55000000000000004">
      <c r="A62"/>
      <c r="B62" s="133"/>
      <c r="C62" s="133"/>
      <c r="D62" s="133"/>
      <c r="E62" s="133"/>
      <c r="F62" s="133"/>
      <c r="G62" s="133"/>
      <c r="H62" s="133"/>
      <c r="I62" s="133"/>
      <c r="J62" s="133"/>
      <c r="L62" s="39"/>
    </row>
    <row r="63" spans="1:12" ht="14.4" x14ac:dyDescent="0.55000000000000004">
      <c r="B63" s="133"/>
      <c r="C63" s="133"/>
      <c r="D63" s="133"/>
      <c r="E63" s="133"/>
      <c r="F63" s="133"/>
      <c r="G63" s="133"/>
      <c r="H63" s="133"/>
      <c r="I63" s="133"/>
      <c r="J63" s="133"/>
    </row>
    <row r="64" spans="1:12" ht="14.4" x14ac:dyDescent="0.55000000000000004">
      <c r="A64" s="121"/>
      <c r="B64" s="133"/>
      <c r="C64" s="133"/>
      <c r="D64" s="133"/>
      <c r="E64" s="133"/>
      <c r="F64" s="133"/>
      <c r="G64" s="133"/>
      <c r="H64" s="133"/>
      <c r="I64" s="133"/>
      <c r="J64" s="133"/>
    </row>
    <row r="65" spans="1:10" ht="14.4" x14ac:dyDescent="0.55000000000000004">
      <c r="A65" s="121"/>
      <c r="B65" s="133"/>
      <c r="C65" s="133"/>
      <c r="D65" s="133"/>
      <c r="E65" s="133"/>
      <c r="F65" s="133"/>
      <c r="G65" s="133"/>
      <c r="H65" s="133"/>
      <c r="I65" s="133"/>
      <c r="J65" s="133"/>
    </row>
    <row r="66" spans="1:10" ht="14.4" x14ac:dyDescent="0.55000000000000004">
      <c r="A66" s="121"/>
      <c r="B66" s="133"/>
      <c r="C66" s="133"/>
      <c r="D66" s="133"/>
      <c r="E66" s="133"/>
      <c r="F66" s="133"/>
      <c r="G66" s="133"/>
      <c r="H66" s="133"/>
      <c r="I66" s="133"/>
      <c r="J66" s="133"/>
    </row>
    <row r="67" spans="1:10" ht="14.4" x14ac:dyDescent="0.55000000000000004">
      <c r="A67" s="121"/>
      <c r="B67" s="133"/>
      <c r="C67" s="133"/>
      <c r="D67" s="133"/>
      <c r="E67" s="133"/>
      <c r="F67" s="133"/>
      <c r="G67" s="133"/>
      <c r="H67" s="133"/>
      <c r="I67" s="133"/>
      <c r="J67" s="133"/>
    </row>
    <row r="68" spans="1:10" ht="14.4" x14ac:dyDescent="0.55000000000000004">
      <c r="A68" s="121"/>
      <c r="B68" s="133"/>
      <c r="C68" s="133"/>
      <c r="D68" s="133"/>
      <c r="E68" s="133"/>
      <c r="F68" s="133"/>
      <c r="G68" s="133"/>
      <c r="H68" s="133"/>
      <c r="I68" s="133"/>
      <c r="J68" s="133"/>
    </row>
    <row r="69" spans="1:10" ht="14.4" x14ac:dyDescent="0.55000000000000004">
      <c r="A69" s="122"/>
      <c r="B69" s="133"/>
      <c r="C69" s="133"/>
      <c r="D69" s="133"/>
      <c r="E69" s="133"/>
      <c r="F69" s="133"/>
      <c r="G69" s="133"/>
      <c r="H69" s="133"/>
      <c r="I69" s="133"/>
      <c r="J69" s="133"/>
    </row>
    <row r="70" spans="1:10" ht="14.4" x14ac:dyDescent="0.55000000000000004">
      <c r="A70" s="122"/>
      <c r="B70" s="133"/>
      <c r="C70" s="133"/>
      <c r="D70" s="133"/>
      <c r="E70" s="133"/>
      <c r="F70" s="133"/>
      <c r="G70" s="133"/>
      <c r="H70" s="133"/>
      <c r="I70" s="133"/>
      <c r="J70" s="133"/>
    </row>
    <row r="71" spans="1:10" ht="14.4" x14ac:dyDescent="0.55000000000000004">
      <c r="A71" s="122"/>
      <c r="B71" s="133"/>
      <c r="C71" s="133"/>
      <c r="D71" s="133"/>
      <c r="E71" s="133"/>
      <c r="F71" s="133"/>
      <c r="G71" s="133"/>
      <c r="H71" s="133"/>
      <c r="I71" s="133"/>
      <c r="J71" s="133"/>
    </row>
    <row r="72" spans="1:10" ht="14.4" x14ac:dyDescent="0.55000000000000004">
      <c r="A72" s="122"/>
      <c r="B72" s="133"/>
      <c r="C72" s="133"/>
      <c r="D72" s="133"/>
      <c r="E72" s="133"/>
      <c r="F72" s="133"/>
      <c r="G72" s="133"/>
      <c r="H72" s="133"/>
      <c r="I72" s="133"/>
      <c r="J72" s="133"/>
    </row>
    <row r="73" spans="1:10" ht="14.4" x14ac:dyDescent="0.55000000000000004">
      <c r="A73" s="122"/>
      <c r="B73" s="133"/>
      <c r="C73" s="133"/>
      <c r="D73" s="133"/>
      <c r="E73" s="133"/>
      <c r="F73" s="133"/>
      <c r="G73" s="133"/>
      <c r="H73" s="133"/>
      <c r="I73" s="133"/>
      <c r="J73" s="133"/>
    </row>
    <row r="74" spans="1:10" ht="14.4" x14ac:dyDescent="0.55000000000000004">
      <c r="A74" s="122"/>
      <c r="B74" s="133"/>
      <c r="C74" s="133"/>
      <c r="D74" s="133"/>
      <c r="E74" s="133"/>
      <c r="F74" s="133"/>
      <c r="G74" s="133"/>
      <c r="H74" s="133"/>
      <c r="I74" s="133"/>
      <c r="J74" s="133"/>
    </row>
    <row r="75" spans="1:10" ht="14.4" x14ac:dyDescent="0.55000000000000004">
      <c r="A75" s="122"/>
      <c r="B75" s="133"/>
      <c r="C75" s="133"/>
      <c r="D75" s="133"/>
      <c r="E75" s="133"/>
      <c r="F75" s="133"/>
      <c r="G75" s="133"/>
      <c r="H75" s="133"/>
      <c r="I75" s="133"/>
      <c r="J75" s="133"/>
    </row>
    <row r="76" spans="1:10" ht="14.4" x14ac:dyDescent="0.55000000000000004">
      <c r="A76" s="122"/>
      <c r="B76" s="133"/>
      <c r="C76" s="133"/>
      <c r="D76" s="133"/>
      <c r="E76" s="133"/>
      <c r="F76" s="133"/>
      <c r="G76" s="133"/>
      <c r="H76" s="133"/>
      <c r="I76" s="133"/>
      <c r="J76" s="133"/>
    </row>
    <row r="77" spans="1:10" ht="14.4" x14ac:dyDescent="0.55000000000000004">
      <c r="A77" s="122"/>
      <c r="B77" s="133"/>
      <c r="C77" s="133"/>
      <c r="D77" s="133"/>
      <c r="E77" s="133"/>
      <c r="F77" s="133"/>
      <c r="G77" s="133"/>
      <c r="H77" s="133"/>
      <c r="I77" s="133"/>
      <c r="J77" s="133"/>
    </row>
    <row r="78" spans="1:10" x14ac:dyDescent="0.45">
      <c r="A78" s="122"/>
    </row>
    <row r="79" spans="1:10" x14ac:dyDescent="0.45">
      <c r="A79" s="122"/>
    </row>
    <row r="80" spans="1:10" x14ac:dyDescent="0.45">
      <c r="A80" s="122"/>
    </row>
    <row r="81" spans="1:1" x14ac:dyDescent="0.45">
      <c r="A81" s="122"/>
    </row>
    <row r="82" spans="1:1" x14ac:dyDescent="0.45">
      <c r="A82" s="122"/>
    </row>
    <row r="83" spans="1:1" x14ac:dyDescent="0.45">
      <c r="A83" s="122"/>
    </row>
    <row r="84" spans="1:1" x14ac:dyDescent="0.45">
      <c r="A84" s="122"/>
    </row>
    <row r="85" spans="1:1" x14ac:dyDescent="0.45">
      <c r="A85" s="122"/>
    </row>
    <row r="86" spans="1:1" x14ac:dyDescent="0.45">
      <c r="A86" s="122"/>
    </row>
    <row r="87" spans="1:1" x14ac:dyDescent="0.45">
      <c r="A87" s="122"/>
    </row>
    <row r="88" spans="1:1" x14ac:dyDescent="0.45">
      <c r="A88" s="122"/>
    </row>
    <row r="89" spans="1:1" x14ac:dyDescent="0.45">
      <c r="A89" s="121"/>
    </row>
    <row r="90" spans="1:1" x14ac:dyDescent="0.45">
      <c r="A90" s="121"/>
    </row>
    <row r="91" spans="1:1" x14ac:dyDescent="0.45">
      <c r="A91" s="122"/>
    </row>
    <row r="92" spans="1:1" x14ac:dyDescent="0.45">
      <c r="A92" s="122"/>
    </row>
    <row r="93" spans="1:1" x14ac:dyDescent="0.45">
      <c r="A93" s="122"/>
    </row>
    <row r="94" spans="1:1" x14ac:dyDescent="0.45">
      <c r="A94" s="122"/>
    </row>
    <row r="95" spans="1:1" x14ac:dyDescent="0.45">
      <c r="A95" s="122"/>
    </row>
    <row r="96" spans="1:1" x14ac:dyDescent="0.45">
      <c r="A96" s="122"/>
    </row>
    <row r="97" spans="1:1" x14ac:dyDescent="0.45">
      <c r="A97" s="122"/>
    </row>
    <row r="98" spans="1:1" x14ac:dyDescent="0.45">
      <c r="A98" s="122"/>
    </row>
    <row r="99" spans="1:1" x14ac:dyDescent="0.45">
      <c r="A99" s="122"/>
    </row>
    <row r="100" spans="1:1" x14ac:dyDescent="0.45">
      <c r="A100" s="122"/>
    </row>
    <row r="101" spans="1:1" x14ac:dyDescent="0.45">
      <c r="A101" s="122"/>
    </row>
    <row r="102" spans="1:1" x14ac:dyDescent="0.45">
      <c r="A102" s="122"/>
    </row>
    <row r="103" spans="1:1" x14ac:dyDescent="0.45">
      <c r="A103" s="122"/>
    </row>
    <row r="104" spans="1:1" x14ac:dyDescent="0.45">
      <c r="A104" s="123"/>
    </row>
    <row r="105" spans="1:1" x14ac:dyDescent="0.45">
      <c r="A105" s="123"/>
    </row>
    <row r="106" spans="1:1" x14ac:dyDescent="0.45">
      <c r="A106" s="123"/>
    </row>
    <row r="107" spans="1:1" x14ac:dyDescent="0.45">
      <c r="A107" s="123"/>
    </row>
    <row r="108" spans="1:1" x14ac:dyDescent="0.45">
      <c r="A108" s="122"/>
    </row>
    <row r="109" spans="1:1" x14ac:dyDescent="0.45">
      <c r="A109" s="122"/>
    </row>
    <row r="110" spans="1:1" x14ac:dyDescent="0.45">
      <c r="A110" s="122"/>
    </row>
    <row r="144" spans="1:10" x14ac:dyDescent="0.45">
      <c r="A144" s="124"/>
      <c r="B144" s="75"/>
      <c r="C144" s="75"/>
      <c r="D144" s="75"/>
      <c r="E144" s="75"/>
      <c r="F144" s="75"/>
      <c r="G144" s="75"/>
      <c r="H144" s="75"/>
      <c r="I144" s="75"/>
      <c r="J144" s="75"/>
    </row>
    <row r="145" spans="1:10" x14ac:dyDescent="0.45">
      <c r="A145" s="124"/>
      <c r="B145" s="75"/>
      <c r="C145" s="75"/>
      <c r="D145" s="75"/>
      <c r="E145" s="75"/>
      <c r="F145" s="75"/>
      <c r="G145" s="75"/>
      <c r="H145" s="75"/>
      <c r="I145" s="75"/>
      <c r="J145" s="75"/>
    </row>
    <row r="146" spans="1:10" x14ac:dyDescent="0.45">
      <c r="A146" s="124"/>
      <c r="B146" s="75"/>
      <c r="C146" s="75"/>
      <c r="D146" s="75"/>
      <c r="E146" s="75"/>
      <c r="F146" s="75"/>
      <c r="G146" s="75"/>
      <c r="H146" s="75"/>
      <c r="I146" s="75"/>
      <c r="J146" s="75"/>
    </row>
    <row r="147" spans="1:10" x14ac:dyDescent="0.45">
      <c r="A147" s="124"/>
      <c r="B147" s="75"/>
      <c r="C147" s="75"/>
      <c r="D147" s="75"/>
      <c r="E147" s="75"/>
      <c r="F147" s="75"/>
      <c r="G147" s="75"/>
      <c r="H147" s="75"/>
      <c r="I147" s="75"/>
      <c r="J147" s="75"/>
    </row>
    <row r="148" spans="1:10" x14ac:dyDescent="0.45">
      <c r="A148" s="124"/>
      <c r="B148" s="75"/>
      <c r="C148" s="75"/>
      <c r="D148" s="75"/>
      <c r="E148" s="75"/>
      <c r="F148" s="75"/>
      <c r="G148" s="75"/>
      <c r="H148" s="75"/>
      <c r="I148" s="75"/>
      <c r="J148" s="75"/>
    </row>
    <row r="149" spans="1:10" x14ac:dyDescent="0.45">
      <c r="A149" s="124"/>
      <c r="B149" s="75"/>
      <c r="C149" s="75"/>
      <c r="D149" s="75"/>
      <c r="E149" s="75"/>
      <c r="F149" s="75"/>
      <c r="G149" s="75"/>
      <c r="H149" s="75"/>
      <c r="I149" s="75"/>
      <c r="J149" s="75"/>
    </row>
    <row r="150" spans="1:10" x14ac:dyDescent="0.45">
      <c r="A150" s="124"/>
      <c r="B150" s="75"/>
      <c r="C150" s="75"/>
      <c r="D150" s="75"/>
      <c r="E150" s="75"/>
      <c r="F150" s="75"/>
      <c r="G150" s="75"/>
      <c r="H150" s="75"/>
      <c r="I150" s="75"/>
      <c r="J150" s="75"/>
    </row>
    <row r="151" spans="1:10" x14ac:dyDescent="0.45">
      <c r="A151" s="124"/>
      <c r="B151" s="75"/>
      <c r="C151" s="75"/>
      <c r="D151" s="75"/>
      <c r="E151" s="75"/>
      <c r="F151" s="75"/>
      <c r="G151" s="75"/>
      <c r="H151" s="75"/>
      <c r="I151" s="75"/>
      <c r="J151" s="75"/>
    </row>
    <row r="152" spans="1:10" x14ac:dyDescent="0.45">
      <c r="A152" s="124"/>
      <c r="B152" s="75"/>
      <c r="C152" s="75"/>
      <c r="D152" s="75"/>
      <c r="E152" s="75"/>
      <c r="F152" s="75"/>
      <c r="G152" s="75"/>
      <c r="H152" s="75"/>
      <c r="I152" s="75"/>
      <c r="J152" s="75"/>
    </row>
    <row r="153" spans="1:10" x14ac:dyDescent="0.45">
      <c r="A153" s="124"/>
      <c r="B153" s="75"/>
      <c r="C153" s="75"/>
      <c r="D153" s="75"/>
      <c r="E153" s="75"/>
      <c r="F153" s="75"/>
      <c r="G153" s="75"/>
      <c r="H153" s="75"/>
      <c r="I153" s="75"/>
      <c r="J153" s="75"/>
    </row>
    <row r="154" spans="1:10" x14ac:dyDescent="0.45">
      <c r="A154" s="124"/>
      <c r="B154" s="75"/>
      <c r="C154" s="75"/>
      <c r="D154" s="75"/>
      <c r="E154" s="75"/>
      <c r="F154" s="75"/>
      <c r="G154" s="75"/>
      <c r="H154" s="75"/>
      <c r="I154" s="75"/>
      <c r="J154" s="75"/>
    </row>
    <row r="155" spans="1:10" x14ac:dyDescent="0.45">
      <c r="A155" s="124"/>
      <c r="B155" s="75"/>
      <c r="C155" s="75"/>
      <c r="D155" s="75"/>
      <c r="E155" s="75"/>
      <c r="F155" s="75"/>
      <c r="G155" s="75"/>
      <c r="H155" s="75"/>
      <c r="I155" s="75"/>
      <c r="J155" s="75"/>
    </row>
    <row r="156" spans="1:10" x14ac:dyDescent="0.45">
      <c r="A156" s="124"/>
      <c r="B156" s="75"/>
      <c r="C156" s="75"/>
      <c r="D156" s="75"/>
      <c r="E156" s="75"/>
      <c r="F156" s="75"/>
      <c r="G156" s="75"/>
      <c r="H156" s="75"/>
      <c r="I156" s="75"/>
      <c r="J156" s="75"/>
    </row>
    <row r="157" spans="1:10" x14ac:dyDescent="0.45">
      <c r="A157" s="124"/>
      <c r="B157" s="75"/>
      <c r="C157" s="75"/>
      <c r="D157" s="75"/>
      <c r="E157" s="75"/>
      <c r="F157" s="75"/>
      <c r="G157" s="75"/>
      <c r="H157" s="75"/>
      <c r="I157" s="75"/>
      <c r="J157" s="75"/>
    </row>
    <row r="158" spans="1:10" x14ac:dyDescent="0.45">
      <c r="A158" s="124"/>
      <c r="B158" s="75"/>
      <c r="C158" s="75"/>
      <c r="D158" s="75"/>
      <c r="E158" s="75"/>
      <c r="F158" s="75"/>
      <c r="G158" s="75"/>
      <c r="H158" s="75"/>
      <c r="I158" s="75"/>
      <c r="J158" s="75"/>
    </row>
    <row r="159" spans="1:10" x14ac:dyDescent="0.45">
      <c r="A159" s="124"/>
      <c r="B159" s="75"/>
      <c r="C159" s="75"/>
      <c r="D159" s="75"/>
      <c r="E159" s="75"/>
      <c r="F159" s="75"/>
      <c r="G159" s="75"/>
      <c r="H159" s="75"/>
      <c r="I159" s="75"/>
      <c r="J159" s="75"/>
    </row>
    <row r="160" spans="1:10" x14ac:dyDescent="0.45">
      <c r="A160" s="124"/>
      <c r="B160" s="75"/>
      <c r="C160" s="75"/>
      <c r="D160" s="75"/>
      <c r="E160" s="75"/>
      <c r="F160" s="75"/>
      <c r="G160" s="75"/>
      <c r="H160" s="75"/>
      <c r="I160" s="75"/>
      <c r="J160" s="75"/>
    </row>
    <row r="161" spans="1:10" x14ac:dyDescent="0.45">
      <c r="A161" s="124"/>
      <c r="B161" s="75"/>
      <c r="C161" s="75"/>
      <c r="D161" s="75"/>
      <c r="E161" s="75"/>
      <c r="F161" s="75"/>
      <c r="G161" s="75"/>
      <c r="H161" s="75"/>
      <c r="I161" s="75"/>
      <c r="J161" s="75"/>
    </row>
    <row r="162" spans="1:10" x14ac:dyDescent="0.45">
      <c r="A162" s="124"/>
      <c r="B162" s="75"/>
      <c r="C162" s="75"/>
      <c r="D162" s="75"/>
      <c r="E162" s="75"/>
      <c r="F162" s="75"/>
      <c r="G162" s="75"/>
      <c r="H162" s="75"/>
      <c r="I162" s="75"/>
      <c r="J162" s="75"/>
    </row>
    <row r="163" spans="1:10" x14ac:dyDescent="0.45">
      <c r="A163" s="124"/>
      <c r="B163" s="75"/>
      <c r="C163" s="75"/>
      <c r="D163" s="75"/>
      <c r="E163" s="75"/>
      <c r="F163" s="75"/>
      <c r="G163" s="75"/>
      <c r="H163" s="75"/>
      <c r="I163" s="75"/>
      <c r="J163" s="75"/>
    </row>
    <row r="164" spans="1:10" x14ac:dyDescent="0.45">
      <c r="A164" s="124"/>
      <c r="B164" s="75"/>
      <c r="C164" s="75"/>
      <c r="D164" s="75"/>
      <c r="E164" s="75"/>
      <c r="F164" s="75"/>
      <c r="G164" s="75"/>
      <c r="H164" s="75"/>
      <c r="I164" s="75"/>
      <c r="J164" s="75"/>
    </row>
    <row r="165" spans="1:10" x14ac:dyDescent="0.45">
      <c r="A165" s="124"/>
      <c r="B165" s="75"/>
      <c r="C165" s="75"/>
      <c r="D165" s="75"/>
      <c r="E165" s="75"/>
      <c r="F165" s="75"/>
      <c r="G165" s="75"/>
      <c r="H165" s="75"/>
      <c r="I165" s="75"/>
      <c r="J165" s="75"/>
    </row>
    <row r="166" spans="1:10" x14ac:dyDescent="0.45">
      <c r="A166" s="124"/>
      <c r="B166" s="75"/>
      <c r="C166" s="75"/>
      <c r="D166" s="75"/>
      <c r="E166" s="75"/>
      <c r="F166" s="75"/>
      <c r="G166" s="75"/>
      <c r="H166" s="75"/>
      <c r="I166" s="75"/>
      <c r="J166" s="75"/>
    </row>
    <row r="167" spans="1:10" x14ac:dyDescent="0.45">
      <c r="A167" s="124"/>
      <c r="B167" s="75"/>
      <c r="C167" s="75"/>
      <c r="D167" s="75"/>
      <c r="E167" s="75"/>
      <c r="F167" s="75"/>
      <c r="G167" s="75"/>
      <c r="H167" s="75"/>
      <c r="I167" s="75"/>
      <c r="J167" s="75"/>
    </row>
    <row r="168" spans="1:10" x14ac:dyDescent="0.45">
      <c r="A168" s="124"/>
      <c r="B168" s="75"/>
      <c r="C168" s="75"/>
      <c r="D168" s="75"/>
      <c r="E168" s="75"/>
      <c r="F168" s="75"/>
      <c r="G168" s="75"/>
      <c r="H168" s="75"/>
      <c r="I168" s="75"/>
      <c r="J168" s="75"/>
    </row>
    <row r="169" spans="1:10" x14ac:dyDescent="0.45">
      <c r="A169" s="124"/>
      <c r="B169" s="75"/>
      <c r="C169" s="75"/>
      <c r="D169" s="75"/>
      <c r="E169" s="75"/>
      <c r="F169" s="75"/>
      <c r="G169" s="75"/>
      <c r="H169" s="75"/>
      <c r="I169" s="75"/>
      <c r="J169" s="75"/>
    </row>
    <row r="170" spans="1:10" x14ac:dyDescent="0.45">
      <c r="A170" s="124"/>
      <c r="B170" s="75"/>
      <c r="C170" s="75"/>
      <c r="D170" s="75"/>
      <c r="E170" s="75"/>
      <c r="F170" s="75"/>
      <c r="G170" s="75"/>
      <c r="H170" s="75"/>
      <c r="I170" s="75"/>
      <c r="J170" s="75"/>
    </row>
    <row r="171" spans="1:10" x14ac:dyDescent="0.45">
      <c r="A171" s="124"/>
      <c r="B171" s="75"/>
      <c r="C171" s="75"/>
      <c r="D171" s="75"/>
      <c r="E171" s="75"/>
      <c r="F171" s="75"/>
      <c r="G171" s="75"/>
      <c r="H171" s="75"/>
      <c r="I171" s="75"/>
      <c r="J171" s="75"/>
    </row>
    <row r="172" spans="1:10" x14ac:dyDescent="0.45">
      <c r="A172" s="124"/>
      <c r="B172" s="75"/>
      <c r="C172" s="75"/>
      <c r="D172" s="75"/>
      <c r="E172" s="75"/>
      <c r="F172" s="75"/>
      <c r="G172" s="75"/>
      <c r="H172" s="75"/>
      <c r="I172" s="75"/>
      <c r="J172" s="75"/>
    </row>
    <row r="173" spans="1:10" x14ac:dyDescent="0.45">
      <c r="A173" s="124"/>
      <c r="B173" s="75"/>
      <c r="C173" s="75"/>
      <c r="D173" s="75"/>
      <c r="E173" s="75"/>
      <c r="F173" s="75"/>
      <c r="G173" s="75"/>
      <c r="H173" s="75"/>
      <c r="I173" s="75"/>
      <c r="J173" s="75"/>
    </row>
    <row r="174" spans="1:10" x14ac:dyDescent="0.45">
      <c r="A174" s="124"/>
      <c r="B174" s="75"/>
      <c r="C174" s="75"/>
      <c r="D174" s="75"/>
      <c r="E174" s="75"/>
      <c r="F174" s="75"/>
      <c r="G174" s="75"/>
      <c r="H174" s="75"/>
      <c r="I174" s="75"/>
      <c r="J174" s="75"/>
    </row>
    <row r="175" spans="1:10" x14ac:dyDescent="0.45">
      <c r="A175" s="124"/>
      <c r="B175" s="75"/>
      <c r="C175" s="75"/>
      <c r="D175" s="75"/>
      <c r="E175" s="75"/>
      <c r="F175" s="75"/>
      <c r="G175" s="75"/>
      <c r="H175" s="75"/>
      <c r="I175" s="75"/>
      <c r="J175" s="75"/>
    </row>
    <row r="176" spans="1:10" x14ac:dyDescent="0.45">
      <c r="A176" s="124"/>
      <c r="B176" s="75"/>
      <c r="C176" s="75"/>
      <c r="D176" s="75"/>
      <c r="E176" s="75"/>
      <c r="F176" s="75"/>
      <c r="G176" s="75"/>
      <c r="H176" s="75"/>
      <c r="I176" s="75"/>
      <c r="J176" s="75"/>
    </row>
    <row r="177" spans="1:10" x14ac:dyDescent="0.45">
      <c r="A177" s="124"/>
      <c r="B177" s="75"/>
      <c r="C177" s="75"/>
      <c r="D177" s="75"/>
      <c r="E177" s="75"/>
      <c r="F177" s="75"/>
      <c r="G177" s="75"/>
      <c r="H177" s="75"/>
      <c r="I177" s="75"/>
      <c r="J177" s="75"/>
    </row>
    <row r="178" spans="1:10" x14ac:dyDescent="0.45">
      <c r="A178" s="124"/>
      <c r="B178" s="75"/>
      <c r="C178" s="75"/>
      <c r="D178" s="75"/>
      <c r="E178" s="75"/>
      <c r="F178" s="75"/>
      <c r="G178" s="75"/>
      <c r="H178" s="75"/>
      <c r="I178" s="75"/>
      <c r="J178" s="75"/>
    </row>
    <row r="179" spans="1:10" x14ac:dyDescent="0.45">
      <c r="A179" s="124"/>
      <c r="B179" s="75"/>
      <c r="C179" s="75"/>
      <c r="D179" s="75"/>
      <c r="E179" s="75"/>
      <c r="F179" s="75"/>
      <c r="G179" s="75"/>
      <c r="H179" s="75"/>
      <c r="I179" s="75"/>
      <c r="J179" s="75"/>
    </row>
    <row r="180" spans="1:10" x14ac:dyDescent="0.45">
      <c r="A180" s="124"/>
      <c r="B180" s="75"/>
      <c r="C180" s="75"/>
      <c r="D180" s="75"/>
      <c r="E180" s="75"/>
      <c r="F180" s="75"/>
      <c r="G180" s="75"/>
      <c r="H180" s="75"/>
      <c r="I180" s="75"/>
      <c r="J180" s="75"/>
    </row>
    <row r="181" spans="1:10" x14ac:dyDescent="0.45">
      <c r="A181" s="124"/>
      <c r="B181" s="75"/>
      <c r="C181" s="75"/>
      <c r="D181" s="75"/>
      <c r="E181" s="75"/>
      <c r="F181" s="75"/>
      <c r="G181" s="75"/>
      <c r="H181" s="75"/>
      <c r="I181" s="75"/>
      <c r="J181" s="75"/>
    </row>
    <row r="182" spans="1:10" x14ac:dyDescent="0.45">
      <c r="A182" s="124"/>
      <c r="B182" s="75"/>
      <c r="C182" s="75"/>
      <c r="D182" s="75"/>
      <c r="E182" s="75"/>
      <c r="F182" s="75"/>
      <c r="G182" s="75"/>
      <c r="H182" s="75"/>
      <c r="I182" s="75"/>
      <c r="J182" s="75"/>
    </row>
    <row r="183" spans="1:10" x14ac:dyDescent="0.45">
      <c r="A183" s="124"/>
      <c r="B183" s="75"/>
      <c r="C183" s="75"/>
      <c r="D183" s="75"/>
      <c r="E183" s="75"/>
      <c r="F183" s="75"/>
      <c r="G183" s="75"/>
      <c r="H183" s="75"/>
      <c r="I183" s="75"/>
      <c r="J183" s="75"/>
    </row>
    <row r="184" spans="1:10" x14ac:dyDescent="0.45">
      <c r="A184" s="124"/>
      <c r="B184" s="75"/>
      <c r="C184" s="75"/>
      <c r="D184" s="75"/>
      <c r="E184" s="75"/>
      <c r="F184" s="75"/>
      <c r="G184" s="75"/>
      <c r="H184" s="75"/>
      <c r="I184" s="75"/>
      <c r="J184" s="75"/>
    </row>
    <row r="185" spans="1:10" x14ac:dyDescent="0.45">
      <c r="A185" s="124"/>
      <c r="B185" s="75"/>
      <c r="C185" s="75"/>
      <c r="D185" s="75"/>
      <c r="E185" s="75"/>
      <c r="F185" s="75"/>
      <c r="G185" s="75"/>
      <c r="H185" s="75"/>
      <c r="I185" s="75"/>
      <c r="J185" s="75"/>
    </row>
    <row r="186" spans="1:10" x14ac:dyDescent="0.45">
      <c r="A186" s="124"/>
      <c r="B186" s="75"/>
      <c r="C186" s="75"/>
      <c r="D186" s="75"/>
      <c r="E186" s="75"/>
      <c r="F186" s="75"/>
      <c r="G186" s="75"/>
      <c r="H186" s="75"/>
      <c r="I186" s="75"/>
      <c r="J186" s="75"/>
    </row>
    <row r="187" spans="1:10" x14ac:dyDescent="0.45">
      <c r="A187" s="124"/>
      <c r="B187" s="75"/>
      <c r="C187" s="75"/>
      <c r="D187" s="75"/>
      <c r="E187" s="75"/>
      <c r="F187" s="75"/>
      <c r="G187" s="75"/>
      <c r="H187" s="75"/>
      <c r="I187" s="75"/>
      <c r="J187" s="75"/>
    </row>
    <row r="188" spans="1:10" x14ac:dyDescent="0.45">
      <c r="A188" s="124"/>
      <c r="B188" s="75"/>
      <c r="C188" s="75"/>
      <c r="D188" s="75"/>
      <c r="E188" s="75"/>
      <c r="F188" s="75"/>
      <c r="G188" s="75"/>
      <c r="H188" s="75"/>
      <c r="I188" s="75"/>
      <c r="J188" s="75"/>
    </row>
    <row r="189" spans="1:10" x14ac:dyDescent="0.45">
      <c r="A189" s="124"/>
      <c r="B189" s="75"/>
      <c r="C189" s="75"/>
      <c r="D189" s="75"/>
      <c r="E189" s="75"/>
      <c r="F189" s="75"/>
      <c r="G189" s="75"/>
      <c r="H189" s="75"/>
      <c r="I189" s="75"/>
      <c r="J189" s="75"/>
    </row>
    <row r="190" spans="1:10" x14ac:dyDescent="0.45">
      <c r="A190" s="124"/>
      <c r="B190" s="75"/>
      <c r="C190" s="75"/>
      <c r="D190" s="75"/>
      <c r="E190" s="75"/>
      <c r="F190" s="75"/>
      <c r="G190" s="75"/>
      <c r="H190" s="75"/>
      <c r="I190" s="75"/>
      <c r="J190" s="75"/>
    </row>
    <row r="191" spans="1:10" x14ac:dyDescent="0.45">
      <c r="A191" s="124"/>
      <c r="B191" s="75"/>
      <c r="C191" s="75"/>
      <c r="D191" s="75"/>
      <c r="E191" s="75"/>
      <c r="F191" s="75"/>
      <c r="G191" s="75"/>
      <c r="H191" s="75"/>
      <c r="I191" s="75"/>
      <c r="J191" s="75"/>
    </row>
    <row r="192" spans="1:10" x14ac:dyDescent="0.45">
      <c r="A192" s="124"/>
      <c r="B192" s="75"/>
      <c r="C192" s="75"/>
      <c r="D192" s="75"/>
      <c r="E192" s="75"/>
      <c r="F192" s="75"/>
      <c r="G192" s="75"/>
      <c r="H192" s="75"/>
      <c r="I192" s="75"/>
      <c r="J192" s="75"/>
    </row>
    <row r="193" spans="1:10" x14ac:dyDescent="0.45">
      <c r="A193" s="124"/>
      <c r="B193" s="75"/>
      <c r="C193" s="75"/>
      <c r="D193" s="75"/>
      <c r="E193" s="75"/>
      <c r="F193" s="75"/>
      <c r="G193" s="75"/>
      <c r="H193" s="75"/>
      <c r="I193" s="75"/>
      <c r="J193" s="75"/>
    </row>
    <row r="194" spans="1:10" x14ac:dyDescent="0.45">
      <c r="A194" s="124"/>
      <c r="B194" s="75"/>
      <c r="C194" s="75"/>
      <c r="D194" s="75"/>
      <c r="E194" s="75"/>
      <c r="F194" s="75"/>
      <c r="G194" s="75"/>
      <c r="H194" s="75"/>
      <c r="I194" s="75"/>
      <c r="J194" s="75"/>
    </row>
    <row r="195" spans="1:10" x14ac:dyDescent="0.45">
      <c r="A195" s="124"/>
      <c r="B195" s="75"/>
      <c r="C195" s="75"/>
      <c r="D195" s="75"/>
      <c r="E195" s="75"/>
      <c r="F195" s="75"/>
      <c r="G195" s="75"/>
      <c r="H195" s="75"/>
      <c r="I195" s="75"/>
      <c r="J195" s="75"/>
    </row>
    <row r="196" spans="1:10" x14ac:dyDescent="0.45">
      <c r="A196" s="124"/>
      <c r="B196" s="75"/>
      <c r="C196" s="75"/>
      <c r="D196" s="75"/>
      <c r="E196" s="75"/>
      <c r="F196" s="75"/>
      <c r="G196" s="75"/>
      <c r="H196" s="75"/>
      <c r="I196" s="75"/>
      <c r="J196" s="75"/>
    </row>
    <row r="197" spans="1:10" x14ac:dyDescent="0.45">
      <c r="A197" s="124"/>
      <c r="B197" s="75"/>
      <c r="C197" s="75"/>
      <c r="D197" s="75"/>
      <c r="E197" s="75"/>
      <c r="F197" s="75"/>
      <c r="G197" s="75"/>
      <c r="H197" s="75"/>
      <c r="I197" s="75"/>
      <c r="J197" s="75"/>
    </row>
    <row r="198" spans="1:10" x14ac:dyDescent="0.45">
      <c r="A198" s="124"/>
      <c r="B198" s="75"/>
      <c r="C198" s="75"/>
      <c r="D198" s="75"/>
      <c r="E198" s="75"/>
      <c r="F198" s="75"/>
      <c r="G198" s="75"/>
      <c r="H198" s="75"/>
      <c r="I198" s="75"/>
      <c r="J198" s="75"/>
    </row>
    <row r="199" spans="1:10" x14ac:dyDescent="0.45">
      <c r="A199" s="124"/>
      <c r="B199" s="75"/>
      <c r="C199" s="75"/>
      <c r="D199" s="75"/>
      <c r="E199" s="75"/>
      <c r="F199" s="75"/>
      <c r="G199" s="75"/>
      <c r="H199" s="75"/>
      <c r="I199" s="75"/>
      <c r="J199" s="75"/>
    </row>
    <row r="200" spans="1:10" x14ac:dyDescent="0.45">
      <c r="A200" s="124"/>
      <c r="B200" s="75"/>
      <c r="C200" s="75"/>
      <c r="D200" s="75"/>
      <c r="E200" s="75"/>
      <c r="F200" s="75"/>
      <c r="G200" s="75"/>
      <c r="H200" s="75"/>
      <c r="I200" s="75"/>
      <c r="J200" s="75"/>
    </row>
    <row r="201" spans="1:10" x14ac:dyDescent="0.45">
      <c r="A201" s="124"/>
      <c r="B201" s="75"/>
      <c r="C201" s="75"/>
      <c r="D201" s="75"/>
      <c r="E201" s="75"/>
      <c r="F201" s="75"/>
      <c r="G201" s="75"/>
      <c r="H201" s="75"/>
      <c r="I201" s="75"/>
      <c r="J201" s="75"/>
    </row>
    <row r="202" spans="1:10" x14ac:dyDescent="0.45">
      <c r="A202" s="124"/>
      <c r="B202" s="75"/>
      <c r="C202" s="75"/>
      <c r="D202" s="75"/>
      <c r="E202" s="75"/>
      <c r="F202" s="75"/>
      <c r="G202" s="75"/>
      <c r="H202" s="75"/>
      <c r="I202" s="75"/>
      <c r="J202" s="75"/>
    </row>
    <row r="203" spans="1:10" x14ac:dyDescent="0.45">
      <c r="A203" s="124"/>
      <c r="B203" s="75"/>
      <c r="C203" s="75"/>
      <c r="D203" s="75"/>
      <c r="E203" s="75"/>
      <c r="F203" s="75"/>
      <c r="G203" s="75"/>
      <c r="H203" s="75"/>
      <c r="I203" s="75"/>
      <c r="J203" s="75"/>
    </row>
    <row r="204" spans="1:10" x14ac:dyDescent="0.45">
      <c r="A204" s="124"/>
      <c r="B204" s="75"/>
      <c r="C204" s="75"/>
      <c r="D204" s="75"/>
      <c r="E204" s="75"/>
      <c r="F204" s="75"/>
      <c r="G204" s="75"/>
      <c r="H204" s="75"/>
      <c r="I204" s="75"/>
      <c r="J204" s="75"/>
    </row>
    <row r="205" spans="1:10" x14ac:dyDescent="0.45">
      <c r="A205" s="124"/>
      <c r="B205" s="75"/>
      <c r="C205" s="75"/>
      <c r="D205" s="75"/>
      <c r="E205" s="75"/>
      <c r="F205" s="75"/>
      <c r="G205" s="75"/>
      <c r="H205" s="75"/>
      <c r="I205" s="75"/>
      <c r="J205" s="75"/>
    </row>
    <row r="206" spans="1:10" x14ac:dyDescent="0.45">
      <c r="A206" s="124"/>
      <c r="B206" s="75"/>
      <c r="C206" s="75"/>
      <c r="D206" s="75"/>
      <c r="E206" s="75"/>
      <c r="F206" s="75"/>
      <c r="G206" s="75"/>
      <c r="H206" s="75"/>
      <c r="I206" s="75"/>
      <c r="J206" s="75"/>
    </row>
    <row r="207" spans="1:10" x14ac:dyDescent="0.45">
      <c r="A207" s="124"/>
      <c r="B207" s="75"/>
      <c r="C207" s="75"/>
      <c r="D207" s="75"/>
      <c r="E207" s="75"/>
      <c r="F207" s="75"/>
      <c r="G207" s="75"/>
      <c r="H207" s="75"/>
      <c r="I207" s="75"/>
      <c r="J207" s="75"/>
    </row>
    <row r="208" spans="1:10" x14ac:dyDescent="0.45">
      <c r="A208" s="124"/>
      <c r="B208" s="75"/>
      <c r="C208" s="75"/>
      <c r="D208" s="75"/>
      <c r="E208" s="75"/>
      <c r="F208" s="75"/>
      <c r="G208" s="75"/>
      <c r="H208" s="75"/>
      <c r="I208" s="75"/>
      <c r="J208" s="75"/>
    </row>
    <row r="209" spans="1:10" x14ac:dyDescent="0.45">
      <c r="A209" s="124"/>
      <c r="B209" s="75"/>
      <c r="C209" s="75"/>
      <c r="D209" s="75"/>
      <c r="E209" s="75"/>
      <c r="F209" s="75"/>
      <c r="G209" s="75"/>
      <c r="H209" s="75"/>
      <c r="I209" s="75"/>
      <c r="J209" s="75"/>
    </row>
    <row r="210" spans="1:10" x14ac:dyDescent="0.45">
      <c r="A210" s="124"/>
      <c r="B210" s="75"/>
      <c r="C210" s="75"/>
      <c r="D210" s="75"/>
      <c r="E210" s="75"/>
      <c r="F210" s="75"/>
      <c r="G210" s="75"/>
      <c r="H210" s="75"/>
      <c r="I210" s="75"/>
      <c r="J210" s="75"/>
    </row>
    <row r="211" spans="1:10" x14ac:dyDescent="0.45">
      <c r="A211" s="124"/>
      <c r="B211" s="75"/>
      <c r="C211" s="75"/>
      <c r="D211" s="75"/>
      <c r="E211" s="75"/>
      <c r="F211" s="75"/>
      <c r="G211" s="75"/>
      <c r="H211" s="75"/>
      <c r="I211" s="75"/>
      <c r="J211" s="75"/>
    </row>
    <row r="212" spans="1:10" x14ac:dyDescent="0.45">
      <c r="A212" s="124"/>
      <c r="B212" s="75"/>
      <c r="C212" s="75"/>
      <c r="D212" s="75"/>
      <c r="E212" s="75"/>
      <c r="F212" s="75"/>
      <c r="G212" s="75"/>
      <c r="H212" s="75"/>
      <c r="I212" s="75"/>
      <c r="J212" s="75"/>
    </row>
    <row r="213" spans="1:10" x14ac:dyDescent="0.45">
      <c r="A213" s="124"/>
      <c r="B213" s="75"/>
      <c r="C213" s="75"/>
      <c r="D213" s="75"/>
      <c r="E213" s="75"/>
      <c r="F213" s="75"/>
      <c r="G213" s="75"/>
      <c r="H213" s="75"/>
      <c r="I213" s="75"/>
      <c r="J213" s="75"/>
    </row>
    <row r="214" spans="1:10" x14ac:dyDescent="0.45">
      <c r="A214" s="124"/>
      <c r="B214" s="75"/>
      <c r="C214" s="75"/>
      <c r="D214" s="75"/>
      <c r="E214" s="75"/>
      <c r="F214" s="75"/>
      <c r="G214" s="75"/>
      <c r="H214" s="75"/>
      <c r="I214" s="75"/>
      <c r="J214" s="75"/>
    </row>
    <row r="215" spans="1:10" x14ac:dyDescent="0.45">
      <c r="A215" s="124"/>
      <c r="B215" s="75"/>
      <c r="C215" s="75"/>
      <c r="D215" s="75"/>
      <c r="E215" s="75"/>
      <c r="F215" s="75"/>
      <c r="G215" s="75"/>
      <c r="H215" s="75"/>
      <c r="I215" s="75"/>
      <c r="J215" s="75"/>
    </row>
    <row r="216" spans="1:10" x14ac:dyDescent="0.45">
      <c r="A216" s="124"/>
      <c r="B216" s="75"/>
      <c r="C216" s="75"/>
      <c r="D216" s="75"/>
      <c r="E216" s="75"/>
      <c r="F216" s="75"/>
      <c r="G216" s="75"/>
      <c r="H216" s="75"/>
      <c r="I216" s="75"/>
      <c r="J216" s="75"/>
    </row>
    <row r="217" spans="1:10" x14ac:dyDescent="0.45">
      <c r="A217" s="124"/>
      <c r="B217" s="75"/>
      <c r="C217" s="75"/>
      <c r="D217" s="75"/>
      <c r="E217" s="75"/>
      <c r="F217" s="75"/>
      <c r="G217" s="75"/>
      <c r="H217" s="75"/>
      <c r="I217" s="75"/>
      <c r="J217" s="75"/>
    </row>
    <row r="218" spans="1:10" x14ac:dyDescent="0.45">
      <c r="A218" s="124"/>
      <c r="B218" s="75"/>
      <c r="C218" s="75"/>
      <c r="D218" s="75"/>
      <c r="E218" s="75"/>
      <c r="F218" s="75"/>
      <c r="G218" s="75"/>
      <c r="H218" s="75"/>
      <c r="I218" s="75"/>
      <c r="J218" s="75"/>
    </row>
    <row r="219" spans="1:10" x14ac:dyDescent="0.45">
      <c r="A219" s="124"/>
      <c r="B219" s="75"/>
      <c r="C219" s="75"/>
      <c r="D219" s="75"/>
      <c r="E219" s="75"/>
      <c r="F219" s="75"/>
      <c r="G219" s="75"/>
      <c r="H219" s="75"/>
      <c r="I219" s="75"/>
      <c r="J219" s="75"/>
    </row>
    <row r="220" spans="1:10" x14ac:dyDescent="0.45">
      <c r="A220" s="124"/>
      <c r="B220" s="75"/>
      <c r="C220" s="75"/>
      <c r="D220" s="75"/>
      <c r="E220" s="75"/>
      <c r="F220" s="75"/>
      <c r="G220" s="75"/>
      <c r="H220" s="75"/>
      <c r="I220" s="75"/>
      <c r="J220" s="75"/>
    </row>
    <row r="221" spans="1:10" x14ac:dyDescent="0.45">
      <c r="A221" s="124"/>
      <c r="B221" s="75"/>
      <c r="C221" s="75"/>
      <c r="D221" s="75"/>
      <c r="E221" s="75"/>
      <c r="F221" s="75"/>
      <c r="G221" s="75"/>
      <c r="H221" s="75"/>
      <c r="I221" s="75"/>
      <c r="J221" s="75"/>
    </row>
    <row r="222" spans="1:10" x14ac:dyDescent="0.45">
      <c r="A222" s="124"/>
      <c r="B222" s="75"/>
      <c r="C222" s="75"/>
      <c r="D222" s="75"/>
      <c r="E222" s="75"/>
      <c r="F222" s="75"/>
      <c r="G222" s="75"/>
      <c r="H222" s="75"/>
      <c r="I222" s="75"/>
      <c r="J222" s="75"/>
    </row>
    <row r="223" spans="1:10" x14ac:dyDescent="0.45">
      <c r="A223" s="124"/>
      <c r="B223" s="75"/>
      <c r="C223" s="75"/>
      <c r="D223" s="75"/>
      <c r="E223" s="75"/>
      <c r="F223" s="75"/>
      <c r="G223" s="75"/>
      <c r="H223" s="75"/>
      <c r="I223" s="75"/>
      <c r="J223" s="75"/>
    </row>
    <row r="224" spans="1:10" x14ac:dyDescent="0.45">
      <c r="A224" s="124"/>
      <c r="B224" s="75"/>
      <c r="C224" s="75"/>
      <c r="D224" s="75"/>
      <c r="E224" s="75"/>
      <c r="F224" s="75"/>
      <c r="G224" s="75"/>
      <c r="H224" s="75"/>
      <c r="I224" s="75"/>
      <c r="J224" s="75"/>
    </row>
    <row r="225" spans="1:10" x14ac:dyDescent="0.45">
      <c r="A225" s="124"/>
      <c r="B225" s="75"/>
      <c r="C225" s="75"/>
      <c r="D225" s="75"/>
      <c r="E225" s="75"/>
      <c r="F225" s="75"/>
      <c r="G225" s="75"/>
      <c r="H225" s="75"/>
      <c r="I225" s="75"/>
      <c r="J225" s="75"/>
    </row>
    <row r="226" spans="1:10" x14ac:dyDescent="0.45">
      <c r="A226" s="124"/>
      <c r="B226" s="75"/>
      <c r="C226" s="75"/>
      <c r="D226" s="75"/>
      <c r="E226" s="75"/>
      <c r="F226" s="75"/>
      <c r="G226" s="75"/>
      <c r="H226" s="75"/>
      <c r="I226" s="75"/>
      <c r="J226" s="75"/>
    </row>
    <row r="227" spans="1:10" x14ac:dyDescent="0.45">
      <c r="A227" s="124"/>
      <c r="B227" s="75"/>
      <c r="C227" s="75"/>
      <c r="D227" s="75"/>
      <c r="E227" s="75"/>
      <c r="F227" s="75"/>
      <c r="G227" s="75"/>
      <c r="H227" s="75"/>
      <c r="I227" s="75"/>
      <c r="J227" s="75"/>
    </row>
    <row r="228" spans="1:10" x14ac:dyDescent="0.45">
      <c r="A228" s="124"/>
      <c r="B228" s="75"/>
      <c r="C228" s="75"/>
      <c r="D228" s="75"/>
      <c r="E228" s="75"/>
      <c r="F228" s="75"/>
      <c r="G228" s="75"/>
      <c r="H228" s="75"/>
      <c r="I228" s="75"/>
      <c r="J228" s="75"/>
    </row>
    <row r="229" spans="1:10" x14ac:dyDescent="0.45">
      <c r="A229" s="124"/>
      <c r="B229" s="75"/>
      <c r="C229" s="75"/>
      <c r="D229" s="75"/>
      <c r="E229" s="75"/>
      <c r="F229" s="75"/>
      <c r="G229" s="75"/>
      <c r="H229" s="75"/>
      <c r="I229" s="75"/>
      <c r="J229" s="75"/>
    </row>
    <row r="230" spans="1:10" x14ac:dyDescent="0.45">
      <c r="A230" s="124"/>
      <c r="B230" s="75"/>
      <c r="C230" s="75"/>
      <c r="D230" s="75"/>
      <c r="E230" s="75"/>
      <c r="F230" s="75"/>
      <c r="G230" s="75"/>
      <c r="H230" s="75"/>
      <c r="I230" s="75"/>
      <c r="J230" s="75"/>
    </row>
    <row r="231" spans="1:10" x14ac:dyDescent="0.45">
      <c r="A231" s="124"/>
      <c r="B231" s="75"/>
      <c r="C231" s="75"/>
      <c r="D231" s="75"/>
      <c r="E231" s="75"/>
      <c r="F231" s="75"/>
      <c r="G231" s="75"/>
      <c r="H231" s="75"/>
      <c r="I231" s="75"/>
      <c r="J231" s="75"/>
    </row>
    <row r="232" spans="1:10" x14ac:dyDescent="0.45">
      <c r="A232" s="124"/>
      <c r="B232" s="75"/>
      <c r="C232" s="75"/>
      <c r="D232" s="75"/>
      <c r="E232" s="75"/>
      <c r="F232" s="75"/>
      <c r="G232" s="75"/>
      <c r="H232" s="75"/>
      <c r="I232" s="75"/>
      <c r="J232" s="75"/>
    </row>
    <row r="233" spans="1:10" x14ac:dyDescent="0.45">
      <c r="A233" s="124"/>
      <c r="B233" s="75"/>
      <c r="C233" s="75"/>
      <c r="D233" s="75"/>
      <c r="E233" s="75"/>
      <c r="F233" s="75"/>
      <c r="G233" s="75"/>
      <c r="H233" s="75"/>
      <c r="I233" s="75"/>
      <c r="J233" s="75"/>
    </row>
    <row r="234" spans="1:10" x14ac:dyDescent="0.45">
      <c r="A234" s="124"/>
      <c r="B234" s="75"/>
      <c r="C234" s="75"/>
      <c r="D234" s="75"/>
      <c r="E234" s="75"/>
      <c r="F234" s="75"/>
      <c r="G234" s="75"/>
      <c r="H234" s="75"/>
      <c r="I234" s="75"/>
      <c r="J234" s="75"/>
    </row>
    <row r="235" spans="1:10" x14ac:dyDescent="0.45">
      <c r="A235" s="124"/>
      <c r="B235" s="75"/>
      <c r="C235" s="75"/>
      <c r="D235" s="75"/>
      <c r="E235" s="75"/>
      <c r="F235" s="75"/>
      <c r="G235" s="75"/>
      <c r="H235" s="75"/>
      <c r="I235" s="75"/>
      <c r="J235" s="75"/>
    </row>
    <row r="236" spans="1:10" x14ac:dyDescent="0.45">
      <c r="A236" s="124"/>
      <c r="B236" s="75"/>
      <c r="C236" s="75"/>
      <c r="D236" s="75"/>
      <c r="E236" s="75"/>
      <c r="F236" s="75"/>
      <c r="G236" s="75"/>
      <c r="H236" s="75"/>
      <c r="I236" s="75"/>
      <c r="J236" s="75"/>
    </row>
    <row r="237" spans="1:10" x14ac:dyDescent="0.45">
      <c r="A237" s="124"/>
      <c r="B237" s="75"/>
      <c r="C237" s="75"/>
      <c r="D237" s="75"/>
      <c r="E237" s="75"/>
      <c r="F237" s="75"/>
      <c r="G237" s="75"/>
      <c r="H237" s="75"/>
      <c r="I237" s="75"/>
      <c r="J237" s="75"/>
    </row>
    <row r="238" spans="1:10" x14ac:dyDescent="0.45">
      <c r="A238" s="124"/>
      <c r="B238" s="75"/>
      <c r="C238" s="75"/>
      <c r="D238" s="75"/>
      <c r="E238" s="75"/>
      <c r="F238" s="75"/>
      <c r="G238" s="75"/>
      <c r="H238" s="75"/>
      <c r="I238" s="75"/>
      <c r="J238" s="75"/>
    </row>
    <row r="239" spans="1:10" x14ac:dyDescent="0.45">
      <c r="A239" s="124"/>
      <c r="B239" s="75"/>
      <c r="C239" s="75"/>
      <c r="D239" s="75"/>
      <c r="E239" s="75"/>
      <c r="F239" s="75"/>
      <c r="G239" s="75"/>
      <c r="H239" s="75"/>
      <c r="I239" s="75"/>
      <c r="J239" s="75"/>
    </row>
    <row r="240" spans="1:10" x14ac:dyDescent="0.45">
      <c r="A240" s="124"/>
      <c r="B240" s="75"/>
      <c r="C240" s="75"/>
      <c r="D240" s="75"/>
      <c r="E240" s="75"/>
      <c r="F240" s="75"/>
      <c r="G240" s="75"/>
      <c r="H240" s="75"/>
      <c r="I240" s="75"/>
      <c r="J240" s="75"/>
    </row>
    <row r="241" spans="1:10" x14ac:dyDescent="0.45">
      <c r="A241" s="124"/>
      <c r="B241" s="75"/>
      <c r="C241" s="75"/>
      <c r="D241" s="75"/>
      <c r="E241" s="75"/>
      <c r="F241" s="75"/>
      <c r="G241" s="75"/>
      <c r="H241" s="75"/>
      <c r="I241" s="75"/>
      <c r="J241" s="75"/>
    </row>
    <row r="242" spans="1:10" x14ac:dyDescent="0.45">
      <c r="A242" s="124"/>
      <c r="B242" s="75"/>
      <c r="C242" s="75"/>
      <c r="D242" s="75"/>
      <c r="E242" s="75"/>
      <c r="F242" s="75"/>
      <c r="G242" s="75"/>
      <c r="H242" s="75"/>
      <c r="I242" s="75"/>
      <c r="J242" s="75"/>
    </row>
    <row r="243" spans="1:10" x14ac:dyDescent="0.45">
      <c r="A243" s="124"/>
      <c r="B243" s="75"/>
      <c r="C243" s="75"/>
      <c r="D243" s="75"/>
      <c r="E243" s="75"/>
      <c r="F243" s="75"/>
      <c r="G243" s="75"/>
      <c r="H243" s="75"/>
      <c r="I243" s="75"/>
      <c r="J243" s="75"/>
    </row>
    <row r="244" spans="1:10" x14ac:dyDescent="0.45">
      <c r="A244" s="124"/>
      <c r="B244" s="75"/>
      <c r="C244" s="75"/>
      <c r="D244" s="75"/>
      <c r="E244" s="75"/>
      <c r="F244" s="75"/>
      <c r="G244" s="75"/>
      <c r="H244" s="75"/>
      <c r="I244" s="75"/>
      <c r="J244" s="75"/>
    </row>
    <row r="245" spans="1:10" x14ac:dyDescent="0.45">
      <c r="A245" s="124"/>
      <c r="B245" s="75"/>
      <c r="C245" s="75"/>
      <c r="D245" s="75"/>
      <c r="E245" s="75"/>
      <c r="F245" s="75"/>
      <c r="G245" s="75"/>
      <c r="H245" s="75"/>
      <c r="I245" s="75"/>
      <c r="J245" s="75"/>
    </row>
    <row r="246" spans="1:10" x14ac:dyDescent="0.45">
      <c r="A246" s="124"/>
      <c r="B246" s="77"/>
      <c r="C246" s="77"/>
      <c r="D246" s="77"/>
      <c r="E246" s="77"/>
      <c r="F246" s="77"/>
      <c r="G246" s="77"/>
      <c r="H246" s="77"/>
      <c r="I246" s="77"/>
      <c r="J246" s="77"/>
    </row>
    <row r="247" spans="1:10" x14ac:dyDescent="0.45">
      <c r="A247" s="124"/>
      <c r="B247" s="77"/>
      <c r="C247" s="77"/>
      <c r="D247" s="77"/>
      <c r="E247" s="77"/>
      <c r="F247" s="77"/>
      <c r="G247" s="77"/>
      <c r="H247" s="77"/>
      <c r="I247" s="77"/>
      <c r="J247" s="77"/>
    </row>
    <row r="248" spans="1:10" x14ac:dyDescent="0.45">
      <c r="A248" s="124"/>
      <c r="B248" s="77"/>
      <c r="C248" s="77"/>
      <c r="D248" s="77"/>
      <c r="E248" s="77"/>
      <c r="F248" s="77"/>
      <c r="G248" s="77"/>
      <c r="H248" s="77"/>
      <c r="I248" s="77"/>
      <c r="J248" s="77"/>
    </row>
    <row r="249" spans="1:10" x14ac:dyDescent="0.45">
      <c r="A249" s="124"/>
      <c r="B249" s="77"/>
      <c r="C249" s="77"/>
      <c r="D249" s="77"/>
      <c r="E249" s="77"/>
      <c r="F249" s="77"/>
      <c r="G249" s="77"/>
      <c r="H249" s="77"/>
      <c r="I249" s="77"/>
      <c r="J249" s="77"/>
    </row>
    <row r="250" spans="1:10" x14ac:dyDescent="0.45">
      <c r="A250" s="124"/>
      <c r="B250" s="77"/>
      <c r="C250" s="77"/>
      <c r="D250" s="77"/>
      <c r="E250" s="77"/>
      <c r="F250" s="77"/>
      <c r="G250" s="77"/>
      <c r="H250" s="77"/>
      <c r="I250" s="77"/>
      <c r="J250" s="77"/>
    </row>
    <row r="251" spans="1:10" x14ac:dyDescent="0.45">
      <c r="A251" s="124"/>
      <c r="B251" s="77"/>
      <c r="C251" s="77"/>
      <c r="D251" s="77"/>
      <c r="E251" s="77"/>
      <c r="F251" s="77"/>
      <c r="G251" s="77"/>
      <c r="H251" s="77"/>
      <c r="I251" s="77"/>
      <c r="J251" s="77"/>
    </row>
    <row r="252" spans="1:10" x14ac:dyDescent="0.45">
      <c r="A252" s="124"/>
      <c r="B252" s="77"/>
      <c r="C252" s="77"/>
      <c r="D252" s="77"/>
      <c r="E252" s="77"/>
      <c r="F252" s="77"/>
      <c r="G252" s="77"/>
      <c r="H252" s="77"/>
      <c r="I252" s="77"/>
      <c r="J252" s="77"/>
    </row>
    <row r="253" spans="1:10" x14ac:dyDescent="0.45">
      <c r="A253" s="124"/>
      <c r="B253" s="77"/>
      <c r="C253" s="77"/>
      <c r="D253" s="77"/>
      <c r="E253" s="77"/>
      <c r="F253" s="77"/>
      <c r="G253" s="77"/>
      <c r="H253" s="77"/>
      <c r="I253" s="77"/>
      <c r="J253" s="77"/>
    </row>
    <row r="254" spans="1:10" x14ac:dyDescent="0.45">
      <c r="A254" s="124"/>
      <c r="B254" s="77"/>
      <c r="C254" s="77"/>
      <c r="D254" s="77"/>
      <c r="E254" s="77"/>
      <c r="F254" s="77"/>
      <c r="G254" s="77"/>
      <c r="H254" s="77"/>
      <c r="I254" s="77"/>
      <c r="J254" s="77"/>
    </row>
    <row r="255" spans="1:10" x14ac:dyDescent="0.45">
      <c r="A255" s="124"/>
      <c r="B255" s="77"/>
      <c r="C255" s="77"/>
      <c r="D255" s="77"/>
      <c r="E255" s="77"/>
      <c r="F255" s="77"/>
      <c r="G255" s="77"/>
      <c r="H255" s="77"/>
      <c r="I255" s="77"/>
      <c r="J255" s="77"/>
    </row>
    <row r="256" spans="1:10" x14ac:dyDescent="0.45">
      <c r="A256" s="124"/>
      <c r="B256" s="77"/>
      <c r="C256" s="77"/>
      <c r="D256" s="77"/>
      <c r="E256" s="77"/>
      <c r="F256" s="77"/>
      <c r="G256" s="77"/>
      <c r="H256" s="77"/>
      <c r="I256" s="77"/>
      <c r="J256" s="77"/>
    </row>
    <row r="257" spans="1:10" x14ac:dyDescent="0.45">
      <c r="A257" s="124"/>
      <c r="B257" s="77"/>
      <c r="C257" s="77"/>
      <c r="D257" s="77"/>
      <c r="E257" s="77"/>
      <c r="F257" s="77"/>
      <c r="G257" s="77"/>
      <c r="H257" s="77"/>
      <c r="I257" s="77"/>
      <c r="J257" s="77"/>
    </row>
    <row r="258" spans="1:10" x14ac:dyDescent="0.45">
      <c r="A258" s="124"/>
      <c r="B258" s="77"/>
      <c r="C258" s="77"/>
      <c r="D258" s="77"/>
      <c r="E258" s="77"/>
      <c r="F258" s="77"/>
      <c r="G258" s="77"/>
      <c r="H258" s="77"/>
      <c r="I258" s="77"/>
      <c r="J258" s="77"/>
    </row>
    <row r="259" spans="1:10" x14ac:dyDescent="0.45">
      <c r="A259" s="124"/>
      <c r="B259" s="77"/>
      <c r="C259" s="77"/>
      <c r="D259" s="77"/>
      <c r="E259" s="77"/>
      <c r="F259" s="77"/>
      <c r="G259" s="77"/>
      <c r="H259" s="77"/>
      <c r="I259" s="77"/>
      <c r="J259" s="77"/>
    </row>
    <row r="260" spans="1:10" x14ac:dyDescent="0.45">
      <c r="A260" s="124"/>
      <c r="B260" s="77"/>
      <c r="C260" s="77"/>
      <c r="D260" s="77"/>
      <c r="E260" s="77"/>
      <c r="F260" s="77"/>
      <c r="G260" s="77"/>
      <c r="H260" s="77"/>
      <c r="I260" s="77"/>
      <c r="J260" s="77"/>
    </row>
    <row r="261" spans="1:10" x14ac:dyDescent="0.45">
      <c r="A261" s="124"/>
      <c r="B261" s="77"/>
      <c r="C261" s="77"/>
      <c r="D261" s="77"/>
      <c r="E261" s="77"/>
      <c r="F261" s="77"/>
      <c r="G261" s="77"/>
      <c r="H261" s="77"/>
      <c r="I261" s="77"/>
      <c r="J261" s="77"/>
    </row>
    <row r="262" spans="1:10" x14ac:dyDescent="0.45">
      <c r="A262" s="124"/>
      <c r="B262" s="77"/>
      <c r="C262" s="77"/>
      <c r="D262" s="77"/>
      <c r="E262" s="77"/>
      <c r="F262" s="77"/>
      <c r="G262" s="77"/>
      <c r="H262" s="77"/>
      <c r="I262" s="77"/>
      <c r="J262" s="77"/>
    </row>
    <row r="263" spans="1:10" x14ac:dyDescent="0.45">
      <c r="A263" s="124"/>
      <c r="B263" s="77"/>
      <c r="C263" s="77"/>
      <c r="D263" s="77"/>
      <c r="E263" s="77"/>
      <c r="F263" s="77"/>
      <c r="G263" s="77"/>
      <c r="H263" s="77"/>
      <c r="I263" s="77"/>
      <c r="J263" s="77"/>
    </row>
    <row r="264" spans="1:10" x14ac:dyDescent="0.45">
      <c r="A264" s="124"/>
      <c r="B264" s="77"/>
      <c r="C264" s="77"/>
      <c r="D264" s="77"/>
      <c r="E264" s="77"/>
      <c r="F264" s="77"/>
      <c r="G264" s="77"/>
      <c r="H264" s="77"/>
      <c r="I264" s="77"/>
      <c r="J264" s="77"/>
    </row>
    <row r="265" spans="1:10" x14ac:dyDescent="0.45">
      <c r="A265" s="124"/>
      <c r="B265" s="77"/>
      <c r="C265" s="77"/>
      <c r="D265" s="77"/>
      <c r="E265" s="77"/>
      <c r="F265" s="77"/>
      <c r="G265" s="77"/>
      <c r="H265" s="77"/>
      <c r="I265" s="77"/>
      <c r="J265" s="77"/>
    </row>
    <row r="266" spans="1:10" x14ac:dyDescent="0.45">
      <c r="A266" s="124"/>
      <c r="B266" s="77"/>
      <c r="C266" s="77"/>
      <c r="D266" s="77"/>
      <c r="E266" s="77"/>
      <c r="F266" s="77"/>
      <c r="G266" s="77"/>
      <c r="H266" s="77"/>
      <c r="I266" s="77"/>
      <c r="J266" s="77"/>
    </row>
    <row r="267" spans="1:10" x14ac:dyDescent="0.45">
      <c r="A267" s="124"/>
      <c r="B267" s="77"/>
      <c r="C267" s="77"/>
      <c r="D267" s="77"/>
      <c r="E267" s="77"/>
      <c r="F267" s="77"/>
      <c r="G267" s="77"/>
      <c r="H267" s="77"/>
      <c r="I267" s="77"/>
      <c r="J267" s="77"/>
    </row>
    <row r="268" spans="1:10" x14ac:dyDescent="0.45">
      <c r="A268" s="124"/>
      <c r="B268" s="77"/>
      <c r="C268" s="77"/>
      <c r="D268" s="77"/>
      <c r="E268" s="77"/>
      <c r="F268" s="77"/>
      <c r="G268" s="77"/>
      <c r="H268" s="77"/>
      <c r="I268" s="77"/>
      <c r="J268" s="77"/>
    </row>
    <row r="269" spans="1:10" x14ac:dyDescent="0.45">
      <c r="A269" s="124"/>
      <c r="B269" s="77"/>
      <c r="C269" s="77"/>
      <c r="D269" s="77"/>
      <c r="E269" s="77"/>
      <c r="F269" s="77"/>
      <c r="G269" s="77"/>
      <c r="H269" s="77"/>
      <c r="I269" s="77"/>
      <c r="J269" s="77"/>
    </row>
    <row r="270" spans="1:10" x14ac:dyDescent="0.45">
      <c r="A270" s="124"/>
      <c r="B270" s="77"/>
      <c r="C270" s="77"/>
      <c r="D270" s="77"/>
      <c r="E270" s="77"/>
      <c r="F270" s="77"/>
      <c r="G270" s="77"/>
      <c r="H270" s="77"/>
      <c r="I270" s="77"/>
      <c r="J270" s="77"/>
    </row>
    <row r="271" spans="1:10" x14ac:dyDescent="0.45">
      <c r="A271" s="124"/>
      <c r="B271" s="77"/>
      <c r="C271" s="77"/>
      <c r="D271" s="77"/>
      <c r="E271" s="77"/>
      <c r="F271" s="77"/>
      <c r="G271" s="77"/>
      <c r="H271" s="77"/>
      <c r="I271" s="77"/>
      <c r="J271" s="77"/>
    </row>
    <row r="272" spans="1:10" x14ac:dyDescent="0.45">
      <c r="A272" s="124"/>
      <c r="B272" s="77"/>
      <c r="C272" s="77"/>
      <c r="D272" s="77"/>
      <c r="E272" s="77"/>
      <c r="F272" s="77"/>
      <c r="G272" s="77"/>
      <c r="H272" s="77"/>
      <c r="I272" s="77"/>
      <c r="J272" s="77"/>
    </row>
    <row r="273" spans="1:10" x14ac:dyDescent="0.45">
      <c r="A273" s="124"/>
      <c r="B273" s="77"/>
      <c r="C273" s="77"/>
      <c r="D273" s="77"/>
      <c r="E273" s="77"/>
      <c r="F273" s="77"/>
      <c r="G273" s="77"/>
      <c r="H273" s="77"/>
      <c r="I273" s="77"/>
      <c r="J273" s="77"/>
    </row>
    <row r="274" spans="1:10" x14ac:dyDescent="0.45">
      <c r="A274" s="124"/>
      <c r="B274" s="77"/>
      <c r="C274" s="77"/>
      <c r="D274" s="77"/>
      <c r="E274" s="77"/>
      <c r="F274" s="77"/>
      <c r="G274" s="77"/>
      <c r="H274" s="77"/>
      <c r="I274" s="77"/>
      <c r="J274" s="77"/>
    </row>
    <row r="275" spans="1:10" x14ac:dyDescent="0.45">
      <c r="A275" s="124"/>
      <c r="B275" s="77"/>
      <c r="C275" s="77"/>
      <c r="D275" s="77"/>
      <c r="E275" s="77"/>
      <c r="F275" s="77"/>
      <c r="G275" s="77"/>
      <c r="H275" s="77"/>
      <c r="I275" s="77"/>
      <c r="J275" s="77"/>
    </row>
    <row r="276" spans="1:10" x14ac:dyDescent="0.45">
      <c r="A276" s="124"/>
      <c r="B276" s="77"/>
      <c r="C276" s="77"/>
      <c r="D276" s="77"/>
      <c r="E276" s="77"/>
      <c r="F276" s="77"/>
      <c r="G276" s="77"/>
      <c r="H276" s="77"/>
      <c r="I276" s="77"/>
      <c r="J276" s="77"/>
    </row>
    <row r="277" spans="1:10" x14ac:dyDescent="0.45">
      <c r="A277" s="124"/>
      <c r="B277" s="77"/>
      <c r="C277" s="77"/>
      <c r="D277" s="77"/>
      <c r="E277" s="77"/>
      <c r="F277" s="77"/>
      <c r="G277" s="77"/>
      <c r="H277" s="77"/>
      <c r="I277" s="77"/>
      <c r="J277" s="77"/>
    </row>
    <row r="278" spans="1:10" x14ac:dyDescent="0.45">
      <c r="A278" s="124"/>
      <c r="B278" s="77"/>
      <c r="C278" s="77"/>
      <c r="D278" s="77"/>
      <c r="E278" s="77"/>
      <c r="F278" s="77"/>
      <c r="G278" s="77"/>
      <c r="H278" s="77"/>
      <c r="I278" s="77"/>
      <c r="J278" s="77"/>
    </row>
    <row r="279" spans="1:10" x14ac:dyDescent="0.45">
      <c r="A279" s="124"/>
      <c r="B279" s="77"/>
      <c r="C279" s="77"/>
      <c r="D279" s="77"/>
      <c r="E279" s="77"/>
      <c r="F279" s="77"/>
      <c r="G279" s="77"/>
      <c r="H279" s="77"/>
      <c r="I279" s="77"/>
      <c r="J279" s="77"/>
    </row>
    <row r="280" spans="1:10" x14ac:dyDescent="0.45">
      <c r="A280" s="124"/>
      <c r="B280" s="77"/>
      <c r="C280" s="77"/>
      <c r="D280" s="77"/>
      <c r="E280" s="77"/>
      <c r="F280" s="77"/>
      <c r="G280" s="77"/>
      <c r="H280" s="77"/>
      <c r="I280" s="77"/>
      <c r="J280" s="77"/>
    </row>
    <row r="281" spans="1:10" x14ac:dyDescent="0.45">
      <c r="A281" s="124"/>
      <c r="B281" s="77"/>
      <c r="C281" s="77"/>
      <c r="D281" s="77"/>
      <c r="E281" s="77"/>
      <c r="F281" s="77"/>
      <c r="G281" s="77"/>
      <c r="H281" s="77"/>
      <c r="I281" s="77"/>
      <c r="J281" s="77"/>
    </row>
    <row r="282" spans="1:10" x14ac:dyDescent="0.45">
      <c r="A282" s="124"/>
      <c r="B282" s="77"/>
      <c r="C282" s="77"/>
      <c r="D282" s="77"/>
      <c r="E282" s="77"/>
      <c r="F282" s="77"/>
      <c r="G282" s="77"/>
      <c r="H282" s="77"/>
      <c r="I282" s="77"/>
      <c r="J282" s="77"/>
    </row>
    <row r="283" spans="1:10" x14ac:dyDescent="0.45">
      <c r="A283" s="124"/>
      <c r="B283" s="77"/>
      <c r="C283" s="77"/>
      <c r="D283" s="77"/>
      <c r="E283" s="77"/>
      <c r="F283" s="77"/>
      <c r="G283" s="77"/>
      <c r="H283" s="77"/>
      <c r="I283" s="77"/>
      <c r="J283" s="77"/>
    </row>
    <row r="284" spans="1:10" x14ac:dyDescent="0.45">
      <c r="A284" s="124"/>
      <c r="B284" s="77"/>
      <c r="C284" s="77"/>
      <c r="D284" s="77"/>
      <c r="E284" s="77"/>
      <c r="F284" s="77"/>
      <c r="G284" s="77"/>
      <c r="H284" s="77"/>
      <c r="I284" s="77"/>
      <c r="J284" s="77"/>
    </row>
    <row r="285" spans="1:10" x14ac:dyDescent="0.45">
      <c r="A285" s="124"/>
      <c r="B285" s="77"/>
      <c r="C285" s="77"/>
      <c r="D285" s="77"/>
      <c r="E285" s="77"/>
      <c r="F285" s="77"/>
      <c r="G285" s="77"/>
      <c r="H285" s="77"/>
      <c r="I285" s="77"/>
      <c r="J285" s="77"/>
    </row>
    <row r="286" spans="1:10" x14ac:dyDescent="0.45">
      <c r="A286" s="124"/>
      <c r="B286" s="77"/>
      <c r="C286" s="77"/>
      <c r="D286" s="77"/>
      <c r="E286" s="77"/>
      <c r="F286" s="77"/>
      <c r="G286" s="77"/>
      <c r="H286" s="77"/>
      <c r="I286" s="77"/>
      <c r="J286" s="77"/>
    </row>
  </sheetData>
  <sortState xmlns:xlrd2="http://schemas.microsoft.com/office/spreadsheetml/2017/richdata2" ref="A8:L27">
    <sortCondition descending="1" ref="H8:H27"/>
  </sortState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</sheetPr>
  <dimension ref="A1:S93"/>
  <sheetViews>
    <sheetView zoomScale="90" zoomScaleNormal="90" workbookViewId="0">
      <selection activeCell="O25" sqref="O25"/>
    </sheetView>
  </sheetViews>
  <sheetFormatPr defaultColWidth="9.1015625" defaultRowHeight="11.7" x14ac:dyDescent="0.45"/>
  <cols>
    <col min="1" max="1" width="25" style="30" customWidth="1"/>
    <col min="2" max="6" width="7.47265625" style="30" customWidth="1"/>
    <col min="7" max="10" width="9.68359375" style="30" customWidth="1"/>
    <col min="11" max="11" width="15.47265625" style="30" bestFit="1" customWidth="1"/>
    <col min="12" max="12" width="14" style="30" customWidth="1"/>
    <col min="13" max="13" width="19.5234375" style="30" bestFit="1" customWidth="1"/>
    <col min="14" max="14" width="9.7890625" style="30" customWidth="1"/>
    <col min="15" max="15" width="14" style="30" customWidth="1"/>
    <col min="16" max="16" width="15.5234375" style="39" customWidth="1"/>
    <col min="17" max="17" width="16.1015625" style="30" customWidth="1"/>
    <col min="18" max="18" width="14.47265625" style="30" customWidth="1"/>
    <col min="19" max="16384" width="9.1015625" style="30"/>
  </cols>
  <sheetData>
    <row r="1" spans="1:18" x14ac:dyDescent="0.45">
      <c r="A1" s="72" t="s">
        <v>40</v>
      </c>
    </row>
    <row r="2" spans="1:18" ht="14.25" customHeight="1" x14ac:dyDescent="0.45"/>
    <row r="3" spans="1:18" x14ac:dyDescent="0.45">
      <c r="A3" s="42" t="s">
        <v>127</v>
      </c>
    </row>
    <row r="4" spans="1:18" ht="15.75" customHeight="1" x14ac:dyDescent="0.45">
      <c r="A4" s="40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5"/>
      <c r="P4" s="76"/>
      <c r="Q4" s="77"/>
    </row>
    <row r="5" spans="1:18" x14ac:dyDescent="0.45">
      <c r="A5" s="118" t="s">
        <v>41</v>
      </c>
      <c r="B5" s="79" t="s">
        <v>107</v>
      </c>
      <c r="C5" s="79" t="s">
        <v>108</v>
      </c>
      <c r="D5" s="79" t="s">
        <v>109</v>
      </c>
      <c r="E5" s="79" t="s">
        <v>113</v>
      </c>
      <c r="F5" s="79" t="s">
        <v>114</v>
      </c>
      <c r="G5" s="79" t="s">
        <v>116</v>
      </c>
      <c r="H5" s="79" t="s">
        <v>119</v>
      </c>
      <c r="I5" s="79" t="s">
        <v>120</v>
      </c>
      <c r="J5" s="199" t="s">
        <v>124</v>
      </c>
      <c r="K5" s="190" t="s">
        <v>130</v>
      </c>
      <c r="L5" s="97" t="s">
        <v>131</v>
      </c>
      <c r="M5" s="97" t="s">
        <v>132</v>
      </c>
      <c r="N5" s="80"/>
      <c r="O5" s="81"/>
      <c r="P5" s="81"/>
      <c r="Q5" s="81"/>
      <c r="R5" s="81"/>
    </row>
    <row r="6" spans="1:18" x14ac:dyDescent="0.45">
      <c r="A6" s="78" t="s">
        <v>42</v>
      </c>
      <c r="B6" s="97">
        <v>1476.5099483773447</v>
      </c>
      <c r="C6" s="97">
        <v>1571.0946258966371</v>
      </c>
      <c r="D6" s="97">
        <v>1581.8144762227898</v>
      </c>
      <c r="E6" s="97">
        <v>1486.9343027633097</v>
      </c>
      <c r="F6" s="97">
        <v>1410.520446799369</v>
      </c>
      <c r="G6" s="97">
        <v>1568.9725638823377</v>
      </c>
      <c r="H6" s="97">
        <v>1751.5689343393103</v>
      </c>
      <c r="I6" s="97">
        <v>1629.3897840889606</v>
      </c>
      <c r="J6" s="181">
        <v>1379.0488043778544</v>
      </c>
      <c r="K6" s="97">
        <v>100</v>
      </c>
      <c r="L6" s="179">
        <v>-0.15364094101711778</v>
      </c>
      <c r="M6" s="179">
        <v>-2.2312078136071944E-2</v>
      </c>
      <c r="N6" s="83"/>
      <c r="O6" s="83"/>
      <c r="P6" s="83"/>
      <c r="Q6" s="83"/>
      <c r="R6" s="83"/>
    </row>
    <row r="7" spans="1:18" x14ac:dyDescent="0.45">
      <c r="A7" s="30" t="s">
        <v>29</v>
      </c>
      <c r="B7" s="35">
        <v>252.72683073188458</v>
      </c>
      <c r="C7" s="35">
        <v>287.57674632571798</v>
      </c>
      <c r="D7" s="35">
        <v>309.35637213058766</v>
      </c>
      <c r="E7" s="35">
        <v>304.31726534777147</v>
      </c>
      <c r="F7" s="35">
        <v>302.07123928606899</v>
      </c>
      <c r="G7" s="35">
        <v>280.91069572154851</v>
      </c>
      <c r="H7" s="35">
        <v>299.94266483998638</v>
      </c>
      <c r="I7" s="216">
        <v>303.25851706083722</v>
      </c>
      <c r="J7" s="175">
        <v>338.52645586585294</v>
      </c>
      <c r="K7" s="180">
        <v>24.547822730507072</v>
      </c>
      <c r="L7" s="86">
        <v>0.11629661434353245</v>
      </c>
      <c r="M7" s="86">
        <v>0.12068416929047632</v>
      </c>
      <c r="N7" s="83"/>
      <c r="O7" s="83"/>
      <c r="P7" s="83"/>
      <c r="Q7" s="83"/>
      <c r="R7" s="83"/>
    </row>
    <row r="8" spans="1:18" x14ac:dyDescent="0.45">
      <c r="A8" s="30" t="s">
        <v>34</v>
      </c>
      <c r="B8" s="35">
        <v>207.57694056551912</v>
      </c>
      <c r="C8" s="35">
        <v>188.58894651760011</v>
      </c>
      <c r="D8" s="35">
        <v>219.86143958272297</v>
      </c>
      <c r="E8" s="35">
        <v>227.42777279833592</v>
      </c>
      <c r="F8" s="35">
        <v>170.99585811588764</v>
      </c>
      <c r="G8" s="35">
        <v>158.17287476197578</v>
      </c>
      <c r="H8" s="35">
        <v>267.6228652908818</v>
      </c>
      <c r="I8" s="216">
        <v>298.9341436521392</v>
      </c>
      <c r="J8" s="175">
        <v>151.30106335018019</v>
      </c>
      <c r="K8" s="180">
        <v>10.971407456347299</v>
      </c>
      <c r="L8" s="86">
        <v>-0.49386489779419529</v>
      </c>
      <c r="M8" s="86">
        <v>-0.11517702816146491</v>
      </c>
      <c r="N8" s="83"/>
      <c r="O8" s="83"/>
      <c r="P8" s="83"/>
      <c r="Q8" s="83"/>
      <c r="R8" s="83"/>
    </row>
    <row r="9" spans="1:18" x14ac:dyDescent="0.45">
      <c r="A9" s="30" t="s">
        <v>25</v>
      </c>
      <c r="B9" s="35">
        <v>122.35774641909303</v>
      </c>
      <c r="C9" s="35">
        <v>110.69071275319526</v>
      </c>
      <c r="D9" s="35">
        <v>127.0095206389752</v>
      </c>
      <c r="E9" s="35">
        <v>70.639433193774011</v>
      </c>
      <c r="F9" s="35">
        <v>99.541624599802759</v>
      </c>
      <c r="G9" s="35">
        <v>245.08149268338451</v>
      </c>
      <c r="H9" s="35">
        <v>215.20945217095618</v>
      </c>
      <c r="I9" s="216">
        <v>211.22111726016598</v>
      </c>
      <c r="J9" s="175">
        <v>135.34651134853993</v>
      </c>
      <c r="K9" s="180">
        <v>9.8144830638970983</v>
      </c>
      <c r="L9" s="86">
        <v>-0.35921884561461492</v>
      </c>
      <c r="M9" s="86">
        <v>0.35969763295191504</v>
      </c>
      <c r="N9" s="83"/>
      <c r="O9" s="83"/>
      <c r="P9" s="83"/>
      <c r="Q9" s="83"/>
      <c r="R9" s="83"/>
    </row>
    <row r="10" spans="1:18" x14ac:dyDescent="0.45">
      <c r="A10" s="30" t="s">
        <v>37</v>
      </c>
      <c r="B10" s="35">
        <v>173.47523266651348</v>
      </c>
      <c r="C10" s="35">
        <v>183.28537288221338</v>
      </c>
      <c r="D10" s="35">
        <v>165.86054707454176</v>
      </c>
      <c r="E10" s="35">
        <v>115.35976104021601</v>
      </c>
      <c r="F10" s="35">
        <v>144.46460702484745</v>
      </c>
      <c r="G10" s="35">
        <v>151.50913832230583</v>
      </c>
      <c r="H10" s="35">
        <v>117.02246852171643</v>
      </c>
      <c r="I10" s="216">
        <v>101.828859235935</v>
      </c>
      <c r="J10" s="175">
        <v>115.65179035966133</v>
      </c>
      <c r="K10" s="180">
        <v>8.3863449931952641</v>
      </c>
      <c r="L10" s="86">
        <v>0.13574669526346095</v>
      </c>
      <c r="M10" s="86">
        <v>-0.19944550612476597</v>
      </c>
      <c r="N10" s="83"/>
      <c r="O10" s="83"/>
      <c r="P10" s="83"/>
      <c r="Q10" s="83"/>
      <c r="R10" s="83"/>
    </row>
    <row r="11" spans="1:18" x14ac:dyDescent="0.45">
      <c r="A11" s="30" t="s">
        <v>24</v>
      </c>
      <c r="B11" s="35">
        <v>90.095862074927126</v>
      </c>
      <c r="C11" s="35">
        <v>72.39933752442451</v>
      </c>
      <c r="D11" s="35">
        <v>89.432289397480716</v>
      </c>
      <c r="E11" s="35">
        <v>86.503043445462467</v>
      </c>
      <c r="F11" s="35">
        <v>96.61522130432428</v>
      </c>
      <c r="G11" s="35">
        <v>95.905206129106162</v>
      </c>
      <c r="H11" s="35">
        <v>87.757655663292695</v>
      </c>
      <c r="I11" s="216">
        <v>96.635552290335681</v>
      </c>
      <c r="J11" s="175">
        <v>81.088235318171243</v>
      </c>
      <c r="K11" s="180">
        <v>5.8800120097818782</v>
      </c>
      <c r="L11" s="86">
        <v>-0.16088609837354129</v>
      </c>
      <c r="M11" s="86">
        <v>-0.16070952150743645</v>
      </c>
      <c r="N11" s="83"/>
      <c r="O11" s="83"/>
      <c r="P11" s="83"/>
      <c r="Q11" s="83"/>
      <c r="R11" s="83"/>
    </row>
    <row r="12" spans="1:18" x14ac:dyDescent="0.45">
      <c r="A12" s="30" t="s">
        <v>31</v>
      </c>
      <c r="B12" s="35">
        <v>52.187307312926819</v>
      </c>
      <c r="C12" s="35">
        <v>45.426258154282344</v>
      </c>
      <c r="D12" s="35">
        <v>58.189773710260447</v>
      </c>
      <c r="E12" s="35">
        <v>71.117988467024531</v>
      </c>
      <c r="F12" s="35">
        <v>60.237708236195338</v>
      </c>
      <c r="G12" s="35">
        <v>56.844157997413269</v>
      </c>
      <c r="H12" s="35">
        <v>63.429218158148323</v>
      </c>
      <c r="I12" s="216">
        <v>75.134446435445625</v>
      </c>
      <c r="J12" s="175">
        <v>59.135891598864404</v>
      </c>
      <c r="K12" s="180">
        <v>4.2881652492018247</v>
      </c>
      <c r="L12" s="86">
        <v>-0.21293235786766507</v>
      </c>
      <c r="M12" s="86">
        <v>-1.8291144693132311E-2</v>
      </c>
      <c r="N12" s="83"/>
      <c r="O12" s="83"/>
      <c r="P12" s="83"/>
      <c r="Q12" s="83"/>
      <c r="R12" s="83"/>
    </row>
    <row r="13" spans="1:18" x14ac:dyDescent="0.45">
      <c r="A13" s="30" t="s">
        <v>111</v>
      </c>
      <c r="B13" s="35">
        <v>8.9592507487446533E-3</v>
      </c>
      <c r="C13" s="35">
        <v>118.340441545014</v>
      </c>
      <c r="D13" s="35">
        <v>33.710727173220349</v>
      </c>
      <c r="E13" s="35">
        <v>41.859282406014579</v>
      </c>
      <c r="F13" s="35">
        <v>86.865835561874363</v>
      </c>
      <c r="G13" s="35">
        <v>126.01823523888415</v>
      </c>
      <c r="H13" s="35">
        <v>162.23612945748724</v>
      </c>
      <c r="I13" s="216">
        <v>18.665667207985813</v>
      </c>
      <c r="J13" s="175">
        <v>58.61116890319137</v>
      </c>
      <c r="K13" s="180">
        <v>4.2501156389191959</v>
      </c>
      <c r="L13" s="86">
        <v>2.1400521744068972</v>
      </c>
      <c r="M13" s="86">
        <v>-0.32526788553777564</v>
      </c>
      <c r="N13" s="83"/>
      <c r="O13" s="83"/>
      <c r="P13" s="83"/>
      <c r="Q13" s="83"/>
      <c r="R13" s="83"/>
    </row>
    <row r="14" spans="1:18" x14ac:dyDescent="0.45">
      <c r="A14" s="30" t="s">
        <v>102</v>
      </c>
      <c r="B14" s="35">
        <v>22.210368542474129</v>
      </c>
      <c r="C14" s="35">
        <v>21.763361711793035</v>
      </c>
      <c r="D14" s="35">
        <v>25.424301585912623</v>
      </c>
      <c r="E14" s="35">
        <v>20.602130841103186</v>
      </c>
      <c r="F14" s="35">
        <v>21.386757122770508</v>
      </c>
      <c r="G14" s="35">
        <v>18.822938698114989</v>
      </c>
      <c r="H14" s="35">
        <v>35.805981198874797</v>
      </c>
      <c r="I14" s="216">
        <v>42.418297164568905</v>
      </c>
      <c r="J14" s="175">
        <v>45.202153465346797</v>
      </c>
      <c r="K14" s="180">
        <v>3.2777776480317788</v>
      </c>
      <c r="L14" s="86">
        <v>6.5628667034356658E-2</v>
      </c>
      <c r="M14" s="86">
        <v>1.1135580867105843</v>
      </c>
      <c r="N14" s="83"/>
      <c r="O14" s="83"/>
      <c r="P14" s="83"/>
      <c r="Q14" s="83"/>
      <c r="R14" s="83"/>
    </row>
    <row r="15" spans="1:18" x14ac:dyDescent="0.45">
      <c r="A15" s="30" t="s">
        <v>39</v>
      </c>
      <c r="B15" s="35">
        <v>19.569163530405014</v>
      </c>
      <c r="C15" s="35">
        <v>20.926051524888187</v>
      </c>
      <c r="D15" s="35">
        <v>23.034466917136907</v>
      </c>
      <c r="E15" s="35">
        <v>16.792926715482452</v>
      </c>
      <c r="F15" s="35">
        <v>21.181736679360082</v>
      </c>
      <c r="G15" s="35">
        <v>21.308257442898302</v>
      </c>
      <c r="H15" s="35">
        <v>22.428503868409795</v>
      </c>
      <c r="I15" s="216">
        <v>18.693389859066372</v>
      </c>
      <c r="J15" s="175">
        <v>37.276152955894908</v>
      </c>
      <c r="K15" s="180">
        <v>2.7030336299600153</v>
      </c>
      <c r="L15" s="86">
        <v>0.99408203846001841</v>
      </c>
      <c r="M15" s="86">
        <v>0.75982515126899641</v>
      </c>
      <c r="N15" s="83"/>
      <c r="O15" s="83"/>
      <c r="P15" s="83"/>
      <c r="Q15" s="83"/>
      <c r="R15" s="83"/>
    </row>
    <row r="16" spans="1:18" x14ac:dyDescent="0.45">
      <c r="A16" s="30" t="s">
        <v>101</v>
      </c>
      <c r="B16" s="35">
        <v>22.668321026787329</v>
      </c>
      <c r="C16" s="35">
        <v>23.004452274228349</v>
      </c>
      <c r="D16" s="35">
        <v>26.392409740687501</v>
      </c>
      <c r="E16" s="35">
        <v>25.830732342660898</v>
      </c>
      <c r="F16" s="35">
        <v>23.400749153732789</v>
      </c>
      <c r="G16" s="35">
        <v>26.38406403704202</v>
      </c>
      <c r="H16" s="35">
        <v>29.245241400173086</v>
      </c>
      <c r="I16" s="216">
        <v>28.014673224010757</v>
      </c>
      <c r="J16" s="175">
        <v>34.373522670941654</v>
      </c>
      <c r="K16" s="180">
        <v>2.4925530236363871</v>
      </c>
      <c r="L16" s="86">
        <v>0.22698281704320822</v>
      </c>
      <c r="M16" s="86">
        <v>0.46890693306964204</v>
      </c>
      <c r="N16" s="83"/>
      <c r="O16" s="83"/>
      <c r="P16" s="83"/>
      <c r="Q16" s="83"/>
      <c r="R16" s="83"/>
    </row>
    <row r="17" spans="1:19" x14ac:dyDescent="0.45">
      <c r="A17" s="30" t="s">
        <v>35</v>
      </c>
      <c r="B17" s="35">
        <v>33.395052673858267</v>
      </c>
      <c r="C17" s="35">
        <v>28.023489013967392</v>
      </c>
      <c r="D17" s="35">
        <v>36.440858257122784</v>
      </c>
      <c r="E17" s="35">
        <v>15.677711125051427</v>
      </c>
      <c r="F17" s="35">
        <v>16.301953121765976</v>
      </c>
      <c r="G17" s="35">
        <v>33.200826275043227</v>
      </c>
      <c r="H17" s="35">
        <v>19.975466733787087</v>
      </c>
      <c r="I17" s="216">
        <v>21.650713805990826</v>
      </c>
      <c r="J17" s="175">
        <v>23.005043177136844</v>
      </c>
      <c r="K17" s="180">
        <v>1.6681819457082496</v>
      </c>
      <c r="L17" s="86">
        <v>6.2553566745280786E-2</v>
      </c>
      <c r="M17" s="86">
        <v>0.41118324935072126</v>
      </c>
      <c r="N17" s="83"/>
      <c r="O17" s="83"/>
      <c r="P17" s="83"/>
      <c r="Q17" s="83"/>
      <c r="R17" s="83"/>
    </row>
    <row r="18" spans="1:19" x14ac:dyDescent="0.45">
      <c r="A18" s="30" t="s">
        <v>32</v>
      </c>
      <c r="B18" s="35">
        <v>22.959293686435476</v>
      </c>
      <c r="C18" s="35">
        <v>18.3719844862608</v>
      </c>
      <c r="D18" s="35">
        <v>26.991840860827725</v>
      </c>
      <c r="E18" s="35">
        <v>18.958412475348254</v>
      </c>
      <c r="F18" s="35">
        <v>16.119440690189027</v>
      </c>
      <c r="G18" s="35">
        <v>17.153615370791425</v>
      </c>
      <c r="H18" s="35">
        <v>19.495230156615705</v>
      </c>
      <c r="I18" s="216">
        <v>18.462861237725033</v>
      </c>
      <c r="J18" s="175">
        <v>18.591706676490396</v>
      </c>
      <c r="K18" s="180">
        <v>1.3481543667976188</v>
      </c>
      <c r="L18" s="86">
        <v>6.9786279118047023E-3</v>
      </c>
      <c r="M18" s="86">
        <v>0.15337169780376403</v>
      </c>
      <c r="N18" s="83"/>
      <c r="O18" s="83"/>
      <c r="P18" s="83"/>
      <c r="Q18" s="83"/>
      <c r="R18" s="83"/>
    </row>
    <row r="19" spans="1:19" x14ac:dyDescent="0.45">
      <c r="A19" s="30" t="s">
        <v>33</v>
      </c>
      <c r="B19" s="35">
        <v>25.223703968642564</v>
      </c>
      <c r="C19" s="35">
        <v>25.230211140121416</v>
      </c>
      <c r="D19" s="35">
        <v>35.961088791730326</v>
      </c>
      <c r="E19" s="35">
        <v>78.794097805348287</v>
      </c>
      <c r="F19" s="35">
        <v>46.942373893304783</v>
      </c>
      <c r="G19" s="35">
        <v>12.480575221118826</v>
      </c>
      <c r="H19" s="35">
        <v>14.858578253889641</v>
      </c>
      <c r="I19" s="216">
        <v>55.745399907220431</v>
      </c>
      <c r="J19" s="175">
        <v>18.253382308788634</v>
      </c>
      <c r="K19" s="180">
        <v>1.3236211982376855</v>
      </c>
      <c r="L19" s="86">
        <v>-0.67255805251790179</v>
      </c>
      <c r="M19" s="86">
        <v>-0.61115340373972771</v>
      </c>
      <c r="N19" s="83"/>
      <c r="O19" s="83"/>
      <c r="P19" s="83"/>
      <c r="Q19" s="83"/>
      <c r="R19" s="83"/>
    </row>
    <row r="20" spans="1:19" x14ac:dyDescent="0.45">
      <c r="A20" s="30" t="s">
        <v>30</v>
      </c>
      <c r="B20" s="35">
        <v>33.076978354750686</v>
      </c>
      <c r="C20" s="35">
        <v>42.946380077946039</v>
      </c>
      <c r="D20" s="35">
        <v>70.049739343109792</v>
      </c>
      <c r="E20" s="35">
        <v>50.829223330031937</v>
      </c>
      <c r="F20" s="35">
        <v>13.106193606111287</v>
      </c>
      <c r="G20" s="35">
        <v>17.7993048982778</v>
      </c>
      <c r="H20" s="35">
        <v>16.954158616043699</v>
      </c>
      <c r="I20" s="216">
        <v>15.569346958946474</v>
      </c>
      <c r="J20" s="175">
        <v>14.906112714735862</v>
      </c>
      <c r="K20" s="180">
        <v>1.080898128290726</v>
      </c>
      <c r="L20" s="86">
        <v>-4.2598719519799988E-2</v>
      </c>
      <c r="M20" s="86">
        <v>0.13733347474626734</v>
      </c>
      <c r="N20" s="83"/>
      <c r="O20" s="83"/>
      <c r="P20" s="83"/>
      <c r="Q20" s="83"/>
      <c r="R20" s="83"/>
    </row>
    <row r="21" spans="1:19" x14ac:dyDescent="0.45">
      <c r="A21" s="30" t="s">
        <v>96</v>
      </c>
      <c r="B21" s="35">
        <v>20.395896708587934</v>
      </c>
      <c r="C21" s="35">
        <v>18.263739244270802</v>
      </c>
      <c r="D21" s="35">
        <v>12.444064654093927</v>
      </c>
      <c r="E21" s="35">
        <v>16.970586656017975</v>
      </c>
      <c r="F21" s="35">
        <v>9.4182484089211602</v>
      </c>
      <c r="G21" s="35">
        <v>14.270844335686007</v>
      </c>
      <c r="H21" s="35">
        <v>17.872626079117541</v>
      </c>
      <c r="I21" s="216">
        <v>19.142475279340768</v>
      </c>
      <c r="J21" s="175">
        <v>14.489701468143933</v>
      </c>
      <c r="K21" s="180">
        <v>1.0507025873301732</v>
      </c>
      <c r="L21" s="86">
        <v>-0.24306019693379322</v>
      </c>
      <c r="M21" s="86">
        <v>0.53847093844105731</v>
      </c>
      <c r="N21" s="83"/>
      <c r="O21" s="83"/>
      <c r="P21" s="83"/>
      <c r="Q21" s="83"/>
      <c r="R21" s="83"/>
    </row>
    <row r="22" spans="1:19" x14ac:dyDescent="0.45">
      <c r="A22" s="30" t="s">
        <v>92</v>
      </c>
      <c r="B22" s="35">
        <v>12.907790050673105</v>
      </c>
      <c r="C22" s="35">
        <v>4.141403145671176</v>
      </c>
      <c r="D22" s="35">
        <v>4.3512670633955164</v>
      </c>
      <c r="E22" s="35">
        <v>17.346024716850501</v>
      </c>
      <c r="F22" s="35">
        <v>17.614160330687145</v>
      </c>
      <c r="G22" s="35">
        <v>14.183535188805187</v>
      </c>
      <c r="H22" s="35">
        <v>10.288737679451442</v>
      </c>
      <c r="I22" s="216">
        <v>8.7066588799959241</v>
      </c>
      <c r="J22" s="175">
        <v>13.542528732458729</v>
      </c>
      <c r="K22" s="180">
        <v>0.98201954053165808</v>
      </c>
      <c r="L22" s="86">
        <v>0.5554219958672677</v>
      </c>
      <c r="M22" s="86">
        <v>-0.23115672400999299</v>
      </c>
      <c r="N22" s="83"/>
      <c r="O22" s="83"/>
      <c r="P22" s="83"/>
      <c r="Q22" s="83"/>
      <c r="R22" s="83"/>
    </row>
    <row r="23" spans="1:19" x14ac:dyDescent="0.45">
      <c r="A23" s="30" t="s">
        <v>133</v>
      </c>
      <c r="B23" s="35">
        <v>3.6457055404640784</v>
      </c>
      <c r="C23" s="35">
        <v>0.55233045053077157</v>
      </c>
      <c r="D23" s="35">
        <v>7.3653786507346259</v>
      </c>
      <c r="E23" s="35">
        <v>28.486340566368259</v>
      </c>
      <c r="F23" s="35">
        <v>18.559228477012461</v>
      </c>
      <c r="G23" s="35">
        <v>19.993761765821308</v>
      </c>
      <c r="H23" s="35">
        <v>10.714689771738525</v>
      </c>
      <c r="I23" s="216">
        <v>7.8433805303063844</v>
      </c>
      <c r="J23" s="175">
        <v>13.098939404209862</v>
      </c>
      <c r="K23" s="180">
        <v>0.94985321495705388</v>
      </c>
      <c r="L23" s="86">
        <v>0.67006297266800852</v>
      </c>
      <c r="M23" s="86">
        <v>-0.29420883953046517</v>
      </c>
      <c r="N23" s="83"/>
      <c r="O23" s="83"/>
      <c r="P23" s="83"/>
      <c r="Q23" s="83"/>
      <c r="R23" s="83"/>
    </row>
    <row r="24" spans="1:19" x14ac:dyDescent="0.45">
      <c r="A24" s="30" t="s">
        <v>121</v>
      </c>
      <c r="B24" s="35">
        <v>24.154885343917606</v>
      </c>
      <c r="C24" s="35">
        <v>14.617314743853886</v>
      </c>
      <c r="D24" s="35">
        <v>18.219932733387761</v>
      </c>
      <c r="E24" s="35">
        <v>18.367387185861407</v>
      </c>
      <c r="F24" s="35">
        <v>5.0206502324516826</v>
      </c>
      <c r="G24" s="35">
        <v>29.899654749206316</v>
      </c>
      <c r="H24" s="35">
        <v>16.640727506630956</v>
      </c>
      <c r="I24" s="216">
        <v>13.388545996175075</v>
      </c>
      <c r="J24" s="175">
        <v>12.697723786210576</v>
      </c>
      <c r="K24" s="180">
        <v>0.92075956600673337</v>
      </c>
      <c r="L24" s="86">
        <v>-5.1598001019816375E-2</v>
      </c>
      <c r="M24" s="86">
        <v>1.5290994588981808</v>
      </c>
      <c r="N24" s="83"/>
      <c r="O24" s="83"/>
      <c r="P24" s="83"/>
      <c r="Q24" s="83"/>
      <c r="R24" s="83"/>
    </row>
    <row r="25" spans="1:19" x14ac:dyDescent="0.45">
      <c r="A25" s="30" t="s">
        <v>23</v>
      </c>
      <c r="B25" s="35">
        <v>4.3013345090858852</v>
      </c>
      <c r="C25" s="35">
        <v>5.8334214563727995</v>
      </c>
      <c r="D25" s="35">
        <v>8.0473224700134818</v>
      </c>
      <c r="E25" s="35">
        <v>11.24919389839665</v>
      </c>
      <c r="F25" s="35">
        <v>13.962641453694376</v>
      </c>
      <c r="G25" s="35">
        <v>10.852233314012956</v>
      </c>
      <c r="H25" s="35">
        <v>20.614255887793639</v>
      </c>
      <c r="I25" s="216">
        <v>26.500726929434702</v>
      </c>
      <c r="J25" s="175">
        <v>11.869878035322595</v>
      </c>
      <c r="K25" s="210">
        <v>0.86072936633142472</v>
      </c>
      <c r="L25" s="86">
        <v>-0.55209236082733382</v>
      </c>
      <c r="M25" s="86">
        <v>-0.149883059399055</v>
      </c>
      <c r="N25" s="83"/>
      <c r="O25" s="83"/>
      <c r="P25" s="83"/>
      <c r="Q25" s="83"/>
      <c r="R25" s="83"/>
    </row>
    <row r="26" spans="1:19" x14ac:dyDescent="0.45">
      <c r="A26" s="30" t="s">
        <v>118</v>
      </c>
      <c r="B26" s="35">
        <v>14.124219245892375</v>
      </c>
      <c r="C26" s="35">
        <v>23.00412988333251</v>
      </c>
      <c r="D26" s="35">
        <v>13.690856944907676</v>
      </c>
      <c r="E26" s="63">
        <v>16.087919750638555</v>
      </c>
      <c r="F26" s="63">
        <v>7.7810737487355182</v>
      </c>
      <c r="G26" s="63">
        <v>8.9976639579059725</v>
      </c>
      <c r="H26" s="63">
        <v>10.069810942112085</v>
      </c>
      <c r="I26" s="63">
        <v>11.995519800899027</v>
      </c>
      <c r="J26" s="167">
        <v>11.34772578390165</v>
      </c>
      <c r="K26" s="208">
        <v>0.82286614860023577</v>
      </c>
      <c r="L26" s="209">
        <v>-5.4002996764577649E-2</v>
      </c>
      <c r="M26" s="209">
        <v>0.45837530273321714</v>
      </c>
      <c r="N26" s="83"/>
      <c r="O26" s="83"/>
      <c r="P26" s="83"/>
      <c r="Q26" s="83"/>
      <c r="R26" s="83"/>
    </row>
    <row r="27" spans="1:19" x14ac:dyDescent="0.45">
      <c r="A27" s="87" t="s">
        <v>95</v>
      </c>
      <c r="B27" s="62"/>
      <c r="C27" s="62"/>
      <c r="D27" s="62"/>
      <c r="G27" s="88"/>
      <c r="H27" s="88"/>
      <c r="I27" s="88"/>
      <c r="J27" s="88"/>
      <c r="K27" s="88"/>
      <c r="L27" s="83"/>
      <c r="M27" s="83"/>
      <c r="N27" s="83"/>
      <c r="O27" s="83"/>
      <c r="P27" s="83"/>
      <c r="Q27" s="83"/>
      <c r="R27" s="83"/>
    </row>
    <row r="28" spans="1:19" x14ac:dyDescent="0.45">
      <c r="L28" s="88"/>
      <c r="M28" s="88"/>
      <c r="N28" s="88"/>
      <c r="O28" s="85"/>
      <c r="P28" s="86"/>
      <c r="S28" s="39"/>
    </row>
    <row r="29" spans="1:19" x14ac:dyDescent="0.45">
      <c r="G29" s="88"/>
      <c r="H29" s="88"/>
      <c r="I29" s="88"/>
      <c r="J29" s="88"/>
      <c r="K29" s="88"/>
      <c r="L29" s="88"/>
      <c r="M29" s="88"/>
      <c r="N29" s="88"/>
      <c r="S29" s="39"/>
    </row>
    <row r="30" spans="1:19" x14ac:dyDescent="0.45">
      <c r="P30" s="30"/>
    </row>
    <row r="31" spans="1:19" x14ac:dyDescent="0.45">
      <c r="A31" s="35"/>
      <c r="P31" s="30"/>
    </row>
    <row r="32" spans="1:19" x14ac:dyDescent="0.45">
      <c r="P32" s="30"/>
    </row>
    <row r="33" spans="2:17" x14ac:dyDescent="0.45">
      <c r="P33" s="30"/>
    </row>
    <row r="34" spans="2:17" x14ac:dyDescent="0.45">
      <c r="B34" s="39"/>
      <c r="C34" s="39"/>
      <c r="D34" s="39"/>
      <c r="E34" s="39"/>
      <c r="F34" s="39"/>
      <c r="P34" s="30"/>
    </row>
    <row r="35" spans="2:17" x14ac:dyDescent="0.45">
      <c r="B35" s="39"/>
      <c r="C35" s="39"/>
      <c r="D35" s="39"/>
      <c r="E35" s="39"/>
      <c r="F35" s="39"/>
      <c r="P35" s="30"/>
    </row>
    <row r="36" spans="2:17" x14ac:dyDescent="0.45">
      <c r="B36" s="39"/>
      <c r="C36" s="39"/>
      <c r="D36" s="39"/>
      <c r="E36" s="39"/>
      <c r="F36" s="39"/>
      <c r="P36" s="30"/>
    </row>
    <row r="37" spans="2:17" x14ac:dyDescent="0.45">
      <c r="B37" s="39"/>
      <c r="C37" s="39"/>
      <c r="D37" s="39"/>
      <c r="E37" s="39"/>
      <c r="F37" s="39"/>
      <c r="P37" s="30"/>
    </row>
    <row r="38" spans="2:17" x14ac:dyDescent="0.45">
      <c r="B38" s="39"/>
      <c r="C38" s="39"/>
      <c r="D38" s="39"/>
      <c r="E38" s="39"/>
      <c r="F38" s="39"/>
      <c r="P38" s="30"/>
    </row>
    <row r="39" spans="2:17" x14ac:dyDescent="0.45">
      <c r="B39" s="39"/>
      <c r="C39" s="39"/>
      <c r="D39" s="39"/>
      <c r="E39" s="39"/>
      <c r="F39" s="39"/>
      <c r="P39" s="30"/>
    </row>
    <row r="40" spans="2:17" x14ac:dyDescent="0.45">
      <c r="B40" s="39"/>
      <c r="C40" s="39"/>
      <c r="D40" s="39"/>
      <c r="E40" s="39"/>
      <c r="F40" s="39"/>
      <c r="P40" s="30"/>
    </row>
    <row r="41" spans="2:17" x14ac:dyDescent="0.45">
      <c r="B41" s="39"/>
      <c r="C41" s="39"/>
      <c r="D41" s="39"/>
      <c r="E41" s="39"/>
      <c r="F41" s="39"/>
      <c r="P41" s="30"/>
    </row>
    <row r="42" spans="2:17" x14ac:dyDescent="0.45">
      <c r="B42" s="39"/>
      <c r="C42" s="39"/>
      <c r="D42" s="39"/>
      <c r="E42" s="39"/>
      <c r="F42" s="39"/>
      <c r="P42" s="30"/>
    </row>
    <row r="43" spans="2:17" x14ac:dyDescent="0.45">
      <c r="B43" s="39"/>
      <c r="C43" s="39"/>
      <c r="D43" s="39"/>
      <c r="E43" s="39"/>
      <c r="F43" s="39"/>
      <c r="P43" s="30"/>
    </row>
    <row r="44" spans="2:17" x14ac:dyDescent="0.45">
      <c r="B44" s="39"/>
      <c r="C44" s="39"/>
      <c r="D44" s="39"/>
      <c r="E44" s="39"/>
      <c r="F44" s="39"/>
      <c r="P44" s="30"/>
    </row>
    <row r="45" spans="2:17" x14ac:dyDescent="0.45">
      <c r="B45" s="39"/>
      <c r="C45" s="39"/>
      <c r="D45" s="39"/>
      <c r="E45" s="39"/>
      <c r="F45" s="39"/>
      <c r="P45" s="89"/>
    </row>
    <row r="46" spans="2:17" x14ac:dyDescent="0.45">
      <c r="B46" s="39"/>
      <c r="C46" s="39"/>
      <c r="D46" s="39"/>
      <c r="E46" s="39"/>
      <c r="F46" s="39"/>
      <c r="P46" s="90"/>
      <c r="Q46" s="89"/>
    </row>
    <row r="47" spans="2:17" x14ac:dyDescent="0.4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2:17" x14ac:dyDescent="0.4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2:18" x14ac:dyDescent="0.4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2:18" x14ac:dyDescent="0.4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R50" s="91"/>
    </row>
    <row r="51" spans="2:18" x14ac:dyDescent="0.45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</row>
    <row r="52" spans="2:18" x14ac:dyDescent="0.4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</row>
    <row r="53" spans="2:18" x14ac:dyDescent="0.45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</row>
    <row r="74" spans="2:14" x14ac:dyDescent="0.45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2:14" x14ac:dyDescent="0.45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2:14" x14ac:dyDescent="0.4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2:14" x14ac:dyDescent="0.4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2:14" x14ac:dyDescent="0.4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2:14" x14ac:dyDescent="0.4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2:14" x14ac:dyDescent="0.45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2:14" x14ac:dyDescent="0.45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2:14" x14ac:dyDescent="0.4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2:14" x14ac:dyDescent="0.45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2:14" x14ac:dyDescent="0.45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2:14" x14ac:dyDescent="0.45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2:14" x14ac:dyDescent="0.4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2:14" x14ac:dyDescent="0.4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2:14" x14ac:dyDescent="0.45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2:14" x14ac:dyDescent="0.45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2:14" x14ac:dyDescent="0.45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2:14" x14ac:dyDescent="0.45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2:14" x14ac:dyDescent="0.4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2:14" x14ac:dyDescent="0.4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</row>
  </sheetData>
  <phoneticPr fontId="31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 Overall</vt:lpstr>
      <vt:lpstr>Graph EAC</vt:lpstr>
      <vt:lpstr>EAC</vt:lpstr>
      <vt:lpstr>Total trade with the World</vt:lpstr>
      <vt:lpstr>Regional blocks</vt:lpstr>
      <vt:lpstr>Trade by continents</vt:lpstr>
      <vt:lpstr>Sheet11</vt:lpstr>
      <vt:lpstr>ExportCountry</vt:lpstr>
      <vt:lpstr>ImportCountry</vt:lpstr>
      <vt:lpstr>ReexportsCountry</vt:lpstr>
      <vt:lpstr>ExportsCommodity</vt:lpstr>
      <vt:lpstr>ImportsCommodity</vt:lpstr>
      <vt:lpstr>ReexportsCommodity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Emile NSHIMIYIMANA</cp:lastModifiedBy>
  <dcterms:created xsi:type="dcterms:W3CDTF">2015-08-17T14:37:11Z</dcterms:created>
  <dcterms:modified xsi:type="dcterms:W3CDTF">2025-07-21T08:26:44Z</dcterms:modified>
</cp:coreProperties>
</file>