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ownloads/math in cells/"/>
    </mc:Choice>
  </mc:AlternateContent>
  <bookViews>
    <workbookView xWindow="0" yWindow="0" windowWidth="25600" windowHeight="16000" activeTab="5"/>
  </bookViews>
  <sheets>
    <sheet name="Y01" sheetId="5" r:id="rId1"/>
    <sheet name="Y02" sheetId="4" r:id="rId2"/>
    <sheet name="Y03" sheetId="3" r:id="rId3"/>
    <sheet name="Y04" sheetId="2" r:id="rId4"/>
    <sheet name="Y05" sheetId="1" r:id="rId5"/>
    <sheet name="Y06" sheetId="11" r:id="rId6"/>
    <sheet name="Y01-" sheetId="6" r:id="rId7"/>
    <sheet name="Y02-" sheetId="7" r:id="rId8"/>
    <sheet name="Y03-" sheetId="9" r:id="rId9"/>
    <sheet name="Y04-" sheetId="10" r:id="rId10"/>
    <sheet name="Y05-" sheetId="8" r:id="rId11"/>
    <sheet name="Y06-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1" l="1"/>
  <c r="S8" i="11"/>
  <c r="T8" i="11"/>
  <c r="U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D8" i="11"/>
  <c r="T8" i="1"/>
  <c r="U8" i="1"/>
  <c r="Q8" i="1"/>
  <c r="R8" i="1"/>
  <c r="S8" i="1"/>
  <c r="E8" i="1"/>
  <c r="F8" i="1"/>
  <c r="G8" i="1"/>
  <c r="H8" i="1"/>
  <c r="I8" i="1"/>
  <c r="J8" i="1"/>
  <c r="K8" i="1"/>
  <c r="L8" i="1"/>
  <c r="M8" i="1"/>
  <c r="N8" i="1"/>
  <c r="O8" i="1"/>
  <c r="P8" i="1"/>
  <c r="D8" i="1"/>
  <c r="P8" i="2"/>
  <c r="Q8" i="2"/>
  <c r="R8" i="2"/>
  <c r="S8" i="2"/>
  <c r="T8" i="2"/>
  <c r="U8" i="2"/>
  <c r="E8" i="2"/>
  <c r="F8" i="2"/>
  <c r="G8" i="2"/>
  <c r="H8" i="2"/>
  <c r="I8" i="2"/>
  <c r="J8" i="2"/>
  <c r="K8" i="2"/>
  <c r="L8" i="2"/>
  <c r="M8" i="2"/>
  <c r="N8" i="2"/>
  <c r="O8" i="2"/>
  <c r="D8" i="2"/>
  <c r="Q8" i="3"/>
  <c r="R8" i="3"/>
  <c r="S8" i="3"/>
  <c r="T8" i="3"/>
  <c r="U8" i="3"/>
  <c r="E8" i="3"/>
  <c r="F8" i="3"/>
  <c r="G8" i="3"/>
  <c r="H8" i="3"/>
  <c r="I8" i="3"/>
  <c r="J8" i="3"/>
  <c r="K8" i="3"/>
  <c r="L8" i="3"/>
  <c r="M8" i="3"/>
  <c r="N8" i="3"/>
  <c r="O8" i="3"/>
  <c r="P8" i="3"/>
  <c r="D8" i="3"/>
  <c r="P8" i="4"/>
  <c r="Q8" i="4"/>
  <c r="R8" i="4"/>
  <c r="E8" i="4"/>
  <c r="F8" i="4"/>
  <c r="G8" i="4"/>
  <c r="H8" i="4"/>
  <c r="I8" i="4"/>
  <c r="J8" i="4"/>
  <c r="K8" i="4"/>
  <c r="L8" i="4"/>
  <c r="M8" i="4"/>
  <c r="N8" i="4"/>
  <c r="O8" i="4"/>
  <c r="D8" i="4"/>
  <c r="Q8" i="5"/>
  <c r="R8" i="5"/>
  <c r="S8" i="5"/>
  <c r="E8" i="5"/>
  <c r="F8" i="5"/>
  <c r="G8" i="5"/>
  <c r="H8" i="5"/>
  <c r="I8" i="5"/>
  <c r="J8" i="5"/>
  <c r="K8" i="5"/>
  <c r="L8" i="5"/>
  <c r="M8" i="5"/>
  <c r="N8" i="5"/>
  <c r="O8" i="5"/>
  <c r="P8" i="5"/>
  <c r="D8" i="5"/>
  <c r="U5" i="12"/>
  <c r="U7" i="12"/>
  <c r="T5" i="12"/>
  <c r="T7" i="12"/>
  <c r="S5" i="12"/>
  <c r="S7" i="12"/>
  <c r="R5" i="12"/>
  <c r="R7" i="12"/>
  <c r="Q5" i="12"/>
  <c r="Q7" i="12"/>
  <c r="P5" i="12"/>
  <c r="P7" i="12"/>
  <c r="O5" i="12"/>
  <c r="O7" i="12"/>
  <c r="N5" i="12"/>
  <c r="N7" i="12"/>
  <c r="M5" i="12"/>
  <c r="M7" i="12"/>
  <c r="L5" i="12"/>
  <c r="L7" i="12"/>
  <c r="K5" i="12"/>
  <c r="K7" i="12"/>
  <c r="J5" i="12"/>
  <c r="J7" i="12"/>
  <c r="I5" i="12"/>
  <c r="I7" i="12"/>
  <c r="H5" i="12"/>
  <c r="H7" i="12"/>
  <c r="G5" i="12"/>
  <c r="G7" i="12"/>
  <c r="F5" i="12"/>
  <c r="F7" i="12"/>
  <c r="E5" i="12"/>
  <c r="E7" i="12"/>
  <c r="D5" i="12"/>
  <c r="D7" i="12"/>
  <c r="U5" i="11"/>
  <c r="U7" i="11"/>
  <c r="T7" i="11"/>
  <c r="S7" i="11"/>
  <c r="R5" i="11"/>
  <c r="R7" i="11"/>
  <c r="Q5" i="11"/>
  <c r="Q7" i="11"/>
  <c r="P7" i="11"/>
  <c r="O5" i="11"/>
  <c r="O7" i="11"/>
  <c r="N5" i="11"/>
  <c r="N7" i="11"/>
  <c r="M5" i="11"/>
  <c r="M7" i="11"/>
  <c r="L5" i="11"/>
  <c r="L7" i="11"/>
  <c r="K5" i="11"/>
  <c r="K7" i="11"/>
  <c r="J5" i="11"/>
  <c r="J7" i="11"/>
  <c r="I5" i="11"/>
  <c r="I7" i="11"/>
  <c r="H5" i="11"/>
  <c r="H7" i="11"/>
  <c r="G5" i="11"/>
  <c r="G7" i="11"/>
  <c r="F5" i="11"/>
  <c r="F7" i="11"/>
  <c r="E5" i="11"/>
  <c r="E7" i="11"/>
  <c r="D5" i="11"/>
  <c r="D7" i="11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J5" i="2"/>
  <c r="K5" i="2"/>
  <c r="L5" i="2"/>
  <c r="M5" i="2"/>
  <c r="N5" i="2"/>
  <c r="P5" i="2"/>
  <c r="Q5" i="2"/>
  <c r="R5" i="2"/>
  <c r="S5" i="2"/>
  <c r="T5" i="2"/>
  <c r="U5" i="2"/>
  <c r="I5" i="2"/>
  <c r="D29" i="2"/>
  <c r="E29" i="2"/>
  <c r="F29" i="2"/>
  <c r="G29" i="2"/>
  <c r="H29" i="2"/>
  <c r="I29" i="2"/>
  <c r="J29" i="2"/>
  <c r="K29" i="2"/>
  <c r="D29" i="3"/>
  <c r="E29" i="3"/>
  <c r="F29" i="3"/>
  <c r="G29" i="3"/>
  <c r="H29" i="3"/>
  <c r="D30" i="2"/>
  <c r="E30" i="2"/>
  <c r="U29" i="2"/>
  <c r="U31" i="2"/>
  <c r="T29" i="2"/>
  <c r="T31" i="2"/>
  <c r="S29" i="2"/>
  <c r="S31" i="2"/>
  <c r="R29" i="2"/>
  <c r="R31" i="2"/>
  <c r="Q29" i="2"/>
  <c r="Q31" i="2"/>
  <c r="P29" i="2"/>
  <c r="P31" i="2"/>
  <c r="O29" i="2"/>
  <c r="O31" i="2"/>
  <c r="N29" i="2"/>
  <c r="N31" i="2"/>
  <c r="M29" i="2"/>
  <c r="M31" i="2"/>
  <c r="L29" i="2"/>
  <c r="L31" i="2"/>
  <c r="K31" i="2"/>
  <c r="J31" i="2"/>
  <c r="I31" i="2"/>
  <c r="H31" i="2"/>
  <c r="G31" i="2"/>
  <c r="F31" i="2"/>
  <c r="E31" i="2"/>
  <c r="D31" i="2"/>
  <c r="U29" i="3"/>
  <c r="U31" i="3"/>
  <c r="T29" i="3"/>
  <c r="T31" i="3"/>
  <c r="S29" i="3"/>
  <c r="S31" i="3"/>
  <c r="R29" i="3"/>
  <c r="R31" i="3"/>
  <c r="Q29" i="3"/>
  <c r="Q31" i="3"/>
  <c r="P29" i="3"/>
  <c r="P31" i="3"/>
  <c r="O29" i="3"/>
  <c r="O31" i="3"/>
  <c r="N29" i="3"/>
  <c r="N31" i="3"/>
  <c r="M29" i="3"/>
  <c r="M31" i="3"/>
  <c r="L29" i="3"/>
  <c r="L31" i="3"/>
  <c r="K29" i="3"/>
  <c r="K31" i="3"/>
  <c r="J29" i="3"/>
  <c r="J31" i="3"/>
  <c r="I29" i="3"/>
  <c r="I31" i="3"/>
  <c r="H31" i="3"/>
  <c r="G31" i="3"/>
  <c r="F31" i="3"/>
  <c r="E31" i="3"/>
  <c r="D31" i="3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H5" i="6"/>
  <c r="H5" i="7"/>
  <c r="H5" i="4"/>
  <c r="H5" i="5"/>
  <c r="U5" i="10"/>
  <c r="U7" i="10"/>
  <c r="T5" i="10"/>
  <c r="T7" i="10"/>
  <c r="S5" i="10"/>
  <c r="S7" i="10"/>
  <c r="R5" i="10"/>
  <c r="R7" i="10"/>
  <c r="Q5" i="10"/>
  <c r="Q7" i="10"/>
  <c r="P5" i="10"/>
  <c r="P7" i="10"/>
  <c r="O5" i="10"/>
  <c r="O7" i="10"/>
  <c r="N5" i="10"/>
  <c r="N7" i="10"/>
  <c r="M5" i="10"/>
  <c r="M7" i="10"/>
  <c r="L5" i="10"/>
  <c r="L7" i="10"/>
  <c r="K5" i="10"/>
  <c r="K7" i="10"/>
  <c r="J5" i="10"/>
  <c r="J7" i="10"/>
  <c r="I5" i="10"/>
  <c r="I7" i="10"/>
  <c r="H5" i="10"/>
  <c r="H7" i="10"/>
  <c r="G5" i="10"/>
  <c r="G7" i="10"/>
  <c r="F5" i="10"/>
  <c r="F7" i="10"/>
  <c r="E5" i="10"/>
  <c r="E7" i="10"/>
  <c r="D5" i="10"/>
  <c r="D7" i="10"/>
  <c r="D6" i="10"/>
  <c r="U5" i="9"/>
  <c r="U7" i="9"/>
  <c r="T5" i="9"/>
  <c r="T7" i="9"/>
  <c r="S5" i="9"/>
  <c r="S7" i="9"/>
  <c r="R5" i="9"/>
  <c r="R7" i="9"/>
  <c r="Q5" i="9"/>
  <c r="Q7" i="9"/>
  <c r="P5" i="9"/>
  <c r="P7" i="9"/>
  <c r="O5" i="9"/>
  <c r="O7" i="9"/>
  <c r="N5" i="9"/>
  <c r="N7" i="9"/>
  <c r="M5" i="9"/>
  <c r="M7" i="9"/>
  <c r="L5" i="9"/>
  <c r="L7" i="9"/>
  <c r="K5" i="9"/>
  <c r="K7" i="9"/>
  <c r="J5" i="9"/>
  <c r="J7" i="9"/>
  <c r="I5" i="9"/>
  <c r="I7" i="9"/>
  <c r="H5" i="9"/>
  <c r="H7" i="9"/>
  <c r="G5" i="9"/>
  <c r="G7" i="9"/>
  <c r="F5" i="9"/>
  <c r="F7" i="9"/>
  <c r="E5" i="9"/>
  <c r="E7" i="9"/>
  <c r="D5" i="9"/>
  <c r="D7" i="9"/>
  <c r="D6" i="9"/>
  <c r="E6" i="9"/>
  <c r="U5" i="8"/>
  <c r="U7" i="8"/>
  <c r="T5" i="8"/>
  <c r="T7" i="8"/>
  <c r="S5" i="8"/>
  <c r="S7" i="8"/>
  <c r="R5" i="8"/>
  <c r="R7" i="8"/>
  <c r="Q5" i="8"/>
  <c r="Q7" i="8"/>
  <c r="P5" i="8"/>
  <c r="P7" i="8"/>
  <c r="O5" i="8"/>
  <c r="O7" i="8"/>
  <c r="N5" i="8"/>
  <c r="N7" i="8"/>
  <c r="M5" i="8"/>
  <c r="M7" i="8"/>
  <c r="L5" i="8"/>
  <c r="L7" i="8"/>
  <c r="K5" i="8"/>
  <c r="K7" i="8"/>
  <c r="J5" i="8"/>
  <c r="J7" i="8"/>
  <c r="I5" i="8"/>
  <c r="I7" i="8"/>
  <c r="H5" i="8"/>
  <c r="H7" i="8"/>
  <c r="G5" i="8"/>
  <c r="G7" i="8"/>
  <c r="F5" i="8"/>
  <c r="F7" i="8"/>
  <c r="E5" i="8"/>
  <c r="E7" i="8"/>
  <c r="D5" i="8"/>
  <c r="D7" i="8"/>
  <c r="S5" i="7"/>
  <c r="S7" i="7"/>
  <c r="R5" i="7"/>
  <c r="R7" i="7"/>
  <c r="Q5" i="7"/>
  <c r="Q7" i="7"/>
  <c r="P5" i="7"/>
  <c r="P7" i="7"/>
  <c r="O5" i="7"/>
  <c r="O7" i="7"/>
  <c r="N5" i="7"/>
  <c r="N7" i="7"/>
  <c r="M5" i="7"/>
  <c r="M7" i="7"/>
  <c r="L5" i="7"/>
  <c r="L7" i="7"/>
  <c r="K5" i="7"/>
  <c r="K7" i="7"/>
  <c r="J5" i="7"/>
  <c r="J7" i="7"/>
  <c r="I5" i="7"/>
  <c r="I7" i="7"/>
  <c r="H7" i="7"/>
  <c r="G5" i="7"/>
  <c r="G7" i="7"/>
  <c r="F5" i="7"/>
  <c r="F7" i="7"/>
  <c r="E5" i="7"/>
  <c r="E7" i="7"/>
  <c r="D5" i="7"/>
  <c r="D7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S5" i="6"/>
  <c r="S7" i="6"/>
  <c r="R5" i="6"/>
  <c r="R7" i="6"/>
  <c r="Q5" i="6"/>
  <c r="Q7" i="6"/>
  <c r="P5" i="6"/>
  <c r="P7" i="6"/>
  <c r="O5" i="6"/>
  <c r="O7" i="6"/>
  <c r="N5" i="6"/>
  <c r="N7" i="6"/>
  <c r="M5" i="6"/>
  <c r="M7" i="6"/>
  <c r="L5" i="6"/>
  <c r="L7" i="6"/>
  <c r="K5" i="6"/>
  <c r="K7" i="6"/>
  <c r="J5" i="6"/>
  <c r="J7" i="6"/>
  <c r="I5" i="6"/>
  <c r="I7" i="6"/>
  <c r="H7" i="6"/>
  <c r="G5" i="6"/>
  <c r="G7" i="6"/>
  <c r="F5" i="6"/>
  <c r="F7" i="6"/>
  <c r="E5" i="6"/>
  <c r="E7" i="6"/>
  <c r="D5" i="6"/>
  <c r="D7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E5" i="1"/>
  <c r="E7" i="1"/>
  <c r="F5" i="1"/>
  <c r="F7" i="1"/>
  <c r="G5" i="1"/>
  <c r="G7" i="1"/>
  <c r="H5" i="1"/>
  <c r="H7" i="1"/>
  <c r="I5" i="1"/>
  <c r="I7" i="1"/>
  <c r="J5" i="1"/>
  <c r="J7" i="1"/>
  <c r="K5" i="1"/>
  <c r="K7" i="1"/>
  <c r="L5" i="1"/>
  <c r="L7" i="1"/>
  <c r="M5" i="1"/>
  <c r="M7" i="1"/>
  <c r="N5" i="1"/>
  <c r="N7" i="1"/>
  <c r="O5" i="1"/>
  <c r="O7" i="1"/>
  <c r="P5" i="1"/>
  <c r="P7" i="1"/>
  <c r="Q5" i="1"/>
  <c r="Q7" i="1"/>
  <c r="R5" i="1"/>
  <c r="R7" i="1"/>
  <c r="S5" i="1"/>
  <c r="S7" i="1"/>
  <c r="T5" i="1"/>
  <c r="T7" i="1"/>
  <c r="U5" i="1"/>
  <c r="D5" i="1"/>
  <c r="D6" i="1"/>
  <c r="E5" i="2"/>
  <c r="E7" i="2"/>
  <c r="F5" i="2"/>
  <c r="F7" i="2"/>
  <c r="G5" i="2"/>
  <c r="G7" i="2"/>
  <c r="H5" i="2"/>
  <c r="H7" i="2"/>
  <c r="I7" i="2"/>
  <c r="K7" i="2"/>
  <c r="M7" i="2"/>
  <c r="P7" i="2"/>
  <c r="Q7" i="2"/>
  <c r="S7" i="2"/>
  <c r="U7" i="2"/>
  <c r="D5" i="2"/>
  <c r="E5" i="3"/>
  <c r="F5" i="3"/>
  <c r="F7" i="3"/>
  <c r="G5" i="3"/>
  <c r="G7" i="3"/>
  <c r="H5" i="3"/>
  <c r="H7" i="3"/>
  <c r="I5" i="3"/>
  <c r="I7" i="3"/>
  <c r="J5" i="3"/>
  <c r="J7" i="3"/>
  <c r="K5" i="3"/>
  <c r="K7" i="3"/>
  <c r="L5" i="3"/>
  <c r="L7" i="3"/>
  <c r="M5" i="3"/>
  <c r="N5" i="3"/>
  <c r="N7" i="3"/>
  <c r="O5" i="3"/>
  <c r="P5" i="3"/>
  <c r="P7" i="3"/>
  <c r="Q5" i="3"/>
  <c r="Q7" i="3"/>
  <c r="R5" i="3"/>
  <c r="R7" i="3"/>
  <c r="S5" i="3"/>
  <c r="T5" i="3"/>
  <c r="T7" i="3"/>
  <c r="U5" i="3"/>
  <c r="U7" i="3"/>
  <c r="D5" i="3"/>
  <c r="D7" i="3"/>
  <c r="E5" i="4"/>
  <c r="F5" i="4"/>
  <c r="G5" i="4"/>
  <c r="I5" i="4"/>
  <c r="J5" i="4"/>
  <c r="K5" i="4"/>
  <c r="L5" i="4"/>
  <c r="M5" i="4"/>
  <c r="N5" i="4"/>
  <c r="O5" i="4"/>
  <c r="P5" i="4"/>
  <c r="Q5" i="4"/>
  <c r="R5" i="4"/>
  <c r="D5" i="4"/>
  <c r="E5" i="5"/>
  <c r="F5" i="5"/>
  <c r="G5" i="5"/>
  <c r="I5" i="5"/>
  <c r="J5" i="5"/>
  <c r="K5" i="5"/>
  <c r="L5" i="5"/>
  <c r="M5" i="5"/>
  <c r="N5" i="5"/>
  <c r="O5" i="5"/>
  <c r="P5" i="5"/>
  <c r="Q5" i="5"/>
  <c r="R5" i="5"/>
  <c r="S5" i="5"/>
  <c r="D5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7" i="3"/>
  <c r="O7" i="3"/>
  <c r="M7" i="3"/>
  <c r="E7" i="3"/>
  <c r="T7" i="2"/>
  <c r="R7" i="2"/>
  <c r="O7" i="2"/>
  <c r="N7" i="2"/>
  <c r="L7" i="2"/>
  <c r="J7" i="2"/>
  <c r="D7" i="2"/>
  <c r="D6" i="2"/>
  <c r="E6" i="2"/>
  <c r="U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D7" i="1"/>
  <c r="D6" i="3"/>
  <c r="E6" i="3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</calcChain>
</file>

<file path=xl/sharedStrings.xml><?xml version="1.0" encoding="utf-8"?>
<sst xmlns="http://schemas.openxmlformats.org/spreadsheetml/2006/main" count="76" uniqueCount="8">
  <si>
    <t>Cumulative Population Doubling</t>
  </si>
  <si>
    <t>Days</t>
  </si>
  <si>
    <t xml:space="preserve">Population doublings </t>
  </si>
  <si>
    <t>Population doubling time</t>
  </si>
  <si>
    <t>defrosted</t>
  </si>
  <si>
    <t>seed</t>
  </si>
  <si>
    <t>cells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</si>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</sst>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'Y01'!$C$2:$S$2</c:f>
              <c:numCache>
                <c:formatCode>General</c:formatCode>
                <c:ptCount val="17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  <c:pt idx="16">
                  <c:v>55.0</c:v>
                </c:pt>
              </c:numCache>
            </c:numRef>
          </c:cat>
          <c:val>
            <c:numRef>
              <c:f>'Y01'!$C$6:$S$6</c:f>
              <c:numCache>
                <c:formatCode>0.0</c:formatCode>
                <c:ptCount val="17"/>
                <c:pt idx="0">
                  <c:v>0.0</c:v>
                </c:pt>
                <c:pt idx="1">
                  <c:v>1.855665272253345</c:v>
                </c:pt>
                <c:pt idx="2">
                  <c:v>4.975330286636715</c:v>
                </c:pt>
                <c:pt idx="3">
                  <c:v>7.934388708110489</c:v>
                </c:pt>
                <c:pt idx="4">
                  <c:v>11.01492739120404</c:v>
                </c:pt>
                <c:pt idx="5">
                  <c:v>13.42234338515668</c:v>
                </c:pt>
                <c:pt idx="6">
                  <c:v>15.85328210196275</c:v>
                </c:pt>
                <c:pt idx="7">
                  <c:v>17.73763012892018</c:v>
                </c:pt>
                <c:pt idx="8">
                  <c:v>19.09272508774274</c:v>
                </c:pt>
                <c:pt idx="9">
                  <c:v>20.51195038398502</c:v>
                </c:pt>
                <c:pt idx="10">
                  <c:v>21.16250122633375</c:v>
                </c:pt>
                <c:pt idx="11">
                  <c:v>22.89711633347096</c:v>
                </c:pt>
                <c:pt idx="12">
                  <c:v>24.1415078278873</c:v>
                </c:pt>
                <c:pt idx="13">
                  <c:v>25.18691828757725</c:v>
                </c:pt>
                <c:pt idx="14">
                  <c:v>27.0133189653254</c:v>
                </c:pt>
                <c:pt idx="15">
                  <c:v>28.81587290111918</c:v>
                </c:pt>
                <c:pt idx="16">
                  <c:v>30.34089286138405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420-BED0-0EBC22BD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43936"/>
        <c:axId val="714245984"/>
      </c:lineChart>
      <c:catAx>
        <c:axId val="7142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245984"/>
        <c:crosses val="autoZero"/>
        <c:auto val="1"/>
        <c:lblAlgn val="ctr"/>
        <c:lblOffset val="100"/>
        <c:noMultiLvlLbl val="0"/>
      </c:catAx>
      <c:valAx>
        <c:axId val="714245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2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'Y05'!$D$2:$U$2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  <c:pt idx="16">
                  <c:v>58.0</c:v>
                </c:pt>
                <c:pt idx="17">
                  <c:v>61.0</c:v>
                </c:pt>
              </c:numCache>
            </c:numRef>
          </c:cat>
          <c:val>
            <c:numRef>
              <c:f>'Y05'!$D$7:$U$7</c:f>
              <c:numCache>
                <c:formatCode>General</c:formatCode>
                <c:ptCount val="18"/>
                <c:pt idx="0">
                  <c:v>22.34364738548475</c:v>
                </c:pt>
                <c:pt idx="1">
                  <c:v>24.35427949675036</c:v>
                </c:pt>
                <c:pt idx="2">
                  <c:v>21.89793833680887</c:v>
                </c:pt>
                <c:pt idx="3">
                  <c:v>22.42422781634202</c:v>
                </c:pt>
                <c:pt idx="4">
                  <c:v>22.3301632851104</c:v>
                </c:pt>
                <c:pt idx="5">
                  <c:v>24.51211952397068</c:v>
                </c:pt>
                <c:pt idx="6">
                  <c:v>29.90758563574464</c:v>
                </c:pt>
                <c:pt idx="7">
                  <c:v>38.67957338090798</c:v>
                </c:pt>
                <c:pt idx="8">
                  <c:v>39.94332628293514</c:v>
                </c:pt>
                <c:pt idx="9">
                  <c:v>46.76783801623564</c:v>
                </c:pt>
                <c:pt idx="10">
                  <c:v>53.45709831539631</c:v>
                </c:pt>
                <c:pt idx="11">
                  <c:v>64.58373010454402</c:v>
                </c:pt>
                <c:pt idx="12">
                  <c:v>55.5322981291606</c:v>
                </c:pt>
                <c:pt idx="13">
                  <c:v>61.44457499149397</c:v>
                </c:pt>
                <c:pt idx="14">
                  <c:v>60.02780846442246</c:v>
                </c:pt>
                <c:pt idx="15">
                  <c:v>54.48979926186524</c:v>
                </c:pt>
                <c:pt idx="16">
                  <c:v>46.76783801623564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CC-40FF-9FE0-A28A8C26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04544"/>
        <c:axId val="558077920"/>
      </c:lineChart>
      <c:catAx>
        <c:axId val="5579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8077920"/>
        <c:crosses val="autoZero"/>
        <c:auto val="1"/>
        <c:lblAlgn val="ctr"/>
        <c:lblOffset val="100"/>
        <c:noMultiLvlLbl val="0"/>
      </c:catAx>
      <c:valAx>
        <c:axId val="55807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79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'Y06'!$C$2:$T$2</c:f>
              <c:numCache>
                <c:formatCode>General</c:formatCode>
                <c:ptCount val="18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  <c:pt idx="16">
                  <c:v>55.0</c:v>
                </c:pt>
                <c:pt idx="17">
                  <c:v>58.0</c:v>
                </c:pt>
              </c:numCache>
            </c:numRef>
          </c:cat>
          <c:val>
            <c:numRef>
              <c:f>'Y06'!$C$6:$T$6</c:f>
              <c:numCache>
                <c:formatCode>0.0</c:formatCode>
                <c:ptCount val="18"/>
                <c:pt idx="0">
                  <c:v>0.0</c:v>
                </c:pt>
                <c:pt idx="1">
                  <c:v>3.011972641666076</c:v>
                </c:pt>
                <c:pt idx="2">
                  <c:v>6.20684400023862</c:v>
                </c:pt>
                <c:pt idx="3">
                  <c:v>9.355172772874132</c:v>
                </c:pt>
                <c:pt idx="4">
                  <c:v>12.5772656001817</c:v>
                </c:pt>
                <c:pt idx="5">
                  <c:v>15.58667110641615</c:v>
                </c:pt>
                <c:pt idx="6">
                  <c:v>18.61676076682235</c:v>
                </c:pt>
                <c:pt idx="7">
                  <c:v>20.59988694825795</c:v>
                </c:pt>
                <c:pt idx="8">
                  <c:v>22.6554216252216</c:v>
                </c:pt>
                <c:pt idx="9">
                  <c:v>24.34550083175697</c:v>
                </c:pt>
                <c:pt idx="10">
                  <c:v>25.62486846441628</c:v>
                </c:pt>
                <c:pt idx="11">
                  <c:v>26.59734740165238</c:v>
                </c:pt>
                <c:pt idx="12">
                  <c:v>27.13686693161237</c:v>
                </c:pt>
                <c:pt idx="13">
                  <c:v>27.63686693161237</c:v>
                </c:pt>
                <c:pt idx="14">
                  <c:v>27.78045778524122</c:v>
                </c:pt>
                <c:pt idx="15">
                  <c:v>28.18391576562518</c:v>
                </c:pt>
                <c:pt idx="16">
                  <c:v>28.38391576562518</c:v>
                </c:pt>
                <c:pt idx="17">
                  <c:v>28.48391576562518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1F-4E03-8227-10406AD2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04640"/>
        <c:axId val="484106272"/>
      </c:lineChart>
      <c:catAx>
        <c:axId val="4841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4106272"/>
        <c:crosses val="autoZero"/>
        <c:auto val="1"/>
        <c:lblAlgn val="ctr"/>
        <c:lblOffset val="100"/>
        <c:noMultiLvlLbl val="0"/>
      </c:catAx>
      <c:valAx>
        <c:axId val="484106272"/>
        <c:scaling>
          <c:orientation val="minMax"/>
          <c:max val="3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41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'Y06'!$D$2:$U$2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  <c:pt idx="16">
                  <c:v>58.0</c:v>
                </c:pt>
                <c:pt idx="17">
                  <c:v>61.0</c:v>
                </c:pt>
              </c:numCache>
            </c:numRef>
          </c:cat>
          <c:val>
            <c:numRef>
              <c:f>'Y06'!$D$7:$U$7</c:f>
              <c:numCache>
                <c:formatCode>General</c:formatCode>
                <c:ptCount val="18"/>
                <c:pt idx="0">
                  <c:v>23.90459959827959</c:v>
                </c:pt>
                <c:pt idx="1">
                  <c:v>22.53611864740912</c:v>
                </c:pt>
                <c:pt idx="2">
                  <c:v>22.86927611430102</c:v>
                </c:pt>
                <c:pt idx="3">
                  <c:v>22.34572492443191</c:v>
                </c:pt>
                <c:pt idx="4">
                  <c:v>23.92499111563422</c:v>
                </c:pt>
                <c:pt idx="5">
                  <c:v>23.76167310849416</c:v>
                </c:pt>
                <c:pt idx="6">
                  <c:v>36.30631306974049</c:v>
                </c:pt>
                <c:pt idx="7">
                  <c:v>35.02738280550697</c:v>
                </c:pt>
                <c:pt idx="8">
                  <c:v>42.601553655937</c:v>
                </c:pt>
                <c:pt idx="9">
                  <c:v>56.27780331626766</c:v>
                </c:pt>
                <c:pt idx="10">
                  <c:v>74.0375932507421</c:v>
                </c:pt>
                <c:pt idx="11">
                  <c:v>133.45207356134</c:v>
                </c:pt>
                <c:pt idx="12">
                  <c:v>144.0</c:v>
                </c:pt>
                <c:pt idx="13">
                  <c:v>501.4246951000364</c:v>
                </c:pt>
                <c:pt idx="14">
                  <c:v>178.4572458610918</c:v>
                </c:pt>
                <c:pt idx="15">
                  <c:v>360.0</c:v>
                </c:pt>
                <c:pt idx="16">
                  <c:v>720.0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79-432D-B814-79CC65422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27600"/>
        <c:axId val="526883056"/>
      </c:lineChart>
      <c:catAx>
        <c:axId val="5269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883056"/>
        <c:crosses val="autoZero"/>
        <c:auto val="1"/>
        <c:lblAlgn val="ctr"/>
        <c:lblOffset val="100"/>
        <c:noMultiLvlLbl val="0"/>
      </c:catAx>
      <c:valAx>
        <c:axId val="52688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9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'Y01-'!$C$2:$S$2</c:f>
              <c:numCache>
                <c:formatCode>General</c:formatCode>
                <c:ptCount val="17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  <c:pt idx="16">
                  <c:v>55.0</c:v>
                </c:pt>
              </c:numCache>
            </c:numRef>
          </c:cat>
          <c:val>
            <c:numRef>
              <c:f>'Y01-'!$C$6:$S$6</c:f>
              <c:numCache>
                <c:formatCode>0.0</c:formatCode>
                <c:ptCount val="17"/>
                <c:pt idx="0">
                  <c:v>0.0</c:v>
                </c:pt>
                <c:pt idx="1">
                  <c:v>1.446886365318184</c:v>
                </c:pt>
                <c:pt idx="2">
                  <c:v>4.566551379701553</c:v>
                </c:pt>
                <c:pt idx="3">
                  <c:v>7.38999268196916</c:v>
                </c:pt>
                <c:pt idx="4">
                  <c:v>10.55009862238103</c:v>
                </c:pt>
                <c:pt idx="5">
                  <c:v>12.65033310681549</c:v>
                </c:pt>
                <c:pt idx="6">
                  <c:v>15.41636116658416</c:v>
                </c:pt>
                <c:pt idx="7">
                  <c:v>18.03994496133263</c:v>
                </c:pt>
                <c:pt idx="8">
                  <c:v>20.40321385160089</c:v>
                </c:pt>
                <c:pt idx="9">
                  <c:v>22.35415962728734</c:v>
                </c:pt>
                <c:pt idx="10">
                  <c:v>24.725556398439</c:v>
                </c:pt>
                <c:pt idx="11">
                  <c:v>27.00492403109832</c:v>
                </c:pt>
                <c:pt idx="12">
                  <c:v>29.21347032656794</c:v>
                </c:pt>
                <c:pt idx="13">
                  <c:v>30.92931262916839</c:v>
                </c:pt>
                <c:pt idx="14">
                  <c:v>32.90179156640449</c:v>
                </c:pt>
                <c:pt idx="15">
                  <c:v>35.05484274928241</c:v>
                </c:pt>
                <c:pt idx="16">
                  <c:v>37.30805809408575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14-4636-B482-ACBA23F1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67248"/>
        <c:axId val="526869296"/>
      </c:lineChart>
      <c:catAx>
        <c:axId val="5268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869296"/>
        <c:crosses val="autoZero"/>
        <c:auto val="1"/>
        <c:lblAlgn val="ctr"/>
        <c:lblOffset val="100"/>
        <c:noMultiLvlLbl val="0"/>
      </c:catAx>
      <c:valAx>
        <c:axId val="526869296"/>
        <c:scaling>
          <c:orientation val="minMax"/>
          <c:max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822262321376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8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'Y01-'!$D$2:$U$2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</c:numCache>
            </c:numRef>
          </c:cat>
          <c:val>
            <c:numRef>
              <c:f>'Y01-'!$D$7:$U$7</c:f>
              <c:numCache>
                <c:formatCode>General</c:formatCode>
                <c:ptCount val="18"/>
                <c:pt idx="0">
                  <c:v>49.7620281217914</c:v>
                </c:pt>
                <c:pt idx="1">
                  <c:v>23.07940104724079</c:v>
                </c:pt>
                <c:pt idx="2">
                  <c:v>25.50079576372784</c:v>
                </c:pt>
                <c:pt idx="3">
                  <c:v>22.78404628125094</c:v>
                </c:pt>
                <c:pt idx="4">
                  <c:v>34.28188639583618</c:v>
                </c:pt>
                <c:pt idx="5">
                  <c:v>26.03010470039179</c:v>
                </c:pt>
                <c:pt idx="6">
                  <c:v>27.44337731621909</c:v>
                </c:pt>
                <c:pt idx="7">
                  <c:v>30.46627503814306</c:v>
                </c:pt>
                <c:pt idx="8">
                  <c:v>36.90517742589042</c:v>
                </c:pt>
                <c:pt idx="9">
                  <c:v>30.36185292815145</c:v>
                </c:pt>
                <c:pt idx="10">
                  <c:v>31.58770834873981</c:v>
                </c:pt>
                <c:pt idx="11">
                  <c:v>32.6006297208681</c:v>
                </c:pt>
                <c:pt idx="12">
                  <c:v>41.96189818311397</c:v>
                </c:pt>
                <c:pt idx="13">
                  <c:v>36.50229091971388</c:v>
                </c:pt>
                <c:pt idx="14">
                  <c:v>33.44091425813662</c:v>
                </c:pt>
                <c:pt idx="15">
                  <c:v>31.95433590759781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96-43F1-81E3-29972258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12224"/>
        <c:axId val="557914000"/>
      </c:lineChart>
      <c:catAx>
        <c:axId val="5579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7914000"/>
        <c:crosses val="autoZero"/>
        <c:auto val="1"/>
        <c:lblAlgn val="ctr"/>
        <c:lblOffset val="100"/>
        <c:noMultiLvlLbl val="0"/>
      </c:catAx>
      <c:valAx>
        <c:axId val="55791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79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'Y02-'!$C$2:$S$2</c:f>
              <c:numCache>
                <c:formatCode>General</c:formatCode>
                <c:ptCount val="17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  <c:pt idx="16">
                  <c:v>55.0</c:v>
                </c:pt>
              </c:numCache>
            </c:numRef>
          </c:cat>
          <c:val>
            <c:numRef>
              <c:f>'Y02-'!$C$6:$S$6</c:f>
              <c:numCache>
                <c:formatCode>0.0</c:formatCode>
                <c:ptCount val="17"/>
                <c:pt idx="0">
                  <c:v>0.0</c:v>
                </c:pt>
                <c:pt idx="1">
                  <c:v>1.042644337408494</c:v>
                </c:pt>
                <c:pt idx="2">
                  <c:v>3.841318636235322</c:v>
                </c:pt>
                <c:pt idx="3">
                  <c:v>6.800377057709096</c:v>
                </c:pt>
                <c:pt idx="4">
                  <c:v>9.538390741308168</c:v>
                </c:pt>
                <c:pt idx="5">
                  <c:v>11.4227387682656</c:v>
                </c:pt>
                <c:pt idx="6">
                  <c:v>13.17638310357844</c:v>
                </c:pt>
                <c:pt idx="7">
                  <c:v>14.78629196142982</c:v>
                </c:pt>
                <c:pt idx="8">
                  <c:v>16.70432311464354</c:v>
                </c:pt>
                <c:pt idx="9">
                  <c:v>17.57726637832872</c:v>
                </c:pt>
                <c:pt idx="10">
                  <c:v>18.77890023949837</c:v>
                </c:pt>
                <c:pt idx="11">
                  <c:v>20.54443498586135</c:v>
                </c:pt>
                <c:pt idx="12">
                  <c:v>22.43196025660294</c:v>
                </c:pt>
                <c:pt idx="13">
                  <c:v>24.61807449614458</c:v>
                </c:pt>
                <c:pt idx="14">
                  <c:v>26.54164383289973</c:v>
                </c:pt>
                <c:pt idx="15">
                  <c:v>29.2446620951426</c:v>
                </c:pt>
                <c:pt idx="16">
                  <c:v>31.9541066265449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BA-4F1C-B169-D93612DC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565232"/>
        <c:axId val="648567280"/>
      </c:lineChart>
      <c:catAx>
        <c:axId val="64856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567280"/>
        <c:crosses val="autoZero"/>
        <c:auto val="1"/>
        <c:lblAlgn val="ctr"/>
        <c:lblOffset val="100"/>
        <c:noMultiLvlLbl val="0"/>
      </c:catAx>
      <c:valAx>
        <c:axId val="648567280"/>
        <c:scaling>
          <c:orientation val="minMax"/>
          <c:max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50280583613917"/>
              <c:y val="0.0868558617672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5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'Y02-'!$D$2:$U$2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</c:numCache>
            </c:numRef>
          </c:cat>
          <c:val>
            <c:numRef>
              <c:f>'Y02-'!$D$7:$U$7</c:f>
              <c:numCache>
                <c:formatCode>General</c:formatCode>
                <c:ptCount val="18"/>
                <c:pt idx="0">
                  <c:v>69.05518729325951</c:v>
                </c:pt>
                <c:pt idx="1">
                  <c:v>25.72646628804986</c:v>
                </c:pt>
                <c:pt idx="2">
                  <c:v>24.33206437476825</c:v>
                </c:pt>
                <c:pt idx="3">
                  <c:v>26.2964354164064</c:v>
                </c:pt>
                <c:pt idx="4">
                  <c:v>38.20950215669824</c:v>
                </c:pt>
                <c:pt idx="5">
                  <c:v>41.05735612983106</c:v>
                </c:pt>
                <c:pt idx="6">
                  <c:v>44.72302866641312</c:v>
                </c:pt>
                <c:pt idx="7">
                  <c:v>37.53849351162093</c:v>
                </c:pt>
                <c:pt idx="8">
                  <c:v>82.47958715672748</c:v>
                </c:pt>
                <c:pt idx="9">
                  <c:v>59.91841801954249</c:v>
                </c:pt>
                <c:pt idx="10">
                  <c:v>40.78084566068205</c:v>
                </c:pt>
                <c:pt idx="11">
                  <c:v>38.14518465848779</c:v>
                </c:pt>
                <c:pt idx="12">
                  <c:v>32.93514981865543</c:v>
                </c:pt>
                <c:pt idx="13">
                  <c:v>37.4304157506774</c:v>
                </c:pt>
                <c:pt idx="14">
                  <c:v>26.63688995584401</c:v>
                </c:pt>
                <c:pt idx="15">
                  <c:v>26.57371249550388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C0-40FB-9C72-80E37076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32752"/>
        <c:axId val="557935072"/>
      </c:lineChart>
      <c:catAx>
        <c:axId val="5579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7935072"/>
        <c:crosses val="autoZero"/>
        <c:auto val="1"/>
        <c:lblAlgn val="ctr"/>
        <c:lblOffset val="100"/>
        <c:noMultiLvlLbl val="0"/>
      </c:catAx>
      <c:valAx>
        <c:axId val="55793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79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'Y03-'!$C$2:$R$2</c:f>
              <c:numCache>
                <c:formatCode>General</c:formatCode>
                <c:ptCount val="16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</c:numCache>
            </c:numRef>
          </c:cat>
          <c:val>
            <c:numRef>
              <c:f>'Y03-'!$C$6:$R$6</c:f>
              <c:numCache>
                <c:formatCode>0.0</c:formatCode>
                <c:ptCount val="16"/>
                <c:pt idx="0">
                  <c:v>0.0</c:v>
                </c:pt>
                <c:pt idx="1">
                  <c:v>2.978805777730876</c:v>
                </c:pt>
                <c:pt idx="2">
                  <c:v>6.791314189826201</c:v>
                </c:pt>
                <c:pt idx="3">
                  <c:v>10.76111899276397</c:v>
                </c:pt>
                <c:pt idx="4">
                  <c:v>14.34678030436868</c:v>
                </c:pt>
                <c:pt idx="5">
                  <c:v>17.82175958213396</c:v>
                </c:pt>
                <c:pt idx="6">
                  <c:v>20.33213276643443</c:v>
                </c:pt>
                <c:pt idx="7">
                  <c:v>23.28036415742385</c:v>
                </c:pt>
                <c:pt idx="8">
                  <c:v>26.39277335580442</c:v>
                </c:pt>
                <c:pt idx="9">
                  <c:v>28.91048851544605</c:v>
                </c:pt>
                <c:pt idx="10">
                  <c:v>32.43003334564478</c:v>
                </c:pt>
                <c:pt idx="11">
                  <c:v>35.40784572718392</c:v>
                </c:pt>
                <c:pt idx="12">
                  <c:v>38.47593657601467</c:v>
                </c:pt>
                <c:pt idx="13">
                  <c:v>41.51115126859872</c:v>
                </c:pt>
                <c:pt idx="14">
                  <c:v>44.05786629996292</c:v>
                </c:pt>
                <c:pt idx="15">
                  <c:v>46.55715598513437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49FB-A277-250EAF0F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71136"/>
        <c:axId val="526555632"/>
      </c:lineChart>
      <c:catAx>
        <c:axId val="5266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555632"/>
        <c:crosses val="autoZero"/>
        <c:auto val="1"/>
        <c:lblAlgn val="ctr"/>
        <c:lblOffset val="100"/>
        <c:noMultiLvlLbl val="0"/>
      </c:catAx>
      <c:valAx>
        <c:axId val="52655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6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'Y03-'!$D$2:$U$2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  <c:pt idx="16">
                  <c:v>58.0</c:v>
                </c:pt>
                <c:pt idx="17">
                  <c:v>61.0</c:v>
                </c:pt>
              </c:numCache>
            </c:numRef>
          </c:cat>
          <c:val>
            <c:numRef>
              <c:f>'Y03-'!$D$7:$U$7</c:f>
              <c:numCache>
                <c:formatCode>General</c:formatCode>
                <c:ptCount val="18"/>
                <c:pt idx="0">
                  <c:v>24.17076015437517</c:v>
                </c:pt>
                <c:pt idx="1">
                  <c:v>18.88520423235719</c:v>
                </c:pt>
                <c:pt idx="2">
                  <c:v>18.1369119072852</c:v>
                </c:pt>
                <c:pt idx="3">
                  <c:v>20.07997792958796</c:v>
                </c:pt>
                <c:pt idx="4">
                  <c:v>20.71954801592441</c:v>
                </c:pt>
                <c:pt idx="5">
                  <c:v>28.6809947024124</c:v>
                </c:pt>
                <c:pt idx="6">
                  <c:v>24.4214209983827</c:v>
                </c:pt>
                <c:pt idx="7">
                  <c:v>23.13320499035365</c:v>
                </c:pt>
                <c:pt idx="8">
                  <c:v>28.5973573000403</c:v>
                </c:pt>
                <c:pt idx="9">
                  <c:v>20.45719076575441</c:v>
                </c:pt>
                <c:pt idx="10">
                  <c:v>24.17882350357664</c:v>
                </c:pt>
                <c:pt idx="11">
                  <c:v>23.46736245683184</c:v>
                </c:pt>
                <c:pt idx="12">
                  <c:v>23.72155095846025</c:v>
                </c:pt>
                <c:pt idx="13">
                  <c:v>28.27171439021661</c:v>
                </c:pt>
                <c:pt idx="14">
                  <c:v>28.80818515243888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82-4C13-A226-EACD31F3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006816"/>
        <c:axId val="558009136"/>
      </c:lineChart>
      <c:catAx>
        <c:axId val="5580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8009136"/>
        <c:crosses val="autoZero"/>
        <c:auto val="1"/>
        <c:lblAlgn val="ctr"/>
        <c:lblOffset val="100"/>
        <c:noMultiLvlLbl val="0"/>
      </c:catAx>
      <c:valAx>
        <c:axId val="55800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80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28619528619"/>
          <c:y val="0.0539122193059201"/>
          <c:w val="0.824607182940516"/>
          <c:h val="0.821458151064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'Y04-'!$C$2:$R$2</c:f>
              <c:numCache>
                <c:formatCode>General</c:formatCode>
                <c:ptCount val="16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</c:numCache>
            </c:numRef>
          </c:cat>
          <c:val>
            <c:numRef>
              <c:f>'Y04-'!$C$6:$R$6</c:f>
              <c:numCache>
                <c:formatCode>0.0</c:formatCode>
                <c:ptCount val="16"/>
                <c:pt idx="0">
                  <c:v>0.0</c:v>
                </c:pt>
                <c:pt idx="1">
                  <c:v>2.620586410451878</c:v>
                </c:pt>
                <c:pt idx="2">
                  <c:v>6.104964386219406</c:v>
                </c:pt>
                <c:pt idx="3">
                  <c:v>9.60239851481238</c:v>
                </c:pt>
                <c:pt idx="4">
                  <c:v>12.28596441438908</c:v>
                </c:pt>
                <c:pt idx="5">
                  <c:v>15.11826569357691</c:v>
                </c:pt>
                <c:pt idx="6">
                  <c:v>17.22824815456294</c:v>
                </c:pt>
                <c:pt idx="7">
                  <c:v>18.96940154569258</c:v>
                </c:pt>
                <c:pt idx="8">
                  <c:v>20.41195934576548</c:v>
                </c:pt>
                <c:pt idx="9">
                  <c:v>22.01498181803163</c:v>
                </c:pt>
                <c:pt idx="10">
                  <c:v>23.96592759371808</c:v>
                </c:pt>
                <c:pt idx="11">
                  <c:v>25.43144654223429</c:v>
                </c:pt>
                <c:pt idx="12">
                  <c:v>27.1408910736366</c:v>
                </c:pt>
                <c:pt idx="13">
                  <c:v>28.72305494100508</c:v>
                </c:pt>
                <c:pt idx="14">
                  <c:v>30.09445171215674</c:v>
                </c:pt>
                <c:pt idx="15">
                  <c:v>31.68360200984133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0C-400C-B795-B64650B5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574752"/>
        <c:axId val="648576384"/>
      </c:lineChart>
      <c:catAx>
        <c:axId val="6485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576384"/>
        <c:crosses val="autoZero"/>
        <c:auto val="1"/>
        <c:lblAlgn val="ctr"/>
        <c:lblOffset val="100"/>
        <c:noMultiLvlLbl val="0"/>
      </c:catAx>
      <c:valAx>
        <c:axId val="648576384"/>
        <c:scaling>
          <c:orientation val="minMax"/>
          <c:max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5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'Y01'!$D$2:$U$2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</c:numCache>
            </c:numRef>
          </c:cat>
          <c:val>
            <c:numRef>
              <c:f>'Y01'!$D$7:$U$7</c:f>
              <c:numCache>
                <c:formatCode>General</c:formatCode>
                <c:ptCount val="18"/>
                <c:pt idx="0">
                  <c:v>38.800101007748</c:v>
                </c:pt>
                <c:pt idx="1">
                  <c:v>23.07940104724079</c:v>
                </c:pt>
                <c:pt idx="2">
                  <c:v>24.33206437476825</c:v>
                </c:pt>
                <c:pt idx="3">
                  <c:v>23.37253558773556</c:v>
                </c:pt>
                <c:pt idx="4">
                  <c:v>29.90758563574464</c:v>
                </c:pt>
                <c:pt idx="5">
                  <c:v>29.61818802844955</c:v>
                </c:pt>
                <c:pt idx="6">
                  <c:v>38.20950215669824</c:v>
                </c:pt>
                <c:pt idx="7">
                  <c:v>53.13280780157326</c:v>
                </c:pt>
                <c:pt idx="8">
                  <c:v>50.73190295482784</c:v>
                </c:pt>
                <c:pt idx="9">
                  <c:v>110.6754388942961</c:v>
                </c:pt>
                <c:pt idx="10">
                  <c:v>41.50776717195097</c:v>
                </c:pt>
                <c:pt idx="11">
                  <c:v>57.85960473297048</c:v>
                </c:pt>
                <c:pt idx="12">
                  <c:v>68.87246950002218</c:v>
                </c:pt>
                <c:pt idx="13">
                  <c:v>39.42179877461059</c:v>
                </c:pt>
                <c:pt idx="14">
                  <c:v>39.94332628293514</c:v>
                </c:pt>
                <c:pt idx="15">
                  <c:v>47.21249680397274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D0-408D-B27F-5B0141D8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69120"/>
        <c:axId val="714271440"/>
      </c:lineChart>
      <c:catAx>
        <c:axId val="7142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271440"/>
        <c:crosses val="autoZero"/>
        <c:auto val="1"/>
        <c:lblAlgn val="ctr"/>
        <c:lblOffset val="100"/>
        <c:noMultiLvlLbl val="0"/>
      </c:catAx>
      <c:valAx>
        <c:axId val="71427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2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'Y04-'!$D$2:$U$2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  <c:pt idx="16">
                  <c:v>58.0</c:v>
                </c:pt>
                <c:pt idx="17">
                  <c:v>61.0</c:v>
                </c:pt>
              </c:numCache>
            </c:numRef>
          </c:cat>
          <c:val>
            <c:numRef>
              <c:f>'Y04-'!$D$7:$U$7</c:f>
              <c:numCache>
                <c:formatCode>General</c:formatCode>
                <c:ptCount val="18"/>
                <c:pt idx="0">
                  <c:v>27.47476660675531</c:v>
                </c:pt>
                <c:pt idx="1">
                  <c:v>20.66365948261972</c:v>
                </c:pt>
                <c:pt idx="2">
                  <c:v>20.58652067564908</c:v>
                </c:pt>
                <c:pt idx="3">
                  <c:v>26.82997276547493</c:v>
                </c:pt>
                <c:pt idx="4">
                  <c:v>25.42102442599117</c:v>
                </c:pt>
                <c:pt idx="5">
                  <c:v>34.1235063946234</c:v>
                </c:pt>
                <c:pt idx="6">
                  <c:v>41.35189947468514</c:v>
                </c:pt>
                <c:pt idx="7">
                  <c:v>49.91134497096851</c:v>
                </c:pt>
                <c:pt idx="8">
                  <c:v>44.9151532468635</c:v>
                </c:pt>
                <c:pt idx="9">
                  <c:v>36.90517742589042</c:v>
                </c:pt>
                <c:pt idx="10">
                  <c:v>49.12935453540027</c:v>
                </c:pt>
                <c:pt idx="11">
                  <c:v>42.11894488377259</c:v>
                </c:pt>
                <c:pt idx="12">
                  <c:v>45.50729635846964</c:v>
                </c:pt>
                <c:pt idx="13">
                  <c:v>52.50121738257873</c:v>
                </c:pt>
                <c:pt idx="14">
                  <c:v>45.30723123225338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0D-4D19-A31D-6BD76502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02208"/>
        <c:axId val="648604528"/>
      </c:lineChart>
      <c:catAx>
        <c:axId val="6486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604528"/>
        <c:crosses val="autoZero"/>
        <c:auto val="1"/>
        <c:lblAlgn val="ctr"/>
        <c:lblOffset val="100"/>
        <c:noMultiLvlLbl val="0"/>
      </c:catAx>
      <c:valAx>
        <c:axId val="64860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6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'Y05-'!$C$2:$T$2</c:f>
              <c:numCache>
                <c:formatCode>General</c:formatCode>
                <c:ptCount val="18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  <c:pt idx="16">
                  <c:v>55.0</c:v>
                </c:pt>
                <c:pt idx="17">
                  <c:v>58.0</c:v>
                </c:pt>
              </c:numCache>
            </c:numRef>
          </c:cat>
          <c:val>
            <c:numRef>
              <c:f>'Y05-'!$C$6:$T$6</c:f>
              <c:numCache>
                <c:formatCode>0.0</c:formatCode>
                <c:ptCount val="18"/>
                <c:pt idx="0">
                  <c:v>0.0</c:v>
                </c:pt>
                <c:pt idx="1">
                  <c:v>2.951090399519054</c:v>
                </c:pt>
                <c:pt idx="2">
                  <c:v>6.139075372506356</c:v>
                </c:pt>
                <c:pt idx="3">
                  <c:v>9.45618645109594</c:v>
                </c:pt>
                <c:pt idx="4">
                  <c:v>11.85307660366453</c:v>
                </c:pt>
                <c:pt idx="5">
                  <c:v>14.70874187591787</c:v>
                </c:pt>
                <c:pt idx="6">
                  <c:v>17.02225773098904</c:v>
                </c:pt>
                <c:pt idx="7">
                  <c:v>19.11759341601066</c:v>
                </c:pt>
                <c:pt idx="8">
                  <c:v>20.94399409375881</c:v>
                </c:pt>
                <c:pt idx="9">
                  <c:v>22.52895659447997</c:v>
                </c:pt>
                <c:pt idx="10">
                  <c:v>24.64443381189991</c:v>
                </c:pt>
                <c:pt idx="11">
                  <c:v>26.46309471294811</c:v>
                </c:pt>
                <c:pt idx="12">
                  <c:v>27.80413163078317</c:v>
                </c:pt>
                <c:pt idx="13">
                  <c:v>28.91960884820311</c:v>
                </c:pt>
                <c:pt idx="14">
                  <c:v>30.05711237195304</c:v>
                </c:pt>
                <c:pt idx="15">
                  <c:v>31.90510927850799</c:v>
                </c:pt>
                <c:pt idx="16">
                  <c:v>33.905109278508</c:v>
                </c:pt>
                <c:pt idx="17">
                  <c:v>36.3291355610141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40-4FFB-BBEF-0B3C2F49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33872"/>
        <c:axId val="648635920"/>
      </c:lineChart>
      <c:catAx>
        <c:axId val="64863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635920"/>
        <c:crosses val="autoZero"/>
        <c:auto val="1"/>
        <c:lblAlgn val="ctr"/>
        <c:lblOffset val="100"/>
        <c:noMultiLvlLbl val="0"/>
      </c:catAx>
      <c:valAx>
        <c:axId val="648635920"/>
        <c:scaling>
          <c:orientation val="minMax"/>
          <c:max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6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'Y05-'!$D$2:$U$2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  <c:pt idx="16">
                  <c:v>58.0</c:v>
                </c:pt>
                <c:pt idx="17">
                  <c:v>61.0</c:v>
                </c:pt>
              </c:numCache>
            </c:numRef>
          </c:cat>
          <c:val>
            <c:numRef>
              <c:f>'Y05-'!$D$7:$U$7</c:f>
              <c:numCache>
                <c:formatCode>General</c:formatCode>
                <c:ptCount val="18"/>
                <c:pt idx="0">
                  <c:v>24.39776159067646</c:v>
                </c:pt>
                <c:pt idx="1">
                  <c:v>22.58479905334445</c:v>
                </c:pt>
                <c:pt idx="2">
                  <c:v>21.70563429869039</c:v>
                </c:pt>
                <c:pt idx="3">
                  <c:v>30.03892352882442</c:v>
                </c:pt>
                <c:pt idx="4">
                  <c:v>25.21303904192746</c:v>
                </c:pt>
                <c:pt idx="5">
                  <c:v>31.12146382838829</c:v>
                </c:pt>
                <c:pt idx="6">
                  <c:v>34.3620358850791</c:v>
                </c:pt>
                <c:pt idx="7">
                  <c:v>39.42179877461059</c:v>
                </c:pt>
                <c:pt idx="8">
                  <c:v>45.42694225714494</c:v>
                </c:pt>
                <c:pt idx="9">
                  <c:v>34.03487374248924</c:v>
                </c:pt>
                <c:pt idx="10">
                  <c:v>39.58956832387078</c:v>
                </c:pt>
                <c:pt idx="11">
                  <c:v>53.68979708346495</c:v>
                </c:pt>
                <c:pt idx="12">
                  <c:v>64.5463653363838</c:v>
                </c:pt>
                <c:pt idx="13">
                  <c:v>63.29650721664774</c:v>
                </c:pt>
                <c:pt idx="14">
                  <c:v>38.96110417967255</c:v>
                </c:pt>
                <c:pt idx="15">
                  <c:v>36.0</c:v>
                </c:pt>
                <c:pt idx="16">
                  <c:v>29.7026482425604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1F-4CEA-94E2-8F237B369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56752"/>
        <c:axId val="648659072"/>
      </c:lineChart>
      <c:catAx>
        <c:axId val="6486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659072"/>
        <c:crosses val="autoZero"/>
        <c:auto val="1"/>
        <c:lblAlgn val="ctr"/>
        <c:lblOffset val="100"/>
        <c:noMultiLvlLbl val="0"/>
      </c:catAx>
      <c:valAx>
        <c:axId val="648659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6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'Y06-'!$C$2:$T$2</c:f>
              <c:numCache>
                <c:formatCode>General</c:formatCode>
                <c:ptCount val="18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  <c:pt idx="16">
                  <c:v>55.0</c:v>
                </c:pt>
                <c:pt idx="17">
                  <c:v>58.0</c:v>
                </c:pt>
              </c:numCache>
            </c:numRef>
          </c:cat>
          <c:val>
            <c:numRef>
              <c:f>'Y06-'!$C$6:$T$6</c:f>
              <c:numCache>
                <c:formatCode>0.0</c:formatCode>
                <c:ptCount val="18"/>
                <c:pt idx="0">
                  <c:v>0.0</c:v>
                </c:pt>
                <c:pt idx="1">
                  <c:v>2.070389327891398</c:v>
                </c:pt>
                <c:pt idx="2">
                  <c:v>5.21334728173344</c:v>
                </c:pt>
                <c:pt idx="3">
                  <c:v>8.668400459860164</c:v>
                </c:pt>
                <c:pt idx="4">
                  <c:v>11.88045093697515</c:v>
                </c:pt>
                <c:pt idx="5">
                  <c:v>14.57701417708072</c:v>
                </c:pt>
                <c:pt idx="6">
                  <c:v>17.02726636894362</c:v>
                </c:pt>
                <c:pt idx="7">
                  <c:v>19.37001293533854</c:v>
                </c:pt>
                <c:pt idx="8">
                  <c:v>21.26567627552381</c:v>
                </c:pt>
                <c:pt idx="9">
                  <c:v>23.39974435503415</c:v>
                </c:pt>
                <c:pt idx="10">
                  <c:v>25.86526330355036</c:v>
                </c:pt>
                <c:pt idx="11">
                  <c:v>28.50526716782948</c:v>
                </c:pt>
                <c:pt idx="12">
                  <c:v>31.34656942181042</c:v>
                </c:pt>
                <c:pt idx="13">
                  <c:v>34.55861989892541</c:v>
                </c:pt>
                <c:pt idx="14">
                  <c:v>37.33120940282234</c:v>
                </c:pt>
                <c:pt idx="15">
                  <c:v>40.03902865132903</c:v>
                </c:pt>
                <c:pt idx="16">
                  <c:v>42.88033090530997</c:v>
                </c:pt>
                <c:pt idx="17">
                  <c:v>46.1681971641237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CE-4978-ABF6-21BB26E2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39376"/>
        <c:axId val="526839184"/>
      </c:lineChart>
      <c:catAx>
        <c:axId val="55803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839184"/>
        <c:crosses val="autoZero"/>
        <c:auto val="1"/>
        <c:lblAlgn val="ctr"/>
        <c:lblOffset val="100"/>
        <c:noMultiLvlLbl val="0"/>
      </c:catAx>
      <c:valAx>
        <c:axId val="526839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80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'Y06-'!$D$2:$U$2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  <c:pt idx="16">
                  <c:v>58.0</c:v>
                </c:pt>
                <c:pt idx="17">
                  <c:v>61.0</c:v>
                </c:pt>
              </c:numCache>
            </c:numRef>
          </c:cat>
          <c:val>
            <c:numRef>
              <c:f>'Y06-'!$D$7:$U$7</c:f>
              <c:numCache>
                <c:formatCode>General</c:formatCode>
                <c:ptCount val="18"/>
                <c:pt idx="0">
                  <c:v>34.776067974292</c:v>
                </c:pt>
                <c:pt idx="1">
                  <c:v>22.9083560955644</c:v>
                </c:pt>
                <c:pt idx="2">
                  <c:v>20.83904249457524</c:v>
                </c:pt>
                <c:pt idx="3">
                  <c:v>22.41558795946109</c:v>
                </c:pt>
                <c:pt idx="4">
                  <c:v>26.70065323488621</c:v>
                </c:pt>
                <c:pt idx="5">
                  <c:v>29.38473037147214</c:v>
                </c:pt>
                <c:pt idx="6">
                  <c:v>30.73315783823583</c:v>
                </c:pt>
                <c:pt idx="7">
                  <c:v>37.98142764788783</c:v>
                </c:pt>
                <c:pt idx="8">
                  <c:v>33.73838008791182</c:v>
                </c:pt>
                <c:pt idx="9">
                  <c:v>29.20277698264323</c:v>
                </c:pt>
                <c:pt idx="10">
                  <c:v>27.27268735254688</c:v>
                </c:pt>
                <c:pt idx="11">
                  <c:v>25.34049304297738</c:v>
                </c:pt>
                <c:pt idx="12">
                  <c:v>22.41558795946109</c:v>
                </c:pt>
                <c:pt idx="13">
                  <c:v>25.96850341487719</c:v>
                </c:pt>
                <c:pt idx="14">
                  <c:v>26.58966252629551</c:v>
                </c:pt>
                <c:pt idx="15">
                  <c:v>25.34049304297738</c:v>
                </c:pt>
                <c:pt idx="16">
                  <c:v>21.89870096053657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18-43B1-9CB7-10F67335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86592"/>
        <c:axId val="648688912"/>
      </c:lineChart>
      <c:catAx>
        <c:axId val="6486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688912"/>
        <c:crosses val="autoZero"/>
        <c:auto val="1"/>
        <c:lblAlgn val="ctr"/>
        <c:lblOffset val="100"/>
        <c:noMultiLvlLbl val="0"/>
      </c:catAx>
      <c:valAx>
        <c:axId val="64868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6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'Y02'!$C$2:$R$2</c:f>
              <c:numCache>
                <c:formatCode>General</c:formatCode>
                <c:ptCount val="16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</c:numCache>
            </c:numRef>
          </c:cat>
          <c:val>
            <c:numRef>
              <c:f>'Y02'!$C$6:$R$6</c:f>
              <c:numCache>
                <c:formatCode>0.0</c:formatCode>
                <c:ptCount val="16"/>
                <c:pt idx="0">
                  <c:v>0.0</c:v>
                </c:pt>
                <c:pt idx="1">
                  <c:v>1.867278739709662</c:v>
                </c:pt>
                <c:pt idx="2">
                  <c:v>4.473748513594277</c:v>
                </c:pt>
                <c:pt idx="3">
                  <c:v>7.232193835170935</c:v>
                </c:pt>
                <c:pt idx="4">
                  <c:v>10.04672041263079</c:v>
                </c:pt>
                <c:pt idx="5">
                  <c:v>12.60059523556785</c:v>
                </c:pt>
                <c:pt idx="6">
                  <c:v>15.13288319629677</c:v>
                </c:pt>
                <c:pt idx="7">
                  <c:v>17.16809788888082</c:v>
                </c:pt>
                <c:pt idx="8">
                  <c:v>18.90925128001046</c:v>
                </c:pt>
                <c:pt idx="9">
                  <c:v>20.37477022852667</c:v>
                </c:pt>
                <c:pt idx="10">
                  <c:v>21.15307661807378</c:v>
                </c:pt>
                <c:pt idx="11">
                  <c:v>22.49168345410777</c:v>
                </c:pt>
                <c:pt idx="12">
                  <c:v>23.08778651243413</c:v>
                </c:pt>
                <c:pt idx="13">
                  <c:v>23.28723060079649</c:v>
                </c:pt>
                <c:pt idx="14">
                  <c:v>23.7374827926594</c:v>
                </c:pt>
                <c:pt idx="15">
                  <c:v>24.04782291327155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0-45A7-9121-0E56EFC3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12128"/>
        <c:axId val="618754272"/>
      </c:lineChart>
      <c:catAx>
        <c:axId val="4834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8754272"/>
        <c:crosses val="autoZero"/>
        <c:auto val="1"/>
        <c:lblAlgn val="ctr"/>
        <c:lblOffset val="100"/>
        <c:noMultiLvlLbl val="0"/>
      </c:catAx>
      <c:valAx>
        <c:axId val="618754272"/>
        <c:scaling>
          <c:orientation val="minMax"/>
          <c:max val="3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34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'Y02'!$D$2:$U$2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</c:numCache>
            </c:numRef>
          </c:cat>
          <c:val>
            <c:numRef>
              <c:f>'Y02'!$D$7:$U$7</c:f>
              <c:numCache>
                <c:formatCode>General</c:formatCode>
                <c:ptCount val="18"/>
                <c:pt idx="0">
                  <c:v>38.55878528943948</c:v>
                </c:pt>
                <c:pt idx="1">
                  <c:v>27.62356990339966</c:v>
                </c:pt>
                <c:pt idx="2">
                  <c:v>26.10165930671652</c:v>
                </c:pt>
                <c:pt idx="3">
                  <c:v>25.58156692376335</c:v>
                </c:pt>
                <c:pt idx="4">
                  <c:v>28.19245460010334</c:v>
                </c:pt>
                <c:pt idx="5">
                  <c:v>28.43278533744439</c:v>
                </c:pt>
                <c:pt idx="6">
                  <c:v>35.37710309499757</c:v>
                </c:pt>
                <c:pt idx="7">
                  <c:v>41.35189947468514</c:v>
                </c:pt>
                <c:pt idx="8">
                  <c:v>49.12935453540027</c:v>
                </c:pt>
                <c:pt idx="9">
                  <c:v>92.50855571402492</c:v>
                </c:pt>
                <c:pt idx="10">
                  <c:v>53.78726453640463</c:v>
                </c:pt>
                <c:pt idx="11">
                  <c:v>120.7844834786625</c:v>
                </c:pt>
                <c:pt idx="12">
                  <c:v>361.0034300399224</c:v>
                </c:pt>
                <c:pt idx="13">
                  <c:v>159.9103820063655</c:v>
                </c:pt>
                <c:pt idx="14">
                  <c:v>232.0035187779747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CA-4B7F-8C0A-8D3B905F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17712"/>
        <c:axId val="714320032"/>
      </c:lineChart>
      <c:catAx>
        <c:axId val="7143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320032"/>
        <c:crosses val="autoZero"/>
        <c:auto val="1"/>
        <c:lblAlgn val="ctr"/>
        <c:lblOffset val="100"/>
        <c:noMultiLvlLbl val="0"/>
      </c:catAx>
      <c:valAx>
        <c:axId val="71432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3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'Y03'!$C$2:$R$2</c:f>
              <c:numCache>
                <c:formatCode>General</c:formatCode>
                <c:ptCount val="16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</c:numCache>
            </c:numRef>
          </c:cat>
          <c:val>
            <c:numRef>
              <c:f>'Y03'!$C$6:$R$6</c:f>
              <c:numCache>
                <c:formatCode>0.0</c:formatCode>
                <c:ptCount val="16"/>
                <c:pt idx="0">
                  <c:v>0.0</c:v>
                </c:pt>
                <c:pt idx="1">
                  <c:v>2.279367632659316</c:v>
                </c:pt>
                <c:pt idx="2">
                  <c:v>5.406252153555765</c:v>
                </c:pt>
                <c:pt idx="3">
                  <c:v>8.580364951961511</c:v>
                </c:pt>
                <c:pt idx="4">
                  <c:v>11.517687443784</c:v>
                </c:pt>
                <c:pt idx="5">
                  <c:v>11.60341731780987</c:v>
                </c:pt>
                <c:pt idx="6">
                  <c:v>13.95851227663244</c:v>
                </c:pt>
                <c:pt idx="7">
                  <c:v>15.63553533034236</c:v>
                </c:pt>
                <c:pt idx="8">
                  <c:v>17.33209857044793</c:v>
                </c:pt>
                <c:pt idx="9">
                  <c:v>18.6371528467709</c:v>
                </c:pt>
                <c:pt idx="10">
                  <c:v>19.54404344237942</c:v>
                </c:pt>
                <c:pt idx="11">
                  <c:v>20.99429563424232</c:v>
                </c:pt>
                <c:pt idx="12">
                  <c:v>21.72284898859232</c:v>
                </c:pt>
                <c:pt idx="13">
                  <c:v>22.7884373302199</c:v>
                </c:pt>
                <c:pt idx="14">
                  <c:v>23.49145559246277</c:v>
                </c:pt>
                <c:pt idx="15">
                  <c:v>24.05954427461953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4-4B0D-B5EF-FA5A3EA0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60016"/>
        <c:axId val="526762672"/>
      </c:lineChart>
      <c:catAx>
        <c:axId val="71436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762672"/>
        <c:crosses val="autoZero"/>
        <c:auto val="1"/>
        <c:lblAlgn val="ctr"/>
        <c:lblOffset val="100"/>
        <c:noMultiLvlLbl val="0"/>
      </c:catAx>
      <c:valAx>
        <c:axId val="52676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50280583613917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3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'Y03'!$D$2:$U$2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  <c:pt idx="16">
                  <c:v>58.0</c:v>
                </c:pt>
                <c:pt idx="17">
                  <c:v>61.0</c:v>
                </c:pt>
              </c:numCache>
            </c:numRef>
          </c:cat>
          <c:val>
            <c:numRef>
              <c:f>'Y03'!$D$7:$U$7</c:f>
              <c:numCache>
                <c:formatCode>General</c:formatCode>
                <c:ptCount val="18"/>
                <c:pt idx="0">
                  <c:v>31.58770834873981</c:v>
                </c:pt>
                <c:pt idx="1">
                  <c:v>23.02611417813353</c:v>
                </c:pt>
                <c:pt idx="2">
                  <c:v>22.68350388686983</c:v>
                </c:pt>
                <c:pt idx="3">
                  <c:v>24.51211952397068</c:v>
                </c:pt>
                <c:pt idx="4">
                  <c:v>839.8472623237654</c:v>
                </c:pt>
                <c:pt idx="5">
                  <c:v>30.57201567617327</c:v>
                </c:pt>
                <c:pt idx="6">
                  <c:v>42.93322017292548</c:v>
                </c:pt>
                <c:pt idx="7">
                  <c:v>42.4387363217417</c:v>
                </c:pt>
                <c:pt idx="8">
                  <c:v>55.17011920980206</c:v>
                </c:pt>
                <c:pt idx="9">
                  <c:v>79.39215639532397</c:v>
                </c:pt>
                <c:pt idx="10">
                  <c:v>49.64653761875262</c:v>
                </c:pt>
                <c:pt idx="11">
                  <c:v>98.82598106248003</c:v>
                </c:pt>
                <c:pt idx="12">
                  <c:v>67.56830680976425</c:v>
                </c:pt>
                <c:pt idx="13">
                  <c:v>102.4155471726942</c:v>
                </c:pt>
                <c:pt idx="14">
                  <c:v>126.7407752723581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54-4C21-AA9F-06FD254B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15632"/>
        <c:axId val="527017952"/>
      </c:lineChart>
      <c:catAx>
        <c:axId val="5270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017952"/>
        <c:crosses val="autoZero"/>
        <c:auto val="1"/>
        <c:lblAlgn val="ctr"/>
        <c:lblOffset val="100"/>
        <c:noMultiLvlLbl val="0"/>
      </c:catAx>
      <c:valAx>
        <c:axId val="52701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0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'Y04'!$C$2:$P$2</c:f>
              <c:numCache>
                <c:formatCode>General</c:formatCode>
                <c:ptCount val="1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</c:numCache>
            </c:numRef>
          </c:cat>
          <c:val>
            <c:numRef>
              <c:f>'Y04'!$C$6:$P$6</c:f>
              <c:numCache>
                <c:formatCode>0.0</c:formatCode>
                <c:ptCount val="14"/>
                <c:pt idx="0">
                  <c:v>0.0</c:v>
                </c:pt>
                <c:pt idx="1">
                  <c:v>2.523561956057012</c:v>
                </c:pt>
                <c:pt idx="2">
                  <c:v>5.870436408074605</c:v>
                </c:pt>
                <c:pt idx="3">
                  <c:v>9.293576754320266</c:v>
                </c:pt>
                <c:pt idx="4">
                  <c:v>12.28727217746606</c:v>
                </c:pt>
                <c:pt idx="5">
                  <c:v>16.04352911024102</c:v>
                </c:pt>
                <c:pt idx="6">
                  <c:v>18.43504747731346</c:v>
                </c:pt>
                <c:pt idx="7">
                  <c:v>20.56433049425843</c:v>
                </c:pt>
                <c:pt idx="8">
                  <c:v>22.15348079194302</c:v>
                </c:pt>
                <c:pt idx="9">
                  <c:v>23.32526853740252</c:v>
                </c:pt>
                <c:pt idx="10">
                  <c:v>24.09129659717119</c:v>
                </c:pt>
                <c:pt idx="11">
                  <c:v>24.80713889977164</c:v>
                </c:pt>
                <c:pt idx="12">
                  <c:v>24.80713889977164</c:v>
                </c:pt>
                <c:pt idx="13">
                  <c:v>25.00877276094129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31-4452-8AE8-891003A4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60960"/>
        <c:axId val="527029312"/>
      </c:lineChart>
      <c:catAx>
        <c:axId val="5579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029312"/>
        <c:crosses val="autoZero"/>
        <c:auto val="1"/>
        <c:lblAlgn val="ctr"/>
        <c:lblOffset val="100"/>
        <c:noMultiLvlLbl val="0"/>
      </c:catAx>
      <c:valAx>
        <c:axId val="527029312"/>
        <c:scaling>
          <c:orientation val="minMax"/>
          <c:max val="3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79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'Y04'!$D$2:$U$2</c:f>
              <c:numCache>
                <c:formatCode>General</c:formatCode>
                <c:ptCount val="18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19.0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  <c:pt idx="7">
                  <c:v>31.0</c:v>
                </c:pt>
                <c:pt idx="8">
                  <c:v>34.0</c:v>
                </c:pt>
                <c:pt idx="9">
                  <c:v>37.0</c:v>
                </c:pt>
                <c:pt idx="10">
                  <c:v>40.0</c:v>
                </c:pt>
                <c:pt idx="11">
                  <c:v>43.0</c:v>
                </c:pt>
                <c:pt idx="12">
                  <c:v>46.0</c:v>
                </c:pt>
                <c:pt idx="13">
                  <c:v>49.0</c:v>
                </c:pt>
                <c:pt idx="14">
                  <c:v>52.0</c:v>
                </c:pt>
                <c:pt idx="15">
                  <c:v>55.0</c:v>
                </c:pt>
                <c:pt idx="16">
                  <c:v>58.0</c:v>
                </c:pt>
                <c:pt idx="17">
                  <c:v>61.0</c:v>
                </c:pt>
              </c:numCache>
            </c:numRef>
          </c:cat>
          <c:val>
            <c:numRef>
              <c:f>'Y04'!$D$7:$U$7</c:f>
              <c:numCache>
                <c:formatCode>General</c:formatCode>
                <c:ptCount val="18"/>
                <c:pt idx="0">
                  <c:v>28.53110058470598</c:v>
                </c:pt>
                <c:pt idx="1">
                  <c:v>21.51260856426697</c:v>
                </c:pt>
                <c:pt idx="2">
                  <c:v>21.03331815739493</c:v>
                </c:pt>
                <c:pt idx="3">
                  <c:v>24.0505428318897</c:v>
                </c:pt>
                <c:pt idx="4">
                  <c:v>19.16801786687403</c:v>
                </c:pt>
                <c:pt idx="5">
                  <c:v>30.1063964179955</c:v>
                </c:pt>
                <c:pt idx="6">
                  <c:v>33.81419915859918</c:v>
                </c:pt>
                <c:pt idx="7">
                  <c:v>45.30723123225338</c:v>
                </c:pt>
                <c:pt idx="8">
                  <c:v>61.44457499149397</c:v>
                </c:pt>
                <c:pt idx="9">
                  <c:v>93.99133501942883</c:v>
                </c:pt>
                <c:pt idx="10">
                  <c:v>100.5808119168767</c:v>
                </c:pt>
                <c:pt idx="11">
                  <c:v>0.0</c:v>
                </c:pt>
                <c:pt idx="12">
                  <c:v>357.0828807341081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02-4843-87EB-B783D5F1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89024"/>
        <c:axId val="526991344"/>
      </c:lineChart>
      <c:catAx>
        <c:axId val="5269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991344"/>
        <c:crosses val="autoZero"/>
        <c:auto val="1"/>
        <c:lblAlgn val="ctr"/>
        <c:lblOffset val="100"/>
        <c:noMultiLvlLbl val="0"/>
      </c:catAx>
      <c:valAx>
        <c:axId val="526991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9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'Y05'!$C$2:$S$2</c:f>
              <c:numCache>
                <c:formatCode>General</c:formatCode>
                <c:ptCount val="17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28.0</c:v>
                </c:pt>
                <c:pt idx="8">
                  <c:v>31.0</c:v>
                </c:pt>
                <c:pt idx="9">
                  <c:v>34.0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46.0</c:v>
                </c:pt>
                <c:pt idx="14">
                  <c:v>49.0</c:v>
                </c:pt>
                <c:pt idx="15">
                  <c:v>52.0</c:v>
                </c:pt>
                <c:pt idx="16">
                  <c:v>55.0</c:v>
                </c:pt>
              </c:numCache>
            </c:numRef>
          </c:cat>
          <c:val>
            <c:numRef>
              <c:f>'Y05'!$C$6:$S$6</c:f>
              <c:numCache>
                <c:formatCode>0.0</c:formatCode>
                <c:ptCount val="17"/>
                <c:pt idx="0">
                  <c:v>0.0</c:v>
                </c:pt>
                <c:pt idx="1">
                  <c:v>3.222392421336448</c:v>
                </c:pt>
                <c:pt idx="2">
                  <c:v>6.178751693209266</c:v>
                </c:pt>
                <c:pt idx="3">
                  <c:v>9.46673245617329</c:v>
                </c:pt>
                <c:pt idx="4">
                  <c:v>12.67754535861485</c:v>
                </c:pt>
                <c:pt idx="5">
                  <c:v>15.90188362612806</c:v>
                </c:pt>
                <c:pt idx="6">
                  <c:v>18.83920611795054</c:v>
                </c:pt>
                <c:pt idx="7">
                  <c:v>21.24662211190319</c:v>
                </c:pt>
                <c:pt idx="8">
                  <c:v>23.10806973675054</c:v>
                </c:pt>
                <c:pt idx="9">
                  <c:v>24.91062367254432</c:v>
                </c:pt>
                <c:pt idx="10">
                  <c:v>26.45014320250431</c:v>
                </c:pt>
                <c:pt idx="11">
                  <c:v>27.7970176545219</c:v>
                </c:pt>
                <c:pt idx="12">
                  <c:v>28.91184951516933</c:v>
                </c:pt>
                <c:pt idx="13">
                  <c:v>30.20839229163678</c:v>
                </c:pt>
                <c:pt idx="14">
                  <c:v>31.38018003709628</c:v>
                </c:pt>
                <c:pt idx="15">
                  <c:v>32.57962412545864</c:v>
                </c:pt>
                <c:pt idx="16">
                  <c:v>33.90097235898736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6E-41E9-AA6C-0FFB2307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585472"/>
        <c:axId val="587587104"/>
      </c:lineChart>
      <c:catAx>
        <c:axId val="587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587104"/>
        <c:crosses val="autoZero"/>
        <c:auto val="1"/>
        <c:lblAlgn val="ctr"/>
        <c:lblOffset val="100"/>
        <c:noMultiLvlLbl val="0"/>
      </c:catAx>
      <c:valAx>
        <c:axId val="587587104"/>
        <c:scaling>
          <c:orientation val="minMax"/>
          <c:max val="3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833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5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8</xdr:row>
      <xdr:rowOff>57150</xdr:rowOff>
    </xdr:from>
    <xdr:to>
      <xdr:col>9</xdr:col>
      <xdr:colOff>548640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BC27F1-2948-457D-BCF3-8BA8B17E2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83205D8-0134-4EAA-8849-C5DB5D3C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8</xdr:row>
      <xdr:rowOff>72390</xdr:rowOff>
    </xdr:from>
    <xdr:to>
      <xdr:col>17</xdr:col>
      <xdr:colOff>114300</xdr:colOff>
      <xdr:row>23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8</xdr:row>
      <xdr:rowOff>64770</xdr:rowOff>
    </xdr:from>
    <xdr:to>
      <xdr:col>9</xdr:col>
      <xdr:colOff>487680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DA145FB-CBAA-4DC1-B1D1-F729A108D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EB3C4BC-7739-4BA5-9AA4-8635D47BE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118110</xdr:rowOff>
    </xdr:from>
    <xdr:to>
      <xdr:col>7</xdr:col>
      <xdr:colOff>502920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</xdr:row>
      <xdr:rowOff>3810</xdr:rowOff>
    </xdr:from>
    <xdr:to>
      <xdr:col>9</xdr:col>
      <xdr:colOff>441960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U8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/>
      <c r="U2" s="4"/>
    </row>
    <row r="3" spans="2:21" x14ac:dyDescent="0.2">
      <c r="B3" t="s">
        <v>5</v>
      </c>
      <c r="C3">
        <v>430000</v>
      </c>
      <c r="D3">
        <v>430000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430000</v>
      </c>
      <c r="S3">
        <v>430000</v>
      </c>
    </row>
    <row r="4" spans="2:21" x14ac:dyDescent="0.2">
      <c r="B4" s="1" t="s">
        <v>6</v>
      </c>
      <c r="C4" s="1"/>
      <c r="D4" s="1">
        <v>1556250</v>
      </c>
      <c r="E4" s="1">
        <v>3737500</v>
      </c>
      <c r="F4">
        <v>3343750</v>
      </c>
      <c r="G4" s="1">
        <v>3637500</v>
      </c>
      <c r="H4" s="1">
        <v>2281250</v>
      </c>
      <c r="I4" s="1">
        <v>2318750</v>
      </c>
      <c r="J4" s="1">
        <v>1587500</v>
      </c>
      <c r="K4" s="1">
        <v>1100000</v>
      </c>
      <c r="L4" s="1">
        <v>1150000</v>
      </c>
      <c r="M4" s="1">
        <v>675000</v>
      </c>
      <c r="N4" s="1">
        <v>1431000</v>
      </c>
      <c r="O4" s="1">
        <v>1018750</v>
      </c>
      <c r="P4" s="1">
        <v>887500</v>
      </c>
      <c r="Q4" s="1">
        <v>1525000</v>
      </c>
      <c r="R4" s="1">
        <v>1500000</v>
      </c>
      <c r="S4" s="1">
        <v>1237500</v>
      </c>
    </row>
    <row r="5" spans="2:21" x14ac:dyDescent="0.2">
      <c r="B5" s="1" t="s">
        <v>2</v>
      </c>
      <c r="C5" s="2">
        <v>0</v>
      </c>
      <c r="D5" s="2">
        <f>LOG(D4/C3)/LOG(2)</f>
        <v>1.8556652722533453</v>
      </c>
      <c r="E5" s="2">
        <f t="shared" ref="E5:S5" si="0">LOG(E4/D3)/LOG(2)</f>
        <v>3.1196650143833695</v>
      </c>
      <c r="F5" s="2">
        <f t="shared" si="0"/>
        <v>2.9590584214737738</v>
      </c>
      <c r="G5" s="2">
        <f t="shared" si="0"/>
        <v>3.0805386830935482</v>
      </c>
      <c r="H5" s="2">
        <f>LOG(H4/G3)/LOG(2)</f>
        <v>2.4074159939526441</v>
      </c>
      <c r="I5" s="2">
        <f t="shared" si="0"/>
        <v>2.4309387168060677</v>
      </c>
      <c r="J5" s="2">
        <f t="shared" si="0"/>
        <v>1.8843480269574302</v>
      </c>
      <c r="K5" s="2">
        <f t="shared" si="0"/>
        <v>1.3550949588225618</v>
      </c>
      <c r="L5" s="2">
        <f t="shared" si="0"/>
        <v>1.4192252962422771</v>
      </c>
      <c r="M5" s="2">
        <f t="shared" si="0"/>
        <v>0.65055084234873284</v>
      </c>
      <c r="N5" s="2">
        <f t="shared" si="0"/>
        <v>1.7346151071372076</v>
      </c>
      <c r="O5" s="2">
        <f t="shared" si="0"/>
        <v>1.2443914944163421</v>
      </c>
      <c r="P5" s="2">
        <f t="shared" si="0"/>
        <v>1.0454104596899465</v>
      </c>
      <c r="Q5" s="2">
        <f t="shared" si="0"/>
        <v>1.8264006777481505</v>
      </c>
      <c r="R5" s="2">
        <f t="shared" si="0"/>
        <v>1.802553935793783</v>
      </c>
      <c r="S5" s="2">
        <f t="shared" si="0"/>
        <v>1.525019960264874</v>
      </c>
      <c r="T5" s="2"/>
      <c r="U5" s="2"/>
    </row>
    <row r="6" spans="2:21" ht="39.5" customHeight="1" x14ac:dyDescent="0.2">
      <c r="B6" s="3" t="s">
        <v>0</v>
      </c>
      <c r="C6" s="2">
        <v>0</v>
      </c>
      <c r="D6" s="2">
        <f>C6+D5</f>
        <v>1.8556652722533453</v>
      </c>
      <c r="E6" s="2">
        <f t="shared" ref="E6:S6" si="1">D6+E5</f>
        <v>4.9753302866367148</v>
      </c>
      <c r="F6" s="2">
        <f t="shared" si="1"/>
        <v>7.9343887081104887</v>
      </c>
      <c r="G6" s="2">
        <f t="shared" si="1"/>
        <v>11.014927391204036</v>
      </c>
      <c r="H6" s="2">
        <f t="shared" si="1"/>
        <v>13.42234338515668</v>
      </c>
      <c r="I6" s="2">
        <f t="shared" si="1"/>
        <v>15.853282101962748</v>
      </c>
      <c r="J6" s="2">
        <f t="shared" si="1"/>
        <v>17.737630128920177</v>
      </c>
      <c r="K6" s="2">
        <f t="shared" si="1"/>
        <v>19.092725087742739</v>
      </c>
      <c r="L6" s="2">
        <f t="shared" si="1"/>
        <v>20.511950383985017</v>
      </c>
      <c r="M6" s="2">
        <f t="shared" si="1"/>
        <v>21.162501226333749</v>
      </c>
      <c r="N6" s="2">
        <f t="shared" si="1"/>
        <v>22.897116333470958</v>
      </c>
      <c r="O6" s="2">
        <f t="shared" si="1"/>
        <v>24.141507827887299</v>
      </c>
      <c r="P6" s="2">
        <f t="shared" si="1"/>
        <v>25.186918287577246</v>
      </c>
      <c r="Q6" s="2">
        <f t="shared" si="1"/>
        <v>27.013318965325396</v>
      </c>
      <c r="R6" s="2">
        <f t="shared" si="1"/>
        <v>28.815872901119178</v>
      </c>
      <c r="S6" s="2">
        <f t="shared" si="1"/>
        <v>30.340892861384052</v>
      </c>
      <c r="T6" s="2"/>
      <c r="U6" s="2"/>
    </row>
    <row r="7" spans="2:21" x14ac:dyDescent="0.2">
      <c r="B7" s="1" t="s">
        <v>3</v>
      </c>
      <c r="D7">
        <f>72/D5</f>
        <v>38.800101007748005</v>
      </c>
      <c r="E7">
        <f>72/E5</f>
        <v>23.079401047240793</v>
      </c>
      <c r="F7">
        <f t="shared" ref="F7:S7" si="2">72/F5</f>
        <v>24.332064374768255</v>
      </c>
      <c r="G7">
        <f t="shared" si="2"/>
        <v>23.372535587735563</v>
      </c>
      <c r="H7">
        <f t="shared" si="2"/>
        <v>29.907585635744638</v>
      </c>
      <c r="I7">
        <f t="shared" si="2"/>
        <v>29.618188028449556</v>
      </c>
      <c r="J7">
        <f t="shared" si="2"/>
        <v>38.209502156698235</v>
      </c>
      <c r="K7">
        <f t="shared" si="2"/>
        <v>53.132807801573257</v>
      </c>
      <c r="L7">
        <f t="shared" si="2"/>
        <v>50.731902954827845</v>
      </c>
      <c r="M7">
        <f t="shared" si="2"/>
        <v>110.67543889429605</v>
      </c>
      <c r="N7">
        <f t="shared" si="2"/>
        <v>41.507767171950974</v>
      </c>
      <c r="O7">
        <f t="shared" si="2"/>
        <v>57.859604732970482</v>
      </c>
      <c r="P7">
        <f t="shared" si="2"/>
        <v>68.872469500022177</v>
      </c>
      <c r="Q7">
        <f t="shared" si="2"/>
        <v>39.421798774610593</v>
      </c>
      <c r="R7">
        <f t="shared" si="2"/>
        <v>39.943326282935146</v>
      </c>
      <c r="S7">
        <f t="shared" si="2"/>
        <v>47.212496803972741</v>
      </c>
    </row>
    <row r="8" spans="2:21" x14ac:dyDescent="0.2">
      <c r="B8" s="1" t="s">
        <v>7</v>
      </c>
      <c r="C8">
        <v>1</v>
      </c>
      <c r="D8">
        <f>D4/C3</f>
        <v>3.6191860465116279</v>
      </c>
      <c r="E8">
        <f t="shared" ref="E8:S8" si="3">E4/D3</f>
        <v>8.6918604651162799</v>
      </c>
      <c r="F8">
        <f t="shared" si="3"/>
        <v>7.7761627906976747</v>
      </c>
      <c r="G8">
        <f t="shared" si="3"/>
        <v>8.4593023255813957</v>
      </c>
      <c r="H8">
        <f t="shared" si="3"/>
        <v>5.3052325581395348</v>
      </c>
      <c r="I8">
        <f t="shared" si="3"/>
        <v>5.3924418604651159</v>
      </c>
      <c r="J8">
        <f t="shared" si="3"/>
        <v>3.691860465116279</v>
      </c>
      <c r="K8">
        <f t="shared" si="3"/>
        <v>2.558139534883721</v>
      </c>
      <c r="L8">
        <f t="shared" si="3"/>
        <v>2.6744186046511627</v>
      </c>
      <c r="M8">
        <f t="shared" si="3"/>
        <v>1.569767441860465</v>
      </c>
      <c r="N8">
        <f t="shared" si="3"/>
        <v>3.327906976744186</v>
      </c>
      <c r="O8">
        <f t="shared" si="3"/>
        <v>2.3691860465116279</v>
      </c>
      <c r="P8">
        <f t="shared" si="3"/>
        <v>2.0639534883720931</v>
      </c>
      <c r="Q8">
        <f t="shared" si="3"/>
        <v>3.5465116279069768</v>
      </c>
      <c r="R8">
        <f t="shared" si="3"/>
        <v>3.4883720930232558</v>
      </c>
      <c r="S8">
        <f t="shared" si="3"/>
        <v>2.8779069767441858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2:U7"/>
  <sheetViews>
    <sheetView workbookViewId="0">
      <selection activeCell="V19" sqref="V19"/>
    </sheetView>
  </sheetViews>
  <sheetFormatPr baseColWidth="10" defaultColWidth="8.83203125" defaultRowHeight="15" x14ac:dyDescent="0.2"/>
  <cols>
    <col min="1" max="1" width="8.83203125" style="14"/>
    <col min="2" max="2" width="19.5" style="14" bestFit="1" customWidth="1"/>
    <col min="3" max="3" width="8.83203125" style="14"/>
    <col min="4" max="4" width="8" style="14" bestFit="1" customWidth="1"/>
    <col min="5" max="16384" width="8.83203125" style="14"/>
  </cols>
  <sheetData>
    <row r="2" spans="2:21" x14ac:dyDescent="0.2">
      <c r="B2" s="13" t="s">
        <v>1</v>
      </c>
      <c r="C2" s="13">
        <v>7</v>
      </c>
      <c r="D2" s="13">
        <v>10</v>
      </c>
      <c r="E2" s="13">
        <v>13</v>
      </c>
      <c r="F2" s="13">
        <v>16</v>
      </c>
      <c r="G2" s="13">
        <v>19</v>
      </c>
      <c r="H2" s="13">
        <v>22</v>
      </c>
      <c r="I2" s="13">
        <v>25</v>
      </c>
      <c r="J2" s="13">
        <v>28</v>
      </c>
      <c r="K2" s="13">
        <v>31</v>
      </c>
      <c r="L2" s="13">
        <v>34</v>
      </c>
      <c r="M2" s="13">
        <v>37</v>
      </c>
      <c r="N2" s="13">
        <v>40</v>
      </c>
      <c r="O2" s="13">
        <v>43</v>
      </c>
      <c r="P2" s="13">
        <v>46</v>
      </c>
      <c r="Q2" s="13">
        <v>49</v>
      </c>
      <c r="R2" s="13">
        <v>52</v>
      </c>
      <c r="S2" s="13">
        <v>55</v>
      </c>
      <c r="T2" s="13">
        <v>58</v>
      </c>
      <c r="U2" s="13">
        <v>61</v>
      </c>
    </row>
    <row r="3" spans="2:21" x14ac:dyDescent="0.2">
      <c r="C3" s="14">
        <v>187500</v>
      </c>
      <c r="D3" s="14">
        <v>430000</v>
      </c>
      <c r="E3" s="14">
        <v>430000</v>
      </c>
      <c r="F3" s="14">
        <v>430000</v>
      </c>
      <c r="G3" s="14">
        <v>430000</v>
      </c>
      <c r="H3" s="14">
        <v>430000</v>
      </c>
      <c r="I3" s="14">
        <v>430000</v>
      </c>
      <c r="J3" s="14">
        <v>430000</v>
      </c>
      <c r="K3" s="14">
        <v>430000</v>
      </c>
      <c r="L3" s="14">
        <v>430000</v>
      </c>
      <c r="M3" s="14">
        <v>430000</v>
      </c>
      <c r="N3" s="14">
        <v>430000</v>
      </c>
      <c r="O3" s="14">
        <v>430000</v>
      </c>
      <c r="P3" s="14">
        <v>430000</v>
      </c>
      <c r="Q3" s="14">
        <v>430000</v>
      </c>
      <c r="R3" s="14">
        <v>430000</v>
      </c>
      <c r="S3" s="14">
        <v>430000</v>
      </c>
      <c r="T3" s="14">
        <v>430000</v>
      </c>
      <c r="U3" s="14">
        <v>430000</v>
      </c>
    </row>
    <row r="4" spans="2:21" x14ac:dyDescent="0.2">
      <c r="B4" s="15"/>
      <c r="C4" s="15"/>
      <c r="D4" s="15">
        <v>1153125</v>
      </c>
      <c r="E4" s="15">
        <v>4812500</v>
      </c>
      <c r="F4" s="14">
        <v>4856250</v>
      </c>
      <c r="G4" s="15">
        <v>2762500</v>
      </c>
      <c r="H4" s="14">
        <v>3062500</v>
      </c>
      <c r="I4" s="15">
        <v>1856250</v>
      </c>
      <c r="J4" s="14">
        <v>1437500</v>
      </c>
      <c r="K4" s="14">
        <v>1168750</v>
      </c>
      <c r="L4" s="14">
        <v>1306250</v>
      </c>
      <c r="M4" s="14">
        <v>1662500</v>
      </c>
      <c r="N4" s="14">
        <v>1187500</v>
      </c>
      <c r="O4" s="14">
        <v>1406250</v>
      </c>
      <c r="P4" s="14">
        <v>1287500</v>
      </c>
      <c r="Q4" s="14">
        <v>1112500</v>
      </c>
      <c r="R4" s="14">
        <v>1293750</v>
      </c>
    </row>
    <row r="5" spans="2:21" x14ac:dyDescent="0.2">
      <c r="B5" s="15" t="s">
        <v>2</v>
      </c>
      <c r="C5" s="16">
        <v>0</v>
      </c>
      <c r="D5" s="16">
        <f>LOG(D4/C3)/LOG(2)</f>
        <v>2.6205864104518777</v>
      </c>
      <c r="E5" s="16">
        <f t="shared" ref="E5:U5" si="0">LOG(E4/D3)/LOG(2)</f>
        <v>3.4843779757675284</v>
      </c>
      <c r="F5" s="16">
        <f t="shared" si="0"/>
        <v>3.4974341285929746</v>
      </c>
      <c r="G5" s="16">
        <f t="shared" si="0"/>
        <v>2.683565899576696</v>
      </c>
      <c r="H5" s="16">
        <f t="shared" si="0"/>
        <v>2.8323012791878348</v>
      </c>
      <c r="I5" s="16">
        <f t="shared" si="0"/>
        <v>2.1099824609860303</v>
      </c>
      <c r="J5" s="16">
        <f t="shared" si="0"/>
        <v>1.7411533911296397</v>
      </c>
      <c r="K5" s="16">
        <f t="shared" si="0"/>
        <v>1.4425578000729011</v>
      </c>
      <c r="L5" s="16">
        <f t="shared" si="0"/>
        <v>1.603022472266147</v>
      </c>
      <c r="M5" s="16">
        <f t="shared" si="0"/>
        <v>1.9509457756864541</v>
      </c>
      <c r="N5" s="16">
        <f t="shared" si="0"/>
        <v>1.4655189485162121</v>
      </c>
      <c r="O5" s="16">
        <f t="shared" si="0"/>
        <v>1.7094445314023015</v>
      </c>
      <c r="P5" s="16">
        <f t="shared" si="0"/>
        <v>1.5821638673684828</v>
      </c>
      <c r="Q5" s="16">
        <f t="shared" si="0"/>
        <v>1.3713967711516621</v>
      </c>
      <c r="R5" s="16">
        <f t="shared" si="0"/>
        <v>1.5891502976845897</v>
      </c>
      <c r="S5" s="16" t="e">
        <f t="shared" si="0"/>
        <v>#NUM!</v>
      </c>
      <c r="T5" s="16" t="e">
        <f t="shared" si="0"/>
        <v>#NUM!</v>
      </c>
      <c r="U5" s="16" t="e">
        <f t="shared" si="0"/>
        <v>#NUM!</v>
      </c>
    </row>
    <row r="6" spans="2:21" ht="39.5" customHeight="1" x14ac:dyDescent="0.2">
      <c r="B6" s="17" t="s">
        <v>0</v>
      </c>
      <c r="C6" s="16">
        <v>0</v>
      </c>
      <c r="D6" s="16">
        <f>C6+D5</f>
        <v>2.6205864104518777</v>
      </c>
      <c r="E6" s="16">
        <f t="shared" ref="E6:U6" si="1">D6+E5</f>
        <v>6.1049643862194056</v>
      </c>
      <c r="F6" s="16">
        <f t="shared" si="1"/>
        <v>9.6023985148123803</v>
      </c>
      <c r="G6" s="16">
        <f t="shared" si="1"/>
        <v>12.285964414389076</v>
      </c>
      <c r="H6" s="16">
        <f t="shared" si="1"/>
        <v>15.118265693576911</v>
      </c>
      <c r="I6" s="16">
        <f t="shared" si="1"/>
        <v>17.228248154562941</v>
      </c>
      <c r="J6" s="16">
        <f t="shared" si="1"/>
        <v>18.96940154569258</v>
      </c>
      <c r="K6" s="16">
        <f t="shared" si="1"/>
        <v>20.411959345765482</v>
      </c>
      <c r="L6" s="16">
        <f t="shared" si="1"/>
        <v>22.014981818031629</v>
      </c>
      <c r="M6" s="16">
        <f t="shared" si="1"/>
        <v>23.965927593718082</v>
      </c>
      <c r="N6" s="16">
        <f t="shared" si="1"/>
        <v>25.431446542234294</v>
      </c>
      <c r="O6" s="16">
        <f t="shared" si="1"/>
        <v>27.140891073636595</v>
      </c>
      <c r="P6" s="16">
        <f t="shared" si="1"/>
        <v>28.723054941005078</v>
      </c>
      <c r="Q6" s="16">
        <f t="shared" si="1"/>
        <v>30.09445171215674</v>
      </c>
      <c r="R6" s="16">
        <f t="shared" si="1"/>
        <v>31.68360200984133</v>
      </c>
      <c r="S6" s="16" t="e">
        <f t="shared" si="1"/>
        <v>#NUM!</v>
      </c>
      <c r="T6" s="16" t="e">
        <f t="shared" si="1"/>
        <v>#NUM!</v>
      </c>
      <c r="U6" s="16" t="e">
        <f t="shared" si="1"/>
        <v>#NUM!</v>
      </c>
    </row>
    <row r="7" spans="2:21" x14ac:dyDescent="0.2">
      <c r="B7" s="15" t="s">
        <v>3</v>
      </c>
      <c r="D7" s="14">
        <f>72/D5</f>
        <v>27.474766606755306</v>
      </c>
      <c r="E7" s="14">
        <f>72/E5</f>
        <v>20.663659482619721</v>
      </c>
      <c r="F7" s="14">
        <f t="shared" ref="F7:U7" si="2">72/F5</f>
        <v>20.58652067564908</v>
      </c>
      <c r="G7" s="14">
        <f t="shared" si="2"/>
        <v>26.829972765474935</v>
      </c>
      <c r="H7" s="14">
        <f t="shared" si="2"/>
        <v>25.421024425991174</v>
      </c>
      <c r="I7" s="14">
        <f t="shared" si="2"/>
        <v>34.123506394623391</v>
      </c>
      <c r="J7" s="14">
        <f t="shared" si="2"/>
        <v>41.35189947468514</v>
      </c>
      <c r="K7" s="14">
        <f t="shared" si="2"/>
        <v>49.911344970968514</v>
      </c>
      <c r="L7" s="14">
        <f t="shared" si="2"/>
        <v>44.915153246863504</v>
      </c>
      <c r="M7" s="14">
        <f t="shared" si="2"/>
        <v>36.905177425890422</v>
      </c>
      <c r="N7" s="14">
        <f t="shared" si="2"/>
        <v>49.129354535400267</v>
      </c>
      <c r="O7" s="14">
        <f t="shared" si="2"/>
        <v>42.118944883772592</v>
      </c>
      <c r="P7" s="14">
        <f t="shared" si="2"/>
        <v>45.507296358469638</v>
      </c>
      <c r="Q7" s="14">
        <f t="shared" si="2"/>
        <v>52.501217382578737</v>
      </c>
      <c r="R7" s="14">
        <f t="shared" si="2"/>
        <v>45.307231232253379</v>
      </c>
      <c r="S7" s="14" t="e">
        <f t="shared" si="2"/>
        <v>#NUM!</v>
      </c>
      <c r="T7" s="14" t="e">
        <f t="shared" si="2"/>
        <v>#NUM!</v>
      </c>
      <c r="U7" s="14" t="e">
        <f t="shared" si="2"/>
        <v>#NUM!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U7"/>
  <sheetViews>
    <sheetView workbookViewId="0">
      <selection activeCell="X19" sqref="X19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2">
      <c r="C3">
        <v>187500</v>
      </c>
      <c r="D3">
        <v>430000</v>
      </c>
      <c r="E3">
        <v>187500</v>
      </c>
      <c r="F3">
        <v>187500</v>
      </c>
      <c r="G3">
        <v>430000</v>
      </c>
      <c r="H3">
        <v>430000</v>
      </c>
      <c r="I3">
        <v>430000</v>
      </c>
      <c r="J3">
        <v>430000</v>
      </c>
      <c r="K3">
        <v>187500</v>
      </c>
      <c r="L3">
        <v>187500</v>
      </c>
      <c r="M3">
        <v>187500</v>
      </c>
      <c r="N3">
        <v>187500</v>
      </c>
      <c r="O3">
        <v>187500</v>
      </c>
      <c r="P3">
        <v>187500</v>
      </c>
      <c r="Q3">
        <v>187500</v>
      </c>
      <c r="R3">
        <v>187500</v>
      </c>
      <c r="S3">
        <v>187500</v>
      </c>
    </row>
    <row r="4" spans="2:21" x14ac:dyDescent="0.2">
      <c r="B4" s="1"/>
      <c r="C4" s="1"/>
      <c r="D4" s="1">
        <v>1450000</v>
      </c>
      <c r="E4" s="1">
        <v>3918750</v>
      </c>
      <c r="F4">
        <v>1868750</v>
      </c>
      <c r="G4">
        <v>987500</v>
      </c>
      <c r="H4">
        <v>3112500</v>
      </c>
      <c r="I4">
        <v>2137500</v>
      </c>
      <c r="J4">
        <v>1837500</v>
      </c>
      <c r="K4">
        <v>1525000</v>
      </c>
      <c r="L4">
        <v>562500</v>
      </c>
      <c r="M4">
        <v>812500</v>
      </c>
      <c r="N4">
        <v>661413.04347826086</v>
      </c>
      <c r="O4">
        <v>475000</v>
      </c>
      <c r="P4">
        <v>406250</v>
      </c>
      <c r="Q4">
        <v>412500</v>
      </c>
      <c r="R4">
        <v>675000</v>
      </c>
      <c r="S4">
        <v>750000</v>
      </c>
      <c r="T4">
        <v>1006250</v>
      </c>
    </row>
    <row r="5" spans="2:21" x14ac:dyDescent="0.2">
      <c r="B5" s="1" t="s">
        <v>2</v>
      </c>
      <c r="C5" s="2">
        <v>0</v>
      </c>
      <c r="D5" s="2">
        <f>LOG(D4/C3)/LOG(2)</f>
        <v>2.9510903995190536</v>
      </c>
      <c r="E5" s="2">
        <f t="shared" ref="E5:U5" si="0">LOG(E4/D3)/LOG(2)</f>
        <v>3.1879849729873033</v>
      </c>
      <c r="F5" s="2">
        <f t="shared" si="0"/>
        <v>3.3171110785895865</v>
      </c>
      <c r="G5" s="2">
        <f t="shared" si="0"/>
        <v>2.3968901525685844</v>
      </c>
      <c r="H5" s="2">
        <f t="shared" si="0"/>
        <v>2.8556652722533453</v>
      </c>
      <c r="I5" s="2">
        <f t="shared" si="0"/>
        <v>2.3135158550711625</v>
      </c>
      <c r="J5" s="2">
        <f t="shared" si="0"/>
        <v>2.0953356850216287</v>
      </c>
      <c r="K5" s="2">
        <f t="shared" si="0"/>
        <v>1.8264006777481505</v>
      </c>
      <c r="L5" s="2">
        <f t="shared" si="0"/>
        <v>1.5849625007211561</v>
      </c>
      <c r="M5" s="2">
        <f t="shared" si="0"/>
        <v>2.1154772174199361</v>
      </c>
      <c r="N5" s="2">
        <f t="shared" si="0"/>
        <v>1.8186609010481969</v>
      </c>
      <c r="O5" s="2">
        <f t="shared" si="0"/>
        <v>1.3410369178350667</v>
      </c>
      <c r="P5" s="2">
        <f t="shared" si="0"/>
        <v>1.1154772174199359</v>
      </c>
      <c r="Q5" s="2">
        <f t="shared" si="0"/>
        <v>1.1375035237499351</v>
      </c>
      <c r="R5" s="2">
        <f t="shared" si="0"/>
        <v>1.84799690655495</v>
      </c>
      <c r="S5" s="2">
        <f t="shared" si="0"/>
        <v>2</v>
      </c>
      <c r="T5" s="2">
        <f t="shared" si="0"/>
        <v>2.4240262825060985</v>
      </c>
      <c r="U5" s="2" t="e">
        <f t="shared" si="0"/>
        <v>#DIV/0!</v>
      </c>
    </row>
    <row r="6" spans="2:21" ht="39.5" customHeight="1" x14ac:dyDescent="0.2">
      <c r="B6" s="3" t="s">
        <v>0</v>
      </c>
      <c r="C6" s="2">
        <v>0</v>
      </c>
      <c r="D6" s="2">
        <f>C6+D5</f>
        <v>2.9510903995190536</v>
      </c>
      <c r="E6" s="2">
        <f t="shared" ref="E6:U6" si="1">D6+E5</f>
        <v>6.1390753725063565</v>
      </c>
      <c r="F6" s="2">
        <f t="shared" si="1"/>
        <v>9.4561864510959435</v>
      </c>
      <c r="G6" s="2">
        <f t="shared" si="1"/>
        <v>11.853076603664528</v>
      </c>
      <c r="H6" s="2">
        <f t="shared" si="1"/>
        <v>14.708741875917873</v>
      </c>
      <c r="I6" s="2">
        <f t="shared" si="1"/>
        <v>17.022257730989036</v>
      </c>
      <c r="J6" s="2">
        <f t="shared" si="1"/>
        <v>19.117593416010664</v>
      </c>
      <c r="K6" s="2">
        <f t="shared" si="1"/>
        <v>20.943994093758814</v>
      </c>
      <c r="L6" s="2">
        <f t="shared" si="1"/>
        <v>22.528956594479972</v>
      </c>
      <c r="M6" s="2">
        <f t="shared" si="1"/>
        <v>24.644433811899908</v>
      </c>
      <c r="N6" s="2">
        <f t="shared" si="1"/>
        <v>26.463094712948106</v>
      </c>
      <c r="O6" s="2">
        <f t="shared" si="1"/>
        <v>27.804131630783171</v>
      </c>
      <c r="P6" s="2">
        <f t="shared" si="1"/>
        <v>28.919608848203108</v>
      </c>
      <c r="Q6" s="2">
        <f t="shared" si="1"/>
        <v>30.057112371953043</v>
      </c>
      <c r="R6" s="2">
        <f t="shared" si="1"/>
        <v>31.905109278507993</v>
      </c>
      <c r="S6" s="2">
        <f t="shared" si="1"/>
        <v>33.905109278507993</v>
      </c>
      <c r="T6" s="2">
        <f t="shared" si="1"/>
        <v>36.329135561014091</v>
      </c>
      <c r="U6" s="2" t="e">
        <f t="shared" si="1"/>
        <v>#DIV/0!</v>
      </c>
    </row>
    <row r="7" spans="2:21" x14ac:dyDescent="0.2">
      <c r="B7" s="1" t="s">
        <v>3</v>
      </c>
      <c r="D7">
        <f>72/D5</f>
        <v>24.397761590676456</v>
      </c>
      <c r="E7">
        <f>72/E5</f>
        <v>22.584799053344454</v>
      </c>
      <c r="F7">
        <f t="shared" ref="F7:U7" si="2">72/F5</f>
        <v>21.705634298690388</v>
      </c>
      <c r="G7">
        <f t="shared" si="2"/>
        <v>30.038923528824419</v>
      </c>
      <c r="H7">
        <f t="shared" si="2"/>
        <v>25.213039041927459</v>
      </c>
      <c r="I7">
        <f t="shared" si="2"/>
        <v>31.121463828388293</v>
      </c>
      <c r="J7">
        <f t="shared" si="2"/>
        <v>34.362035885079095</v>
      </c>
      <c r="K7">
        <f t="shared" si="2"/>
        <v>39.421798774610593</v>
      </c>
      <c r="L7">
        <f t="shared" si="2"/>
        <v>45.426942257144937</v>
      </c>
      <c r="M7">
        <f t="shared" si="2"/>
        <v>34.034873742489246</v>
      </c>
      <c r="N7">
        <f t="shared" si="2"/>
        <v>39.589568323870786</v>
      </c>
      <c r="O7">
        <f t="shared" si="2"/>
        <v>53.689797083464953</v>
      </c>
      <c r="P7">
        <f t="shared" si="2"/>
        <v>64.546365336383801</v>
      </c>
      <c r="Q7">
        <f t="shared" si="2"/>
        <v>63.29650721664774</v>
      </c>
      <c r="R7">
        <f t="shared" si="2"/>
        <v>38.961104179672546</v>
      </c>
      <c r="S7">
        <f t="shared" si="2"/>
        <v>36</v>
      </c>
      <c r="T7">
        <f t="shared" si="2"/>
        <v>29.702648242560404</v>
      </c>
      <c r="U7" t="e">
        <f t="shared" si="2"/>
        <v>#DIV/0!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"/>
  <sheetViews>
    <sheetView workbookViewId="0">
      <selection activeCell="P30" sqref="P30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2">
      <c r="C3">
        <v>187500</v>
      </c>
      <c r="D3">
        <v>187500</v>
      </c>
      <c r="E3">
        <v>187500</v>
      </c>
      <c r="F3">
        <v>187500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187500</v>
      </c>
      <c r="N3">
        <v>187500</v>
      </c>
      <c r="O3">
        <v>187500</v>
      </c>
      <c r="P3">
        <v>187500</v>
      </c>
      <c r="Q3">
        <v>187500</v>
      </c>
      <c r="R3">
        <v>187500</v>
      </c>
      <c r="S3">
        <v>187500</v>
      </c>
    </row>
    <row r="4" spans="2:21" x14ac:dyDescent="0.2">
      <c r="B4" s="1"/>
      <c r="C4" s="1"/>
      <c r="D4">
        <v>787500</v>
      </c>
      <c r="E4" s="1">
        <v>1656250</v>
      </c>
      <c r="F4">
        <v>2056250</v>
      </c>
      <c r="G4">
        <v>1737500</v>
      </c>
      <c r="H4">
        <v>2787500</v>
      </c>
      <c r="I4">
        <v>2350000</v>
      </c>
      <c r="J4">
        <v>2181250</v>
      </c>
      <c r="K4">
        <v>1600000</v>
      </c>
      <c r="L4">
        <v>1887500</v>
      </c>
      <c r="M4">
        <v>2375000</v>
      </c>
      <c r="N4">
        <v>1168750</v>
      </c>
      <c r="O4">
        <v>1343750</v>
      </c>
      <c r="P4">
        <v>1737500</v>
      </c>
      <c r="Q4">
        <v>1281250</v>
      </c>
      <c r="R4">
        <v>1225000</v>
      </c>
      <c r="S4">
        <v>1343750</v>
      </c>
      <c r="T4">
        <v>1831250</v>
      </c>
    </row>
    <row r="5" spans="2:21" x14ac:dyDescent="0.2">
      <c r="B5" s="1" t="s">
        <v>2</v>
      </c>
      <c r="C5" s="2">
        <v>0</v>
      </c>
      <c r="D5" s="2">
        <f>LOG(D4/C3)/LOG(2)</f>
        <v>2.0703893278913981</v>
      </c>
      <c r="E5" s="2">
        <f t="shared" ref="E5:U5" si="0">LOG(E4/D3)/LOG(2)</f>
        <v>3.1429579538420431</v>
      </c>
      <c r="F5" s="2">
        <f t="shared" si="0"/>
        <v>3.4550531781267231</v>
      </c>
      <c r="G5" s="2">
        <f t="shared" si="0"/>
        <v>3.2120504771149889</v>
      </c>
      <c r="H5" s="2">
        <f t="shared" si="0"/>
        <v>2.696563240105569</v>
      </c>
      <c r="I5" s="2">
        <f t="shared" si="0"/>
        <v>2.4502521918629019</v>
      </c>
      <c r="J5" s="2">
        <f t="shared" si="0"/>
        <v>2.3427465663949167</v>
      </c>
      <c r="K5" s="2">
        <f t="shared" si="0"/>
        <v>1.8956633401852645</v>
      </c>
      <c r="L5" s="2">
        <f t="shared" si="0"/>
        <v>2.1340680795103433</v>
      </c>
      <c r="M5" s="2">
        <f t="shared" si="0"/>
        <v>2.4655189485162126</v>
      </c>
      <c r="N5" s="2">
        <f t="shared" si="0"/>
        <v>2.6400038642791182</v>
      </c>
      <c r="O5" s="2">
        <f t="shared" si="0"/>
        <v>2.8413022539809418</v>
      </c>
      <c r="P5" s="2">
        <f t="shared" si="0"/>
        <v>3.2120504771149889</v>
      </c>
      <c r="Q5" s="2">
        <f t="shared" si="0"/>
        <v>2.7725895038969273</v>
      </c>
      <c r="R5" s="2">
        <f t="shared" si="0"/>
        <v>2.7078192485066896</v>
      </c>
      <c r="S5" s="2">
        <f t="shared" si="0"/>
        <v>2.8413022539809418</v>
      </c>
      <c r="T5" s="2">
        <f t="shared" si="0"/>
        <v>3.2878662588137293</v>
      </c>
      <c r="U5" s="2" t="e">
        <f t="shared" si="0"/>
        <v>#DIV/0!</v>
      </c>
    </row>
    <row r="6" spans="2:21" ht="39.5" customHeight="1" x14ac:dyDescent="0.2">
      <c r="B6" s="3" t="s">
        <v>0</v>
      </c>
      <c r="C6" s="2">
        <v>0</v>
      </c>
      <c r="D6" s="2">
        <f>C6+D5</f>
        <v>2.0703893278913981</v>
      </c>
      <c r="E6" s="2">
        <f t="shared" ref="E6:U6" si="1">D6+E5</f>
        <v>5.2133472817334408</v>
      </c>
      <c r="F6" s="2">
        <f t="shared" si="1"/>
        <v>8.6684004598601643</v>
      </c>
      <c r="G6" s="2">
        <f t="shared" si="1"/>
        <v>11.880450936975153</v>
      </c>
      <c r="H6" s="2">
        <f t="shared" si="1"/>
        <v>14.577014177080722</v>
      </c>
      <c r="I6" s="2">
        <f t="shared" si="1"/>
        <v>17.027266368943625</v>
      </c>
      <c r="J6" s="2">
        <f t="shared" si="1"/>
        <v>19.370012935338544</v>
      </c>
      <c r="K6" s="2">
        <f t="shared" si="1"/>
        <v>21.265676275523809</v>
      </c>
      <c r="L6" s="2">
        <f t="shared" si="1"/>
        <v>23.399744355034152</v>
      </c>
      <c r="M6" s="2">
        <f t="shared" si="1"/>
        <v>25.865263303550364</v>
      </c>
      <c r="N6" s="2">
        <f t="shared" si="1"/>
        <v>28.505267167829484</v>
      </c>
      <c r="O6" s="2">
        <f t="shared" si="1"/>
        <v>31.346569421810425</v>
      </c>
      <c r="P6" s="2">
        <f t="shared" si="1"/>
        <v>34.558619898925414</v>
      </c>
      <c r="Q6" s="2">
        <f t="shared" si="1"/>
        <v>37.331209402822338</v>
      </c>
      <c r="R6" s="2">
        <f t="shared" si="1"/>
        <v>40.039028651329026</v>
      </c>
      <c r="S6" s="2">
        <f t="shared" si="1"/>
        <v>42.880330905309968</v>
      </c>
      <c r="T6" s="2">
        <f t="shared" si="1"/>
        <v>46.168197164123697</v>
      </c>
      <c r="U6" s="2" t="e">
        <f t="shared" si="1"/>
        <v>#DIV/0!</v>
      </c>
    </row>
    <row r="7" spans="2:21" x14ac:dyDescent="0.2">
      <c r="B7" s="1" t="s">
        <v>3</v>
      </c>
      <c r="D7">
        <f>72/D5</f>
        <v>34.776067974292005</v>
      </c>
      <c r="E7">
        <f>72/E5</f>
        <v>22.908356095564404</v>
      </c>
      <c r="F7">
        <f t="shared" ref="F7:U7" si="2">72/F5</f>
        <v>20.839042494575235</v>
      </c>
      <c r="G7">
        <f t="shared" si="2"/>
        <v>22.415587959461092</v>
      </c>
      <c r="H7">
        <f t="shared" si="2"/>
        <v>26.700653234886211</v>
      </c>
      <c r="I7">
        <f t="shared" si="2"/>
        <v>29.384730371472141</v>
      </c>
      <c r="J7">
        <f t="shared" si="2"/>
        <v>30.733157838235826</v>
      </c>
      <c r="K7">
        <f t="shared" si="2"/>
        <v>37.981427647887834</v>
      </c>
      <c r="L7">
        <f t="shared" si="2"/>
        <v>33.738380087911828</v>
      </c>
      <c r="M7">
        <f t="shared" si="2"/>
        <v>29.202776982643233</v>
      </c>
      <c r="N7">
        <f t="shared" si="2"/>
        <v>27.272687352546882</v>
      </c>
      <c r="O7">
        <f t="shared" si="2"/>
        <v>25.340493042977378</v>
      </c>
      <c r="P7">
        <f t="shared" si="2"/>
        <v>22.415587959461092</v>
      </c>
      <c r="Q7">
        <f t="shared" si="2"/>
        <v>25.968503414877187</v>
      </c>
      <c r="R7">
        <f t="shared" si="2"/>
        <v>26.589662526295513</v>
      </c>
      <c r="S7">
        <f t="shared" si="2"/>
        <v>25.340493042977378</v>
      </c>
      <c r="T7">
        <f t="shared" si="2"/>
        <v>21.898700960536573</v>
      </c>
      <c r="U7" t="e">
        <f t="shared" si="2"/>
        <v>#DIV/0!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U8"/>
  <sheetViews>
    <sheetView workbookViewId="0">
      <selection activeCell="D29" sqref="D29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  <col min="9" max="9" width="10.83203125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/>
      <c r="T2" s="4"/>
      <c r="U2" s="4"/>
    </row>
    <row r="3" spans="2:21" x14ac:dyDescent="0.2">
      <c r="B3" t="s">
        <v>5</v>
      </c>
      <c r="C3" s="1">
        <v>160000</v>
      </c>
      <c r="D3">
        <v>430000</v>
      </c>
      <c r="E3">
        <v>187500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62500</v>
      </c>
    </row>
    <row r="4" spans="2:21" x14ac:dyDescent="0.2">
      <c r="B4" s="1" t="s">
        <v>6</v>
      </c>
      <c r="D4" s="1">
        <v>583750</v>
      </c>
      <c r="E4" s="1">
        <v>2618750</v>
      </c>
      <c r="F4">
        <v>1268750</v>
      </c>
      <c r="G4" s="1">
        <v>3025000</v>
      </c>
      <c r="H4" s="1">
        <v>2525000</v>
      </c>
      <c r="I4" s="5">
        <v>2487500</v>
      </c>
      <c r="J4" s="1">
        <v>1762500</v>
      </c>
      <c r="K4" s="1">
        <v>1437500</v>
      </c>
      <c r="L4" s="1">
        <v>1187500</v>
      </c>
      <c r="M4" s="1">
        <v>737500</v>
      </c>
      <c r="N4" s="1">
        <v>1087500</v>
      </c>
      <c r="O4" s="1">
        <v>650000</v>
      </c>
      <c r="P4" s="1">
        <v>493750</v>
      </c>
      <c r="Q4" s="1">
        <v>587500</v>
      </c>
      <c r="R4" s="1">
        <v>77500</v>
      </c>
    </row>
    <row r="5" spans="2:21" x14ac:dyDescent="0.2">
      <c r="B5" s="1" t="s">
        <v>2</v>
      </c>
      <c r="C5" s="2">
        <v>0</v>
      </c>
      <c r="D5" s="2">
        <f>LOG(D4/C3)/LOG(2)</f>
        <v>1.867278739709662</v>
      </c>
      <c r="E5" s="2">
        <f t="shared" ref="E5:R5" si="0">LOG(E4/D3)/LOG(2)</f>
        <v>2.6064697738846161</v>
      </c>
      <c r="F5" s="2">
        <f t="shared" si="0"/>
        <v>2.7584453215766578</v>
      </c>
      <c r="G5" s="2">
        <f t="shared" si="0"/>
        <v>2.8145265774598589</v>
      </c>
      <c r="H5" s="2">
        <f>LOG(H4/G3)/LOG(2)</f>
        <v>2.5538748229370589</v>
      </c>
      <c r="I5" s="2">
        <f t="shared" si="0"/>
        <v>2.532287960728913</v>
      </c>
      <c r="J5" s="2">
        <f t="shared" si="0"/>
        <v>2.0352146925840575</v>
      </c>
      <c r="K5" s="2">
        <f t="shared" si="0"/>
        <v>1.7411533911296397</v>
      </c>
      <c r="L5" s="2">
        <f t="shared" si="0"/>
        <v>1.4655189485162121</v>
      </c>
      <c r="M5" s="2">
        <f t="shared" si="0"/>
        <v>0.77830638954710551</v>
      </c>
      <c r="N5" s="2">
        <f t="shared" si="0"/>
        <v>1.3386068360339929</v>
      </c>
      <c r="O5" s="2">
        <f t="shared" si="0"/>
        <v>0.59610305832635657</v>
      </c>
      <c r="P5" s="2">
        <f t="shared" si="0"/>
        <v>0.19944408836236738</v>
      </c>
      <c r="Q5" s="2">
        <f t="shared" si="0"/>
        <v>0.45025219186290177</v>
      </c>
      <c r="R5" s="2">
        <f t="shared" si="0"/>
        <v>0.31034012061215049</v>
      </c>
      <c r="S5" s="2"/>
      <c r="T5" s="2"/>
      <c r="U5" s="2"/>
    </row>
    <row r="6" spans="2:21" ht="39.5" customHeight="1" x14ac:dyDescent="0.2">
      <c r="B6" s="3" t="s">
        <v>0</v>
      </c>
      <c r="C6" s="2">
        <v>0</v>
      </c>
      <c r="D6" s="2">
        <f>C6+D5</f>
        <v>1.867278739709662</v>
      </c>
      <c r="E6" s="2">
        <f t="shared" ref="E6:R6" si="1">D6+E5</f>
        <v>4.4737485135942778</v>
      </c>
      <c r="F6" s="2">
        <f t="shared" si="1"/>
        <v>7.2321938351709356</v>
      </c>
      <c r="G6" s="2">
        <f t="shared" si="1"/>
        <v>10.046720412630794</v>
      </c>
      <c r="H6" s="2">
        <f t="shared" si="1"/>
        <v>12.600595235567853</v>
      </c>
      <c r="I6" s="2">
        <f t="shared" si="1"/>
        <v>15.132883196296767</v>
      </c>
      <c r="J6" s="2">
        <f t="shared" si="1"/>
        <v>17.168097888880823</v>
      </c>
      <c r="K6" s="2">
        <f t="shared" si="1"/>
        <v>18.909251280010462</v>
      </c>
      <c r="L6" s="2">
        <f t="shared" si="1"/>
        <v>20.374770228526675</v>
      </c>
      <c r="M6" s="2">
        <f t="shared" si="1"/>
        <v>21.153076618073779</v>
      </c>
      <c r="N6" s="2">
        <f t="shared" si="1"/>
        <v>22.491683454107772</v>
      </c>
      <c r="O6" s="2">
        <f t="shared" si="1"/>
        <v>23.087786512434128</v>
      </c>
      <c r="P6" s="2">
        <f t="shared" si="1"/>
        <v>23.287230600796494</v>
      </c>
      <c r="Q6" s="2">
        <f t="shared" si="1"/>
        <v>23.737482792659396</v>
      </c>
      <c r="R6" s="2">
        <f t="shared" si="1"/>
        <v>24.047822913271546</v>
      </c>
      <c r="S6" s="2"/>
      <c r="T6" s="2"/>
      <c r="U6" s="2"/>
    </row>
    <row r="7" spans="2:21" x14ac:dyDescent="0.2">
      <c r="B7" s="1" t="s">
        <v>3</v>
      </c>
      <c r="D7">
        <f>72/D5</f>
        <v>38.558785289439477</v>
      </c>
      <c r="E7">
        <f>72/E5</f>
        <v>27.623569903399662</v>
      </c>
      <c r="F7">
        <f t="shared" ref="F7:R7" si="2">72/F5</f>
        <v>26.101659306716517</v>
      </c>
      <c r="G7">
        <f t="shared" si="2"/>
        <v>25.581566923763354</v>
      </c>
      <c r="H7">
        <f t="shared" si="2"/>
        <v>28.192454600103343</v>
      </c>
      <c r="I7">
        <f t="shared" si="2"/>
        <v>28.432785337444393</v>
      </c>
      <c r="J7">
        <f t="shared" si="2"/>
        <v>35.377103094997572</v>
      </c>
      <c r="K7">
        <f t="shared" si="2"/>
        <v>41.35189947468514</v>
      </c>
      <c r="L7">
        <f t="shared" si="2"/>
        <v>49.129354535400267</v>
      </c>
      <c r="M7">
        <f t="shared" si="2"/>
        <v>92.508555714024922</v>
      </c>
      <c r="N7">
        <f t="shared" si="2"/>
        <v>53.787264536404635</v>
      </c>
      <c r="O7">
        <f t="shared" si="2"/>
        <v>120.78448347866249</v>
      </c>
      <c r="P7">
        <f t="shared" si="2"/>
        <v>361.00343003992242</v>
      </c>
      <c r="Q7">
        <f t="shared" si="2"/>
        <v>159.91038200636552</v>
      </c>
      <c r="R7">
        <f t="shared" si="2"/>
        <v>232.00351877797473</v>
      </c>
    </row>
    <row r="8" spans="2:21" x14ac:dyDescent="0.2">
      <c r="B8" s="1" t="s">
        <v>7</v>
      </c>
      <c r="C8">
        <v>1</v>
      </c>
      <c r="D8">
        <f>D4/C3</f>
        <v>3.6484375</v>
      </c>
      <c r="E8">
        <f t="shared" ref="E8:R8" si="3">E4/D3</f>
        <v>6.0901162790697674</v>
      </c>
      <c r="F8">
        <f t="shared" si="3"/>
        <v>6.7666666666666666</v>
      </c>
      <c r="G8">
        <f t="shared" si="3"/>
        <v>7.0348837209302326</v>
      </c>
      <c r="H8">
        <f t="shared" si="3"/>
        <v>5.8720930232558137</v>
      </c>
      <c r="I8">
        <f t="shared" si="3"/>
        <v>5.7848837209302326</v>
      </c>
      <c r="J8">
        <f t="shared" si="3"/>
        <v>4.0988372093023253</v>
      </c>
      <c r="K8">
        <f t="shared" si="3"/>
        <v>3.3430232558139537</v>
      </c>
      <c r="L8">
        <f t="shared" si="3"/>
        <v>2.7616279069767442</v>
      </c>
      <c r="M8">
        <f t="shared" si="3"/>
        <v>1.7151162790697674</v>
      </c>
      <c r="N8">
        <f t="shared" si="3"/>
        <v>2.5290697674418605</v>
      </c>
      <c r="O8">
        <f t="shared" si="3"/>
        <v>1.5116279069767442</v>
      </c>
      <c r="P8">
        <f t="shared" si="3"/>
        <v>1.1482558139534884</v>
      </c>
      <c r="Q8">
        <f t="shared" si="3"/>
        <v>1.3662790697674418</v>
      </c>
      <c r="R8">
        <f t="shared" si="3"/>
        <v>1.24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U31"/>
  <sheetViews>
    <sheetView workbookViewId="0">
      <selection activeCell="V6" sqref="V6"/>
    </sheetView>
  </sheetViews>
  <sheetFormatPr baseColWidth="10" defaultColWidth="8.83203125" defaultRowHeight="15" x14ac:dyDescent="0.2"/>
  <cols>
    <col min="1" max="1" width="8.83203125" style="9"/>
    <col min="2" max="2" width="19.5" style="9" bestFit="1" customWidth="1"/>
    <col min="3" max="3" width="8.83203125" style="9"/>
    <col min="4" max="4" width="8" style="9" bestFit="1" customWidth="1"/>
    <col min="5" max="16384" width="8.83203125" style="9"/>
  </cols>
  <sheetData>
    <row r="2" spans="2:21" x14ac:dyDescent="0.2">
      <c r="B2" s="8" t="s">
        <v>1</v>
      </c>
      <c r="C2" s="8">
        <v>7</v>
      </c>
      <c r="D2" s="8">
        <v>10</v>
      </c>
      <c r="E2" s="8">
        <v>13</v>
      </c>
      <c r="F2" s="8">
        <v>16</v>
      </c>
      <c r="G2" s="8">
        <v>19</v>
      </c>
      <c r="H2" s="8">
        <v>22</v>
      </c>
      <c r="I2" s="8">
        <v>25</v>
      </c>
      <c r="J2" s="8">
        <v>28</v>
      </c>
      <c r="K2" s="8">
        <v>31</v>
      </c>
      <c r="L2" s="8">
        <v>34</v>
      </c>
      <c r="M2" s="8">
        <v>37</v>
      </c>
      <c r="N2" s="8">
        <v>40</v>
      </c>
      <c r="O2" s="8">
        <v>43</v>
      </c>
      <c r="P2" s="8">
        <v>46</v>
      </c>
      <c r="Q2" s="8">
        <v>49</v>
      </c>
      <c r="R2" s="8">
        <v>52</v>
      </c>
      <c r="S2" s="8">
        <v>55</v>
      </c>
      <c r="T2" s="8">
        <v>58</v>
      </c>
      <c r="U2" s="8">
        <v>61</v>
      </c>
    </row>
    <row r="3" spans="2:21" x14ac:dyDescent="0.2">
      <c r="B3" s="18" t="s">
        <v>5</v>
      </c>
      <c r="C3" s="9">
        <v>430000</v>
      </c>
      <c r="D3" s="9">
        <v>430000</v>
      </c>
      <c r="E3" s="9">
        <v>430000</v>
      </c>
      <c r="F3" s="9">
        <v>430000</v>
      </c>
      <c r="G3" s="9">
        <v>306250</v>
      </c>
      <c r="H3" s="9">
        <v>430000</v>
      </c>
      <c r="I3" s="9">
        <v>430000</v>
      </c>
      <c r="J3" s="9">
        <v>430000</v>
      </c>
      <c r="K3" s="9">
        <v>430000</v>
      </c>
      <c r="L3" s="9">
        <v>430000</v>
      </c>
      <c r="M3" s="9">
        <v>430000</v>
      </c>
      <c r="N3" s="9">
        <v>430000</v>
      </c>
      <c r="O3" s="9">
        <v>430000</v>
      </c>
      <c r="P3" s="9">
        <v>430000</v>
      </c>
      <c r="Q3" s="9">
        <v>430000</v>
      </c>
      <c r="R3" s="9">
        <v>430000</v>
      </c>
    </row>
    <row r="4" spans="2:21" x14ac:dyDescent="0.2">
      <c r="B4" s="19" t="s">
        <v>6</v>
      </c>
      <c r="C4" s="10"/>
      <c r="D4" s="9">
        <v>2087500</v>
      </c>
      <c r="E4" s="9">
        <v>3756250</v>
      </c>
      <c r="F4" s="9">
        <v>3881250</v>
      </c>
      <c r="G4" s="9">
        <v>3293750</v>
      </c>
      <c r="H4" s="9">
        <v>325000</v>
      </c>
      <c r="I4" s="9">
        <v>2200000</v>
      </c>
      <c r="J4" s="9">
        <v>1375000</v>
      </c>
      <c r="K4" s="9">
        <v>1393750</v>
      </c>
      <c r="L4" s="9">
        <v>1062500</v>
      </c>
      <c r="M4" s="9">
        <v>806250</v>
      </c>
      <c r="N4" s="9">
        <v>1175000</v>
      </c>
      <c r="O4" s="9">
        <v>712500</v>
      </c>
      <c r="P4" s="9">
        <v>900000</v>
      </c>
      <c r="Q4" s="9">
        <v>700000</v>
      </c>
      <c r="R4" s="9">
        <v>637500</v>
      </c>
    </row>
    <row r="5" spans="2:21" x14ac:dyDescent="0.2">
      <c r="B5" s="10" t="s">
        <v>2</v>
      </c>
      <c r="C5" s="11">
        <v>0</v>
      </c>
      <c r="D5" s="11">
        <f>LOG(D4/C3)/LOG(2)</f>
        <v>2.2793676326593166</v>
      </c>
      <c r="E5" s="11">
        <f t="shared" ref="E5:U5" si="0">LOG(E4/D3)/LOG(2)</f>
        <v>3.1268845208964495</v>
      </c>
      <c r="F5" s="11">
        <f t="shared" si="0"/>
        <v>3.1741127984057456</v>
      </c>
      <c r="G5" s="11">
        <f t="shared" si="0"/>
        <v>2.9373224918224792</v>
      </c>
      <c r="H5" s="11">
        <f t="shared" si="0"/>
        <v>8.5729874025884042E-2</v>
      </c>
      <c r="I5" s="11">
        <f t="shared" si="0"/>
        <v>2.3550949588225616</v>
      </c>
      <c r="J5" s="11">
        <f t="shared" si="0"/>
        <v>1.677023053709924</v>
      </c>
      <c r="K5" s="11">
        <f t="shared" si="0"/>
        <v>1.696563240105569</v>
      </c>
      <c r="L5" s="11">
        <f t="shared" si="0"/>
        <v>1.3050542763229662</v>
      </c>
      <c r="M5" s="11">
        <f t="shared" si="0"/>
        <v>0.90689059560851848</v>
      </c>
      <c r="N5" s="11">
        <f t="shared" si="0"/>
        <v>1.4502521918629017</v>
      </c>
      <c r="O5" s="11">
        <f t="shared" si="0"/>
        <v>0.72855335435000612</v>
      </c>
      <c r="P5" s="11">
        <f t="shared" si="0"/>
        <v>1.0655883416275769</v>
      </c>
      <c r="Q5" s="11">
        <f t="shared" si="0"/>
        <v>0.70301826224286856</v>
      </c>
      <c r="R5" s="11">
        <f t="shared" si="0"/>
        <v>0.56808868215676001</v>
      </c>
      <c r="S5" s="11" t="e">
        <f t="shared" si="0"/>
        <v>#NUM!</v>
      </c>
      <c r="T5" s="11" t="e">
        <f t="shared" si="0"/>
        <v>#DIV/0!</v>
      </c>
      <c r="U5" s="11" t="e">
        <f t="shared" si="0"/>
        <v>#DIV/0!</v>
      </c>
    </row>
    <row r="6" spans="2:21" ht="39.5" customHeight="1" x14ac:dyDescent="0.2">
      <c r="B6" s="12" t="s">
        <v>0</v>
      </c>
      <c r="C6" s="11">
        <v>0</v>
      </c>
      <c r="D6" s="11">
        <f>C6+D5</f>
        <v>2.2793676326593166</v>
      </c>
      <c r="E6" s="11">
        <f t="shared" ref="E6:U6" si="1">D6+E5</f>
        <v>5.4062521535557657</v>
      </c>
      <c r="F6" s="11">
        <f t="shared" si="1"/>
        <v>8.5803649519615117</v>
      </c>
      <c r="G6" s="11">
        <f t="shared" si="1"/>
        <v>11.517687443783991</v>
      </c>
      <c r="H6" s="11">
        <f t="shared" si="1"/>
        <v>11.603417317809875</v>
      </c>
      <c r="I6" s="11">
        <f t="shared" si="1"/>
        <v>13.958512276632437</v>
      </c>
      <c r="J6" s="11">
        <f t="shared" si="1"/>
        <v>15.635535330342361</v>
      </c>
      <c r="K6" s="11">
        <f t="shared" si="1"/>
        <v>17.332098570447929</v>
      </c>
      <c r="L6" s="11">
        <f t="shared" si="1"/>
        <v>18.637152846770896</v>
      </c>
      <c r="M6" s="11">
        <f t="shared" si="1"/>
        <v>19.544043442379415</v>
      </c>
      <c r="N6" s="11">
        <f t="shared" si="1"/>
        <v>20.994295634242317</v>
      </c>
      <c r="O6" s="11">
        <f t="shared" si="1"/>
        <v>21.722848988592322</v>
      </c>
      <c r="P6" s="11">
        <f t="shared" si="1"/>
        <v>22.788437330219899</v>
      </c>
      <c r="Q6" s="11">
        <f t="shared" si="1"/>
        <v>23.491455592462767</v>
      </c>
      <c r="R6" s="11">
        <f t="shared" si="1"/>
        <v>24.059544274619526</v>
      </c>
      <c r="S6" s="11" t="e">
        <f t="shared" si="1"/>
        <v>#NUM!</v>
      </c>
      <c r="T6" s="11" t="e">
        <f t="shared" si="1"/>
        <v>#NUM!</v>
      </c>
      <c r="U6" s="11" t="e">
        <f t="shared" si="1"/>
        <v>#NUM!</v>
      </c>
    </row>
    <row r="7" spans="2:21" x14ac:dyDescent="0.2">
      <c r="B7" s="10" t="s">
        <v>3</v>
      </c>
      <c r="D7" s="9">
        <f>72/D5</f>
        <v>31.587708348739813</v>
      </c>
      <c r="E7" s="9">
        <f>72/E5</f>
        <v>23.026114178133529</v>
      </c>
      <c r="F7" s="9">
        <f t="shared" ref="F7:U7" si="2">72/F5</f>
        <v>22.683503886869829</v>
      </c>
      <c r="G7" s="9">
        <f t="shared" si="2"/>
        <v>24.512119523970679</v>
      </c>
      <c r="H7" s="9">
        <f t="shared" si="2"/>
        <v>839.84726232376545</v>
      </c>
      <c r="I7" s="9">
        <f t="shared" si="2"/>
        <v>30.572015676173272</v>
      </c>
      <c r="J7" s="9">
        <f t="shared" si="2"/>
        <v>42.933220172925481</v>
      </c>
      <c r="K7" s="9">
        <f t="shared" si="2"/>
        <v>42.4387363217417</v>
      </c>
      <c r="L7" s="9">
        <f t="shared" si="2"/>
        <v>55.17011920980206</v>
      </c>
      <c r="M7" s="9">
        <f t="shared" si="2"/>
        <v>79.392156395323966</v>
      </c>
      <c r="N7" s="9">
        <f t="shared" si="2"/>
        <v>49.646537618752625</v>
      </c>
      <c r="O7" s="9">
        <f t="shared" si="2"/>
        <v>98.825981062480025</v>
      </c>
      <c r="P7" s="9">
        <f t="shared" si="2"/>
        <v>67.568306809764252</v>
      </c>
      <c r="Q7" s="9">
        <f t="shared" si="2"/>
        <v>102.41554717269419</v>
      </c>
      <c r="R7" s="9">
        <f t="shared" si="2"/>
        <v>126.74077527235812</v>
      </c>
      <c r="S7" s="9" t="e">
        <f t="shared" si="2"/>
        <v>#NUM!</v>
      </c>
      <c r="T7" s="9" t="e">
        <f t="shared" si="2"/>
        <v>#DIV/0!</v>
      </c>
      <c r="U7" s="9" t="e">
        <f t="shared" si="2"/>
        <v>#DIV/0!</v>
      </c>
    </row>
    <row r="8" spans="2:21" x14ac:dyDescent="0.2">
      <c r="B8" s="19" t="s">
        <v>7</v>
      </c>
      <c r="C8" s="9">
        <v>1</v>
      </c>
      <c r="D8" s="9">
        <f>D4/C3</f>
        <v>4.8546511627906979</v>
      </c>
      <c r="E8" s="9">
        <f t="shared" ref="E8:U8" si="3">E4/D3</f>
        <v>8.7354651162790695</v>
      </c>
      <c r="F8" s="9">
        <f t="shared" si="3"/>
        <v>9.0261627906976738</v>
      </c>
      <c r="G8" s="9">
        <f t="shared" si="3"/>
        <v>7.6598837209302326</v>
      </c>
      <c r="H8" s="9">
        <f t="shared" si="3"/>
        <v>1.0612244897959184</v>
      </c>
      <c r="I8" s="9">
        <f t="shared" si="3"/>
        <v>5.1162790697674421</v>
      </c>
      <c r="J8" s="9">
        <f t="shared" si="3"/>
        <v>3.1976744186046511</v>
      </c>
      <c r="K8" s="9">
        <f t="shared" si="3"/>
        <v>3.2412790697674421</v>
      </c>
      <c r="L8" s="9">
        <f t="shared" si="3"/>
        <v>2.4709302325581395</v>
      </c>
      <c r="M8" s="9">
        <f t="shared" si="3"/>
        <v>1.875</v>
      </c>
      <c r="N8" s="9">
        <f t="shared" si="3"/>
        <v>2.7325581395348837</v>
      </c>
      <c r="O8" s="9">
        <f t="shared" si="3"/>
        <v>1.6569767441860466</v>
      </c>
      <c r="P8" s="9">
        <f t="shared" si="3"/>
        <v>2.0930232558139537</v>
      </c>
      <c r="Q8" s="9">
        <f t="shared" si="3"/>
        <v>1.6279069767441861</v>
      </c>
      <c r="R8" s="9">
        <f t="shared" si="3"/>
        <v>1.4825581395348837</v>
      </c>
      <c r="S8" s="9">
        <f t="shared" si="3"/>
        <v>0</v>
      </c>
      <c r="T8" s="9" t="e">
        <f t="shared" si="3"/>
        <v>#DIV/0!</v>
      </c>
      <c r="U8" s="9" t="e">
        <f t="shared" si="3"/>
        <v>#DIV/0!</v>
      </c>
    </row>
    <row r="25" spans="2:21" x14ac:dyDescent="0.2">
      <c r="B25" s="9" t="s">
        <v>4</v>
      </c>
    </row>
    <row r="26" spans="2:21" x14ac:dyDescent="0.2">
      <c r="B26" s="9" t="s">
        <v>1</v>
      </c>
      <c r="C26" s="9">
        <v>7</v>
      </c>
      <c r="D26" s="9">
        <v>10</v>
      </c>
      <c r="E26" s="9">
        <v>13</v>
      </c>
      <c r="F26" s="9">
        <v>16</v>
      </c>
      <c r="G26" s="9">
        <v>19</v>
      </c>
      <c r="H26" s="9">
        <v>22</v>
      </c>
      <c r="I26" s="9">
        <v>25</v>
      </c>
      <c r="J26" s="9">
        <v>28</v>
      </c>
      <c r="K26" s="9">
        <v>31</v>
      </c>
      <c r="L26" s="9">
        <v>34</v>
      </c>
      <c r="M26" s="9">
        <v>37</v>
      </c>
      <c r="N26" s="9">
        <v>40</v>
      </c>
      <c r="O26" s="9">
        <v>43</v>
      </c>
      <c r="P26" s="9">
        <v>46</v>
      </c>
      <c r="Q26" s="9">
        <v>49</v>
      </c>
      <c r="R26" s="9">
        <v>52</v>
      </c>
      <c r="S26" s="9">
        <v>55</v>
      </c>
      <c r="T26" s="9">
        <v>58</v>
      </c>
      <c r="U26" s="9">
        <v>61</v>
      </c>
    </row>
    <row r="27" spans="2:21" x14ac:dyDescent="0.2">
      <c r="C27" s="9">
        <v>430000</v>
      </c>
      <c r="D27" s="9">
        <v>430000</v>
      </c>
      <c r="E27" s="9">
        <v>430000</v>
      </c>
      <c r="F27" s="9">
        <v>430000</v>
      </c>
      <c r="G27" s="9">
        <v>430000</v>
      </c>
      <c r="H27" s="9">
        <v>430000</v>
      </c>
      <c r="I27" s="9">
        <v>430000</v>
      </c>
      <c r="J27" s="9">
        <v>430000</v>
      </c>
      <c r="K27" s="9">
        <v>430000</v>
      </c>
      <c r="L27" s="9">
        <v>430000</v>
      </c>
      <c r="M27" s="9">
        <v>430000</v>
      </c>
      <c r="N27" s="9">
        <v>430000</v>
      </c>
      <c r="O27" s="9">
        <v>430000</v>
      </c>
      <c r="P27" s="9">
        <v>430000</v>
      </c>
      <c r="Q27" s="9">
        <v>430000</v>
      </c>
      <c r="R27" s="9">
        <v>430000</v>
      </c>
      <c r="S27" s="9">
        <v>430000</v>
      </c>
      <c r="T27" s="9">
        <v>430000</v>
      </c>
      <c r="U27" s="9">
        <v>430000</v>
      </c>
    </row>
    <row r="28" spans="2:21" x14ac:dyDescent="0.2">
      <c r="D28" s="10">
        <v>2087500</v>
      </c>
      <c r="E28" s="10">
        <v>3756250</v>
      </c>
      <c r="F28" s="9">
        <v>3881250</v>
      </c>
      <c r="G28" s="10">
        <v>3293750</v>
      </c>
      <c r="H28" s="9">
        <v>2531250</v>
      </c>
    </row>
    <row r="29" spans="2:21" x14ac:dyDescent="0.2">
      <c r="B29" s="9" t="s">
        <v>2</v>
      </c>
      <c r="C29" s="9">
        <v>0</v>
      </c>
      <c r="D29" s="9">
        <f t="shared" ref="D29" si="4">LOG(D28/C27)/LOG(2)</f>
        <v>2.2793676326593166</v>
      </c>
      <c r="E29" s="9">
        <f t="shared" ref="E29" si="5">LOG(E28/D27)/LOG(2)</f>
        <v>3.1268845208964495</v>
      </c>
      <c r="F29" s="9">
        <f t="shared" ref="F29" si="6">LOG(F28/E27)/LOG(2)</f>
        <v>3.1741127984057456</v>
      </c>
      <c r="G29" s="9">
        <f t="shared" ref="G29" si="7">LOG(G28/F27)/LOG(2)</f>
        <v>2.9373224918224792</v>
      </c>
      <c r="H29" s="9">
        <f t="shared" ref="H29" si="8">LOG(H28/G27)/LOG(2)</f>
        <v>2.5574414379572517</v>
      </c>
      <c r="I29" s="9" t="e">
        <f t="shared" ref="I29" si="9">LOG(I28/H27)/LOG(2)</f>
        <v>#NUM!</v>
      </c>
      <c r="J29" s="9" t="e">
        <f t="shared" ref="J29" si="10">LOG(J28/I27)/LOG(2)</f>
        <v>#NUM!</v>
      </c>
      <c r="K29" s="9" t="e">
        <f t="shared" ref="K29" si="11">LOG(K28/J27)/LOG(2)</f>
        <v>#NUM!</v>
      </c>
      <c r="L29" s="9" t="e">
        <f t="shared" ref="L29" si="12">LOG(L28/K27)/LOG(2)</f>
        <v>#NUM!</v>
      </c>
      <c r="M29" s="9" t="e">
        <f t="shared" ref="M29" si="13">LOG(M28/L27)/LOG(2)</f>
        <v>#NUM!</v>
      </c>
      <c r="N29" s="9" t="e">
        <f t="shared" ref="N29" si="14">LOG(N28/M27)/LOG(2)</f>
        <v>#NUM!</v>
      </c>
      <c r="O29" s="9" t="e">
        <f t="shared" ref="O29" si="15">LOG(O28/N27)/LOG(2)</f>
        <v>#NUM!</v>
      </c>
      <c r="P29" s="9" t="e">
        <f t="shared" ref="P29" si="16">LOG(P28/O27)/LOG(2)</f>
        <v>#NUM!</v>
      </c>
      <c r="Q29" s="9" t="e">
        <f t="shared" ref="Q29" si="17">LOG(Q28/P27)/LOG(2)</f>
        <v>#NUM!</v>
      </c>
      <c r="R29" s="9" t="e">
        <f t="shared" ref="R29" si="18">LOG(R28/Q27)/LOG(2)</f>
        <v>#NUM!</v>
      </c>
      <c r="S29" s="9" t="e">
        <f t="shared" ref="S29" si="19">LOG(S28/R27)/LOG(2)</f>
        <v>#NUM!</v>
      </c>
      <c r="T29" s="9" t="e">
        <f t="shared" ref="T29" si="20">LOG(T28/S27)/LOG(2)</f>
        <v>#NUM!</v>
      </c>
      <c r="U29" s="9" t="e">
        <f t="shared" ref="U29" si="21">LOG(U28/T27)/LOG(2)</f>
        <v>#NUM!</v>
      </c>
    </row>
    <row r="30" spans="2:21" x14ac:dyDescent="0.2">
      <c r="B30" s="9" t="s">
        <v>0</v>
      </c>
      <c r="C30" s="9">
        <v>0</v>
      </c>
      <c r="D30" s="9">
        <f>C30+D29</f>
        <v>2.2793676326593166</v>
      </c>
      <c r="E30" s="9">
        <f t="shared" ref="E30" si="22">D30+E29</f>
        <v>5.4062521535557657</v>
      </c>
      <c r="F30" s="9">
        <f t="shared" ref="F30" si="23">E30+F29</f>
        <v>8.5803649519615117</v>
      </c>
      <c r="G30" s="9">
        <f t="shared" ref="G30" si="24">F30+G29</f>
        <v>11.517687443783991</v>
      </c>
      <c r="H30" s="9">
        <f t="shared" ref="H30" si="25">G30+H29</f>
        <v>14.075128881741243</v>
      </c>
      <c r="I30" s="9" t="e">
        <f t="shared" ref="I30" si="26">H30+I29</f>
        <v>#NUM!</v>
      </c>
      <c r="J30" s="9" t="e">
        <f t="shared" ref="J30" si="27">I30+J29</f>
        <v>#NUM!</v>
      </c>
      <c r="K30" s="9" t="e">
        <f t="shared" ref="K30" si="28">J30+K29</f>
        <v>#NUM!</v>
      </c>
      <c r="L30" s="9" t="e">
        <f t="shared" ref="L30" si="29">K30+L29</f>
        <v>#NUM!</v>
      </c>
      <c r="M30" s="9" t="e">
        <f t="shared" ref="M30" si="30">L30+M29</f>
        <v>#NUM!</v>
      </c>
      <c r="N30" s="9" t="e">
        <f t="shared" ref="N30" si="31">M30+N29</f>
        <v>#NUM!</v>
      </c>
      <c r="O30" s="9" t="e">
        <f t="shared" ref="O30" si="32">N30+O29</f>
        <v>#NUM!</v>
      </c>
      <c r="P30" s="9" t="e">
        <f t="shared" ref="P30" si="33">O30+P29</f>
        <v>#NUM!</v>
      </c>
      <c r="Q30" s="9" t="e">
        <f t="shared" ref="Q30" si="34">P30+Q29</f>
        <v>#NUM!</v>
      </c>
      <c r="R30" s="9" t="e">
        <f t="shared" ref="R30" si="35">Q30+R29</f>
        <v>#NUM!</v>
      </c>
      <c r="S30" s="9" t="e">
        <f t="shared" ref="S30" si="36">R30+S29</f>
        <v>#NUM!</v>
      </c>
      <c r="T30" s="9" t="e">
        <f t="shared" ref="T30" si="37">S30+T29</f>
        <v>#NUM!</v>
      </c>
      <c r="U30" s="9" t="e">
        <f t="shared" ref="U30" si="38">T30+U29</f>
        <v>#NUM!</v>
      </c>
    </row>
    <row r="31" spans="2:21" x14ac:dyDescent="0.2">
      <c r="B31" s="9" t="s">
        <v>3</v>
      </c>
      <c r="D31" s="9">
        <f>72/D29</f>
        <v>31.587708348739813</v>
      </c>
      <c r="E31" s="9">
        <f>72/E29</f>
        <v>23.026114178133529</v>
      </c>
      <c r="F31" s="9">
        <f t="shared" ref="F31:U31" si="39">72/F29</f>
        <v>22.683503886869829</v>
      </c>
      <c r="G31" s="9">
        <f t="shared" si="39"/>
        <v>24.512119523970679</v>
      </c>
      <c r="H31" s="9">
        <f t="shared" si="39"/>
        <v>28.153137323648661</v>
      </c>
      <c r="I31" s="9" t="e">
        <f t="shared" si="39"/>
        <v>#NUM!</v>
      </c>
      <c r="J31" s="9" t="e">
        <f t="shared" si="39"/>
        <v>#NUM!</v>
      </c>
      <c r="K31" s="9" t="e">
        <f t="shared" si="39"/>
        <v>#NUM!</v>
      </c>
      <c r="L31" s="9" t="e">
        <f t="shared" si="39"/>
        <v>#NUM!</v>
      </c>
      <c r="M31" s="9" t="e">
        <f t="shared" si="39"/>
        <v>#NUM!</v>
      </c>
      <c r="N31" s="9" t="e">
        <f t="shared" si="39"/>
        <v>#NUM!</v>
      </c>
      <c r="O31" s="9" t="e">
        <f t="shared" si="39"/>
        <v>#NUM!</v>
      </c>
      <c r="P31" s="9" t="e">
        <f t="shared" si="39"/>
        <v>#NUM!</v>
      </c>
      <c r="Q31" s="9" t="e">
        <f t="shared" si="39"/>
        <v>#NUM!</v>
      </c>
      <c r="R31" s="9" t="e">
        <f t="shared" si="39"/>
        <v>#NUM!</v>
      </c>
      <c r="S31" s="9" t="e">
        <f t="shared" si="39"/>
        <v>#NUM!</v>
      </c>
      <c r="T31" s="9" t="e">
        <f t="shared" si="39"/>
        <v>#NUM!</v>
      </c>
      <c r="U31" s="9" t="e">
        <f t="shared" si="39"/>
        <v>#NUM!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U31"/>
  <sheetViews>
    <sheetView workbookViewId="0">
      <selection activeCell="V8" sqref="V8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  <col min="6" max="6" width="9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2">
      <c r="B3" t="s">
        <v>5</v>
      </c>
      <c r="C3">
        <v>187500</v>
      </c>
      <c r="D3">
        <v>430000</v>
      </c>
      <c r="E3">
        <v>430000</v>
      </c>
      <c r="F3">
        <v>430000</v>
      </c>
      <c r="G3">
        <v>243750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187500</v>
      </c>
      <c r="P3">
        <v>430000</v>
      </c>
      <c r="Q3">
        <v>430000</v>
      </c>
      <c r="R3">
        <v>430000</v>
      </c>
      <c r="S3">
        <v>430000</v>
      </c>
      <c r="T3">
        <v>430000</v>
      </c>
      <c r="U3">
        <v>430000</v>
      </c>
    </row>
    <row r="4" spans="2:21" x14ac:dyDescent="0.2">
      <c r="B4" s="1" t="s">
        <v>6</v>
      </c>
      <c r="C4" s="1"/>
      <c r="D4" s="1">
        <v>1078125</v>
      </c>
      <c r="E4" s="1">
        <v>4375000</v>
      </c>
      <c r="F4">
        <v>4612500</v>
      </c>
      <c r="G4" s="1">
        <v>3425000</v>
      </c>
      <c r="H4" s="1">
        <v>1450000</v>
      </c>
      <c r="I4">
        <v>2256250</v>
      </c>
      <c r="J4">
        <v>1881250</v>
      </c>
      <c r="K4">
        <v>1293750</v>
      </c>
      <c r="L4">
        <v>968750</v>
      </c>
      <c r="M4">
        <v>731250</v>
      </c>
      <c r="N4">
        <v>706250</v>
      </c>
      <c r="O4">
        <v>378125</v>
      </c>
      <c r="P4">
        <v>215625</v>
      </c>
    </row>
    <row r="5" spans="2:21" x14ac:dyDescent="0.2">
      <c r="B5" s="1" t="s">
        <v>2</v>
      </c>
      <c r="C5" s="2">
        <v>0</v>
      </c>
      <c r="D5" s="2">
        <f>LOG(D28/C3)/LOG(2)</f>
        <v>2.5235619560570126</v>
      </c>
      <c r="E5" s="2">
        <f>LOG(E28/D3)/LOG(2)</f>
        <v>3.3468744520175933</v>
      </c>
      <c r="F5" s="2">
        <f>LOG(F28/E3)/LOG(2)</f>
        <v>3.4231403462456602</v>
      </c>
      <c r="G5" s="2">
        <f>LOG(G28/F3)/LOG(2)</f>
        <v>2.9936954231457911</v>
      </c>
      <c r="H5" s="2">
        <f>LOG(H28/G3)/LOG(2)</f>
        <v>3.7562569327749662</v>
      </c>
      <c r="I5" s="2">
        <f>LOG(I4/H3)/LOG(2)</f>
        <v>2.3915183670724356</v>
      </c>
      <c r="J5" s="2">
        <f t="shared" ref="J5:U5" si="0">LOG(J4/I3)/LOG(2)</f>
        <v>2.1292830169449664</v>
      </c>
      <c r="K5" s="2">
        <f t="shared" si="0"/>
        <v>1.5891502976845897</v>
      </c>
      <c r="L5" s="2">
        <f t="shared" si="0"/>
        <v>1.1717877454595018</v>
      </c>
      <c r="M5" s="2">
        <f t="shared" si="0"/>
        <v>0.76602805976866883</v>
      </c>
      <c r="N5" s="2">
        <f t="shared" si="0"/>
        <v>0.71584230260045212</v>
      </c>
      <c r="O5" s="2">
        <v>0</v>
      </c>
      <c r="P5" s="2">
        <f t="shared" si="0"/>
        <v>0.2016338611696504</v>
      </c>
      <c r="Q5" s="2" t="e">
        <f t="shared" si="0"/>
        <v>#NUM!</v>
      </c>
      <c r="R5" s="2" t="e">
        <f t="shared" si="0"/>
        <v>#NUM!</v>
      </c>
      <c r="S5" s="2" t="e">
        <f t="shared" si="0"/>
        <v>#NUM!</v>
      </c>
      <c r="T5" s="2" t="e">
        <f t="shared" si="0"/>
        <v>#NUM!</v>
      </c>
      <c r="U5" s="2" t="e">
        <f t="shared" si="0"/>
        <v>#NUM!</v>
      </c>
    </row>
    <row r="6" spans="2:21" ht="39.5" customHeight="1" x14ac:dyDescent="0.2">
      <c r="B6" s="3" t="s">
        <v>0</v>
      </c>
      <c r="C6" s="2">
        <v>0</v>
      </c>
      <c r="D6" s="2">
        <f>C6+D5</f>
        <v>2.5235619560570126</v>
      </c>
      <c r="E6" s="2">
        <f t="shared" ref="E6:U6" si="1">D6+E5</f>
        <v>5.8704364080746059</v>
      </c>
      <c r="F6" s="2">
        <f t="shared" si="1"/>
        <v>9.2935767543202665</v>
      </c>
      <c r="G6" s="2">
        <f t="shared" si="1"/>
        <v>12.287272177466058</v>
      </c>
      <c r="H6" s="2">
        <f t="shared" si="1"/>
        <v>16.043529110241025</v>
      </c>
      <c r="I6" s="2">
        <f t="shared" si="1"/>
        <v>18.435047477313461</v>
      </c>
      <c r="J6" s="2">
        <f t="shared" si="1"/>
        <v>20.564330494258428</v>
      </c>
      <c r="K6" s="2">
        <f t="shared" si="1"/>
        <v>22.153480791943018</v>
      </c>
      <c r="L6" s="2">
        <f t="shared" si="1"/>
        <v>23.325268537402518</v>
      </c>
      <c r="M6" s="2">
        <f t="shared" si="1"/>
        <v>24.091296597171187</v>
      </c>
      <c r="N6" s="2">
        <f t="shared" si="1"/>
        <v>24.80713889977164</v>
      </c>
      <c r="O6" s="2">
        <f t="shared" si="1"/>
        <v>24.80713889977164</v>
      </c>
      <c r="P6" s="2">
        <f t="shared" si="1"/>
        <v>25.008772760941291</v>
      </c>
      <c r="Q6" s="2" t="e">
        <f t="shared" si="1"/>
        <v>#NUM!</v>
      </c>
      <c r="R6" s="2" t="e">
        <f t="shared" si="1"/>
        <v>#NUM!</v>
      </c>
      <c r="S6" s="2" t="e">
        <f t="shared" si="1"/>
        <v>#NUM!</v>
      </c>
      <c r="T6" s="2" t="e">
        <f t="shared" si="1"/>
        <v>#NUM!</v>
      </c>
      <c r="U6" s="2" t="e">
        <f t="shared" si="1"/>
        <v>#NUM!</v>
      </c>
    </row>
    <row r="7" spans="2:21" x14ac:dyDescent="0.2">
      <c r="B7" s="1" t="s">
        <v>3</v>
      </c>
      <c r="D7">
        <f>72/D5</f>
        <v>28.531100584705982</v>
      </c>
      <c r="E7">
        <f>72/E5</f>
        <v>21.512608564266969</v>
      </c>
      <c r="F7">
        <f t="shared" ref="F7:U7" si="2">72/F5</f>
        <v>21.033318157394927</v>
      </c>
      <c r="G7">
        <f t="shared" si="2"/>
        <v>24.050542831889697</v>
      </c>
      <c r="H7">
        <f t="shared" si="2"/>
        <v>19.168017866874031</v>
      </c>
      <c r="I7">
        <f t="shared" si="2"/>
        <v>30.106396417995491</v>
      </c>
      <c r="J7">
        <f t="shared" si="2"/>
        <v>33.81419915859918</v>
      </c>
      <c r="K7">
        <f t="shared" si="2"/>
        <v>45.307231232253379</v>
      </c>
      <c r="L7">
        <f t="shared" si="2"/>
        <v>61.444574991493965</v>
      </c>
      <c r="M7">
        <f t="shared" si="2"/>
        <v>93.991335019428831</v>
      </c>
      <c r="N7">
        <f t="shared" si="2"/>
        <v>100.58081191687668</v>
      </c>
      <c r="O7" t="e">
        <f t="shared" si="2"/>
        <v>#DIV/0!</v>
      </c>
      <c r="P7">
        <f t="shared" si="2"/>
        <v>357.08288073410819</v>
      </c>
      <c r="Q7" t="e">
        <f t="shared" si="2"/>
        <v>#NUM!</v>
      </c>
      <c r="R7" t="e">
        <f t="shared" si="2"/>
        <v>#NUM!</v>
      </c>
      <c r="S7" t="e">
        <f t="shared" si="2"/>
        <v>#NUM!</v>
      </c>
      <c r="T7" t="e">
        <f t="shared" si="2"/>
        <v>#NUM!</v>
      </c>
      <c r="U7" t="e">
        <f t="shared" si="2"/>
        <v>#NUM!</v>
      </c>
    </row>
    <row r="8" spans="2:21" x14ac:dyDescent="0.2">
      <c r="B8" s="1" t="s">
        <v>7</v>
      </c>
      <c r="C8">
        <v>1</v>
      </c>
      <c r="D8">
        <f>D4/C3</f>
        <v>5.75</v>
      </c>
      <c r="E8">
        <f t="shared" ref="E8:U8" si="3">E4/D3</f>
        <v>10.174418604651162</v>
      </c>
      <c r="F8">
        <f t="shared" si="3"/>
        <v>10.726744186046512</v>
      </c>
      <c r="G8">
        <f t="shared" si="3"/>
        <v>7.9651162790697674</v>
      </c>
      <c r="H8">
        <f t="shared" si="3"/>
        <v>5.9487179487179489</v>
      </c>
      <c r="I8">
        <f t="shared" si="3"/>
        <v>5.2470930232558137</v>
      </c>
      <c r="J8">
        <f t="shared" si="3"/>
        <v>4.375</v>
      </c>
      <c r="K8">
        <f t="shared" si="3"/>
        <v>3.0087209302325579</v>
      </c>
      <c r="L8">
        <f t="shared" si="3"/>
        <v>2.2529069767441858</v>
      </c>
      <c r="M8">
        <f t="shared" si="3"/>
        <v>1.7005813953488371</v>
      </c>
      <c r="N8">
        <f t="shared" si="3"/>
        <v>1.6424418604651163</v>
      </c>
      <c r="O8">
        <f t="shared" si="3"/>
        <v>0.87936046511627908</v>
      </c>
      <c r="P8">
        <f>P4/O3</f>
        <v>1.1499999999999999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</row>
    <row r="25" spans="2:21" x14ac:dyDescent="0.2">
      <c r="B25" t="s">
        <v>4</v>
      </c>
    </row>
    <row r="26" spans="2:21" x14ac:dyDescent="0.2">
      <c r="B26" s="4" t="s">
        <v>1</v>
      </c>
      <c r="C26" s="4">
        <v>7</v>
      </c>
      <c r="D26" s="4">
        <v>10</v>
      </c>
      <c r="E26" s="4">
        <v>13</v>
      </c>
      <c r="F26" s="4">
        <v>16</v>
      </c>
      <c r="G26" s="4">
        <v>19</v>
      </c>
      <c r="H26" s="4">
        <v>22</v>
      </c>
      <c r="I26" s="4">
        <v>25</v>
      </c>
      <c r="J26" s="4">
        <v>28</v>
      </c>
      <c r="K26" s="4">
        <v>31</v>
      </c>
      <c r="L26" s="4">
        <v>34</v>
      </c>
      <c r="M26" s="4">
        <v>37</v>
      </c>
      <c r="N26" s="4">
        <v>40</v>
      </c>
      <c r="O26" s="4">
        <v>43</v>
      </c>
      <c r="P26" s="4">
        <v>46</v>
      </c>
      <c r="Q26" s="4">
        <v>49</v>
      </c>
      <c r="R26" s="4">
        <v>52</v>
      </c>
      <c r="S26" s="4">
        <v>55</v>
      </c>
      <c r="T26" s="4">
        <v>58</v>
      </c>
      <c r="U26" s="4">
        <v>61</v>
      </c>
    </row>
    <row r="27" spans="2:21" x14ac:dyDescent="0.2">
      <c r="C27">
        <v>187500</v>
      </c>
      <c r="D27">
        <v>430000</v>
      </c>
      <c r="E27">
        <v>430000</v>
      </c>
      <c r="F27">
        <v>430000</v>
      </c>
      <c r="G27">
        <v>430000</v>
      </c>
      <c r="H27">
        <v>430000</v>
      </c>
      <c r="I27">
        <v>430000</v>
      </c>
      <c r="J27">
        <v>430000</v>
      </c>
      <c r="K27">
        <v>430000</v>
      </c>
      <c r="L27">
        <v>430000</v>
      </c>
      <c r="M27">
        <v>430000</v>
      </c>
      <c r="N27">
        <v>430000</v>
      </c>
      <c r="O27">
        <v>430000</v>
      </c>
      <c r="P27">
        <v>430000</v>
      </c>
      <c r="Q27">
        <v>430000</v>
      </c>
      <c r="R27">
        <v>430000</v>
      </c>
      <c r="S27">
        <v>430000</v>
      </c>
      <c r="T27">
        <v>430000</v>
      </c>
      <c r="U27">
        <v>430000</v>
      </c>
    </row>
    <row r="28" spans="2:21" x14ac:dyDescent="0.2">
      <c r="B28" s="1"/>
      <c r="C28" s="1"/>
      <c r="D28" s="1">
        <v>1078125</v>
      </c>
      <c r="E28" s="1">
        <v>4375000</v>
      </c>
      <c r="F28">
        <v>4612500</v>
      </c>
      <c r="G28" s="1">
        <v>3425000</v>
      </c>
      <c r="H28">
        <v>3293750</v>
      </c>
    </row>
    <row r="29" spans="2:21" x14ac:dyDescent="0.2">
      <c r="B29" s="1" t="s">
        <v>2</v>
      </c>
      <c r="C29" s="2">
        <v>0</v>
      </c>
      <c r="D29" s="2">
        <f t="shared" ref="D29" si="4">LOG(D28/C27)/LOG(2)</f>
        <v>2.5235619560570126</v>
      </c>
      <c r="E29" s="2">
        <f t="shared" ref="E29" si="5">LOG(E28/D27)/LOG(2)</f>
        <v>3.3468744520175933</v>
      </c>
      <c r="F29" s="2">
        <f t="shared" ref="F29" si="6">LOG(F28/E27)/LOG(2)</f>
        <v>3.4231403462456602</v>
      </c>
      <c r="G29" s="2">
        <f t="shared" ref="G29" si="7">LOG(G28/F27)/LOG(2)</f>
        <v>2.9936954231457911</v>
      </c>
      <c r="H29" s="2">
        <f t="shared" ref="H29" si="8">LOG(H28/G27)/LOG(2)</f>
        <v>2.9373224918224792</v>
      </c>
      <c r="I29" s="2" t="e">
        <f t="shared" ref="I29" si="9">LOG(I28/H27)/LOG(2)</f>
        <v>#NUM!</v>
      </c>
      <c r="J29" s="2" t="e">
        <f t="shared" ref="J29" si="10">LOG(J28/I27)/LOG(2)</f>
        <v>#NUM!</v>
      </c>
      <c r="K29" s="2" t="e">
        <f t="shared" ref="K29" si="11">LOG(K28/J27)/LOG(2)</f>
        <v>#NUM!</v>
      </c>
      <c r="L29" s="2" t="e">
        <f t="shared" ref="L29" si="12">LOG(L28/K27)/LOG(2)</f>
        <v>#NUM!</v>
      </c>
      <c r="M29" s="2" t="e">
        <f t="shared" ref="M29" si="13">LOG(M28/L27)/LOG(2)</f>
        <v>#NUM!</v>
      </c>
      <c r="N29" s="2" t="e">
        <f t="shared" ref="N29" si="14">LOG(N28/M27)/LOG(2)</f>
        <v>#NUM!</v>
      </c>
      <c r="O29" s="2" t="e">
        <f t="shared" ref="O29" si="15">LOG(O28/N27)/LOG(2)</f>
        <v>#NUM!</v>
      </c>
      <c r="P29" s="2" t="e">
        <f t="shared" ref="P29" si="16">LOG(P28/O27)/LOG(2)</f>
        <v>#NUM!</v>
      </c>
      <c r="Q29" s="2" t="e">
        <f t="shared" ref="Q29" si="17">LOG(Q28/P27)/LOG(2)</f>
        <v>#NUM!</v>
      </c>
      <c r="R29" s="2" t="e">
        <f t="shared" ref="R29" si="18">LOG(R28/Q27)/LOG(2)</f>
        <v>#NUM!</v>
      </c>
      <c r="S29" s="2" t="e">
        <f t="shared" ref="S29" si="19">LOG(S28/R27)/LOG(2)</f>
        <v>#NUM!</v>
      </c>
      <c r="T29" s="2" t="e">
        <f t="shared" ref="T29" si="20">LOG(T28/S27)/LOG(2)</f>
        <v>#NUM!</v>
      </c>
      <c r="U29" s="2" t="e">
        <f t="shared" ref="U29" si="21">LOG(U28/T27)/LOG(2)</f>
        <v>#NUM!</v>
      </c>
    </row>
    <row r="30" spans="2:21" ht="30" x14ac:dyDescent="0.2">
      <c r="B30" s="3" t="s">
        <v>0</v>
      </c>
      <c r="C30" s="2">
        <v>0</v>
      </c>
      <c r="D30" s="2">
        <f>C30+D29</f>
        <v>2.5235619560570126</v>
      </c>
      <c r="E30" s="2">
        <f t="shared" ref="E30" si="22">D30+E29</f>
        <v>5.8704364080746059</v>
      </c>
      <c r="F30" s="2">
        <f t="shared" ref="F30" si="23">E30+F29</f>
        <v>9.2935767543202665</v>
      </c>
      <c r="G30" s="2">
        <f t="shared" ref="G30" si="24">F30+G29</f>
        <v>12.287272177466058</v>
      </c>
      <c r="H30" s="2">
        <f t="shared" ref="H30" si="25">G30+H29</f>
        <v>15.224594669288537</v>
      </c>
      <c r="I30" s="2" t="e">
        <f t="shared" ref="I30" si="26">H30+I29</f>
        <v>#NUM!</v>
      </c>
      <c r="J30" s="2" t="e">
        <f t="shared" ref="J30" si="27">I30+J29</f>
        <v>#NUM!</v>
      </c>
      <c r="K30" s="2" t="e">
        <f t="shared" ref="K30" si="28">J30+K29</f>
        <v>#NUM!</v>
      </c>
      <c r="L30" s="2" t="e">
        <f t="shared" ref="L30" si="29">K30+L29</f>
        <v>#NUM!</v>
      </c>
      <c r="M30" s="2" t="e">
        <f t="shared" ref="M30" si="30">L30+M29</f>
        <v>#NUM!</v>
      </c>
      <c r="N30" s="2" t="e">
        <f t="shared" ref="N30" si="31">M30+N29</f>
        <v>#NUM!</v>
      </c>
      <c r="O30" s="2" t="e">
        <f t="shared" ref="O30" si="32">N30+O29</f>
        <v>#NUM!</v>
      </c>
      <c r="P30" s="2" t="e">
        <f t="shared" ref="P30" si="33">O30+P29</f>
        <v>#NUM!</v>
      </c>
      <c r="Q30" s="2" t="e">
        <f t="shared" ref="Q30" si="34">P30+Q29</f>
        <v>#NUM!</v>
      </c>
      <c r="R30" s="2" t="e">
        <f t="shared" ref="R30" si="35">Q30+R29</f>
        <v>#NUM!</v>
      </c>
      <c r="S30" s="2" t="e">
        <f t="shared" ref="S30" si="36">R30+S29</f>
        <v>#NUM!</v>
      </c>
      <c r="T30" s="2" t="e">
        <f t="shared" ref="T30" si="37">S30+T29</f>
        <v>#NUM!</v>
      </c>
      <c r="U30" s="2" t="e">
        <f t="shared" ref="U30" si="38">T30+U29</f>
        <v>#NUM!</v>
      </c>
    </row>
    <row r="31" spans="2:21" x14ac:dyDescent="0.2">
      <c r="B31" s="1" t="s">
        <v>3</v>
      </c>
      <c r="D31">
        <f>72/D29</f>
        <v>28.531100584705982</v>
      </c>
      <c r="E31">
        <f>72/E29</f>
        <v>21.512608564266969</v>
      </c>
      <c r="F31">
        <f t="shared" ref="F31:U31" si="39">72/F29</f>
        <v>21.033318157394927</v>
      </c>
      <c r="G31">
        <f t="shared" si="39"/>
        <v>24.050542831889697</v>
      </c>
      <c r="H31">
        <f t="shared" si="39"/>
        <v>24.512119523970679</v>
      </c>
      <c r="I31" t="e">
        <f t="shared" si="39"/>
        <v>#NUM!</v>
      </c>
      <c r="J31" t="e">
        <f t="shared" si="39"/>
        <v>#NUM!</v>
      </c>
      <c r="K31" t="e">
        <f t="shared" si="39"/>
        <v>#NUM!</v>
      </c>
      <c r="L31" t="e">
        <f t="shared" si="39"/>
        <v>#NUM!</v>
      </c>
      <c r="M31" t="e">
        <f t="shared" si="39"/>
        <v>#NUM!</v>
      </c>
      <c r="N31" t="e">
        <f t="shared" si="39"/>
        <v>#NUM!</v>
      </c>
      <c r="O31" t="e">
        <f t="shared" si="39"/>
        <v>#NUM!</v>
      </c>
      <c r="P31" t="e">
        <f t="shared" si="39"/>
        <v>#NUM!</v>
      </c>
      <c r="Q31" t="e">
        <f t="shared" si="39"/>
        <v>#NUM!</v>
      </c>
      <c r="R31" t="e">
        <f t="shared" si="39"/>
        <v>#NUM!</v>
      </c>
      <c r="S31" t="e">
        <f t="shared" si="39"/>
        <v>#NUM!</v>
      </c>
      <c r="T31" t="e">
        <f t="shared" si="39"/>
        <v>#NUM!</v>
      </c>
      <c r="U31" t="e">
        <f t="shared" si="39"/>
        <v>#NUM!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U8"/>
  <sheetViews>
    <sheetView workbookViewId="0">
      <selection activeCell="V7" sqref="V7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2">
      <c r="B3" t="s">
        <v>5</v>
      </c>
      <c r="C3">
        <v>187500</v>
      </c>
      <c r="D3">
        <v>430000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497700</v>
      </c>
      <c r="S3">
        <v>430000</v>
      </c>
    </row>
    <row r="4" spans="2:21" x14ac:dyDescent="0.2">
      <c r="B4" s="1" t="s">
        <v>6</v>
      </c>
      <c r="C4" s="1"/>
      <c r="D4" s="1">
        <v>1750000</v>
      </c>
      <c r="E4">
        <v>3337500</v>
      </c>
      <c r="F4">
        <v>4200000</v>
      </c>
      <c r="G4">
        <v>3981250</v>
      </c>
      <c r="H4">
        <v>4018750</v>
      </c>
      <c r="I4">
        <v>3293750</v>
      </c>
      <c r="J4">
        <v>2281250</v>
      </c>
      <c r="K4">
        <v>1562500</v>
      </c>
      <c r="L4">
        <v>1500000</v>
      </c>
      <c r="M4">
        <v>1250000</v>
      </c>
      <c r="N4">
        <v>1093750</v>
      </c>
      <c r="O4">
        <v>931250</v>
      </c>
      <c r="P4">
        <v>1056250</v>
      </c>
      <c r="Q4">
        <v>968750</v>
      </c>
      <c r="R4">
        <v>987500</v>
      </c>
      <c r="S4">
        <v>1243750</v>
      </c>
      <c r="T4">
        <v>1250000</v>
      </c>
    </row>
    <row r="5" spans="2:21" x14ac:dyDescent="0.2">
      <c r="B5" s="1" t="s">
        <v>2</v>
      </c>
      <c r="C5" s="2">
        <v>0</v>
      </c>
      <c r="D5" s="2">
        <f>LOG(D4/C3)/LOG(2)</f>
        <v>3.2223924213364481</v>
      </c>
      <c r="E5" s="2">
        <f t="shared" ref="E5:U5" si="0">LOG(E4/D3)/LOG(2)</f>
        <v>2.9563592718728184</v>
      </c>
      <c r="F5" s="2">
        <f t="shared" si="0"/>
        <v>3.2879807629640245</v>
      </c>
      <c r="G5" s="2">
        <f t="shared" si="0"/>
        <v>3.2108129024415648</v>
      </c>
      <c r="H5" s="2">
        <f t="shared" si="0"/>
        <v>3.2243382675132115</v>
      </c>
      <c r="I5" s="2">
        <f t="shared" si="0"/>
        <v>2.9373224918224792</v>
      </c>
      <c r="J5" s="2">
        <f t="shared" si="0"/>
        <v>2.4074159939526441</v>
      </c>
      <c r="K5" s="2">
        <f t="shared" si="0"/>
        <v>1.8614476248473513</v>
      </c>
      <c r="L5" s="2">
        <f t="shared" si="0"/>
        <v>1.802553935793783</v>
      </c>
      <c r="M5" s="2">
        <f t="shared" si="0"/>
        <v>1.5395195299599891</v>
      </c>
      <c r="N5" s="2">
        <f t="shared" si="0"/>
        <v>1.346874452017593</v>
      </c>
      <c r="O5" s="2">
        <f t="shared" si="0"/>
        <v>1.1148318606474261</v>
      </c>
      <c r="P5" s="2">
        <f t="shared" si="0"/>
        <v>1.2965427764674489</v>
      </c>
      <c r="Q5" s="2">
        <f t="shared" si="0"/>
        <v>1.1717877454595018</v>
      </c>
      <c r="R5" s="2">
        <f t="shared" si="0"/>
        <v>1.1994440883623674</v>
      </c>
      <c r="S5" s="2">
        <f t="shared" si="0"/>
        <v>1.3213482335287166</v>
      </c>
      <c r="T5" s="2">
        <f t="shared" si="0"/>
        <v>1.5395195299599891</v>
      </c>
      <c r="U5" s="2" t="e">
        <f t="shared" si="0"/>
        <v>#DIV/0!</v>
      </c>
    </row>
    <row r="6" spans="2:21" ht="39.5" customHeight="1" x14ac:dyDescent="0.2">
      <c r="B6" s="3" t="s">
        <v>0</v>
      </c>
      <c r="C6" s="2">
        <v>0</v>
      </c>
      <c r="D6" s="2">
        <f>C6+D5</f>
        <v>3.2223924213364481</v>
      </c>
      <c r="E6" s="2">
        <f t="shared" ref="E6:F6" si="1">D6+E5</f>
        <v>6.1787516932092661</v>
      </c>
      <c r="F6" s="2">
        <f t="shared" si="1"/>
        <v>9.4667324561732897</v>
      </c>
      <c r="G6" s="2">
        <f t="shared" ref="G6:H6" si="2">F6+G5</f>
        <v>12.677545358614854</v>
      </c>
      <c r="H6" s="2">
        <f t="shared" si="2"/>
        <v>15.901883626128065</v>
      </c>
      <c r="I6" s="2">
        <f t="shared" ref="I6:J6" si="3">H6+I5</f>
        <v>18.839206117950543</v>
      </c>
      <c r="J6" s="2">
        <f t="shared" si="3"/>
        <v>21.246622111903186</v>
      </c>
      <c r="K6" s="2">
        <f t="shared" ref="K6:L6" si="4">J6+K5</f>
        <v>23.108069736750537</v>
      </c>
      <c r="L6" s="2">
        <f t="shared" si="4"/>
        <v>24.910623672544318</v>
      </c>
      <c r="M6" s="2">
        <f t="shared" ref="M6:N6" si="5">L6+M5</f>
        <v>26.450143202504307</v>
      </c>
      <c r="N6" s="2">
        <f t="shared" si="5"/>
        <v>27.797017654521902</v>
      </c>
      <c r="O6" s="2">
        <f t="shared" ref="O6:P6" si="6">N6+O5</f>
        <v>28.91184951516933</v>
      </c>
      <c r="P6" s="2">
        <f t="shared" si="6"/>
        <v>30.208392291636777</v>
      </c>
      <c r="Q6" s="2">
        <f t="shared" ref="Q6:R6" si="7">P6+Q5</f>
        <v>31.380180037096277</v>
      </c>
      <c r="R6" s="2">
        <f t="shared" si="7"/>
        <v>32.579624125458643</v>
      </c>
      <c r="S6" s="2">
        <f t="shared" ref="S6:T6" si="8">R6+S5</f>
        <v>33.90097235898736</v>
      </c>
      <c r="T6" s="2">
        <f t="shared" si="8"/>
        <v>35.440491888947349</v>
      </c>
      <c r="U6" s="2" t="e">
        <f t="shared" ref="U6" si="9">T6+U5</f>
        <v>#DIV/0!</v>
      </c>
    </row>
    <row r="7" spans="2:21" x14ac:dyDescent="0.2">
      <c r="B7" s="1" t="s">
        <v>3</v>
      </c>
      <c r="D7">
        <f>72/D5</f>
        <v>22.343647385484751</v>
      </c>
      <c r="E7">
        <f>72/E5</f>
        <v>24.354279496750358</v>
      </c>
      <c r="F7">
        <f t="shared" ref="F7:U7" si="10">72/F5</f>
        <v>21.897938336808874</v>
      </c>
      <c r="G7">
        <f t="shared" si="10"/>
        <v>22.424227816342022</v>
      </c>
      <c r="H7">
        <f t="shared" si="10"/>
        <v>22.330163285110402</v>
      </c>
      <c r="I7">
        <f t="shared" si="10"/>
        <v>24.512119523970679</v>
      </c>
      <c r="J7">
        <f t="shared" si="10"/>
        <v>29.907585635744638</v>
      </c>
      <c r="K7">
        <f t="shared" si="10"/>
        <v>38.679573380907982</v>
      </c>
      <c r="L7">
        <f t="shared" si="10"/>
        <v>39.943326282935146</v>
      </c>
      <c r="M7">
        <f t="shared" si="10"/>
        <v>46.767838016235636</v>
      </c>
      <c r="N7">
        <f t="shared" si="10"/>
        <v>53.457098315396308</v>
      </c>
      <c r="O7">
        <f t="shared" si="10"/>
        <v>64.583730104544017</v>
      </c>
      <c r="P7">
        <f t="shared" si="10"/>
        <v>55.532298129160601</v>
      </c>
      <c r="Q7">
        <f t="shared" si="10"/>
        <v>61.444574991493965</v>
      </c>
      <c r="R7">
        <f t="shared" si="10"/>
        <v>60.027808464422463</v>
      </c>
      <c r="S7">
        <f t="shared" si="10"/>
        <v>54.489799261865244</v>
      </c>
      <c r="T7">
        <f t="shared" si="10"/>
        <v>46.767838016235636</v>
      </c>
      <c r="U7" t="e">
        <f t="shared" si="10"/>
        <v>#DIV/0!</v>
      </c>
    </row>
    <row r="8" spans="2:21" x14ac:dyDescent="0.2">
      <c r="B8" s="1" t="s">
        <v>7</v>
      </c>
      <c r="C8">
        <v>1</v>
      </c>
      <c r="D8">
        <f>D4/C3</f>
        <v>9.3333333333333339</v>
      </c>
      <c r="E8">
        <f t="shared" ref="E8:U8" si="11">E4/D3</f>
        <v>7.7616279069767442</v>
      </c>
      <c r="F8">
        <f t="shared" si="11"/>
        <v>9.7674418604651159</v>
      </c>
      <c r="G8">
        <f t="shared" si="11"/>
        <v>9.2587209302325579</v>
      </c>
      <c r="H8">
        <f t="shared" si="11"/>
        <v>9.345930232558139</v>
      </c>
      <c r="I8">
        <f t="shared" si="11"/>
        <v>7.6598837209302326</v>
      </c>
      <c r="J8">
        <f t="shared" si="11"/>
        <v>5.3052325581395348</v>
      </c>
      <c r="K8">
        <f t="shared" si="11"/>
        <v>3.6337209302325579</v>
      </c>
      <c r="L8">
        <f t="shared" si="11"/>
        <v>3.4883720930232558</v>
      </c>
      <c r="M8">
        <f t="shared" si="11"/>
        <v>2.9069767441860463</v>
      </c>
      <c r="N8">
        <f t="shared" si="11"/>
        <v>2.5436046511627906</v>
      </c>
      <c r="O8">
        <f t="shared" si="11"/>
        <v>2.1656976744186047</v>
      </c>
      <c r="P8">
        <f t="shared" si="11"/>
        <v>2.4563953488372094</v>
      </c>
      <c r="Q8">
        <f>Q4/P3</f>
        <v>2.2529069767441858</v>
      </c>
      <c r="R8">
        <f t="shared" si="11"/>
        <v>2.2965116279069768</v>
      </c>
      <c r="S8">
        <f t="shared" si="11"/>
        <v>2.4989953787422143</v>
      </c>
      <c r="T8">
        <f>T4/S3</f>
        <v>2.9069767441860463</v>
      </c>
      <c r="U8" t="e">
        <f t="shared" si="11"/>
        <v>#DIV/0!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"/>
  <sheetViews>
    <sheetView tabSelected="1" topLeftCell="B1" workbookViewId="0">
      <selection activeCell="U12" sqref="U12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2">
      <c r="B3" t="s">
        <v>5</v>
      </c>
      <c r="C3">
        <v>187500</v>
      </c>
      <c r="D3">
        <v>430000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430000</v>
      </c>
      <c r="S3">
        <v>430000</v>
      </c>
    </row>
    <row r="4" spans="2:21" x14ac:dyDescent="0.2">
      <c r="B4" s="1" t="s">
        <v>6</v>
      </c>
      <c r="C4" s="1"/>
      <c r="D4">
        <v>1512500</v>
      </c>
      <c r="E4" s="1">
        <v>3937500</v>
      </c>
      <c r="F4">
        <v>3812500</v>
      </c>
      <c r="G4">
        <v>4012500</v>
      </c>
      <c r="H4">
        <v>3462500</v>
      </c>
      <c r="I4">
        <v>3512500</v>
      </c>
      <c r="J4">
        <v>1700000</v>
      </c>
      <c r="K4">
        <v>1787500</v>
      </c>
      <c r="L4">
        <v>1387500</v>
      </c>
      <c r="M4">
        <v>1043750</v>
      </c>
      <c r="N4">
        <v>843750</v>
      </c>
      <c r="O4">
        <v>625000</v>
      </c>
      <c r="P4">
        <v>856250</v>
      </c>
      <c r="Q4">
        <v>475000</v>
      </c>
      <c r="R4">
        <v>568750</v>
      </c>
      <c r="S4">
        <v>737500</v>
      </c>
      <c r="T4">
        <v>531250</v>
      </c>
    </row>
    <row r="5" spans="2:21" x14ac:dyDescent="0.2">
      <c r="B5" s="1" t="s">
        <v>2</v>
      </c>
      <c r="C5" s="2">
        <v>0</v>
      </c>
      <c r="D5" s="2">
        <f>LOG(D4/C3)/LOG(2)</f>
        <v>3.0119726416660759</v>
      </c>
      <c r="E5" s="2">
        <f t="shared" ref="E5:U5" si="0">LOG(E4/D3)/LOG(2)</f>
        <v>3.1948713585725432</v>
      </c>
      <c r="F5" s="2">
        <f t="shared" si="0"/>
        <v>3.1483287726355131</v>
      </c>
      <c r="G5" s="2">
        <f t="shared" si="0"/>
        <v>3.2220928273075673</v>
      </c>
      <c r="H5" s="2">
        <f t="shared" si="0"/>
        <v>3.0094055062344527</v>
      </c>
      <c r="I5" s="2">
        <f t="shared" si="0"/>
        <v>3.0300896604061909</v>
      </c>
      <c r="J5" s="2">
        <f t="shared" si="0"/>
        <v>1.9831261814356036</v>
      </c>
      <c r="K5" s="2">
        <f t="shared" si="0"/>
        <v>2.0555346769636538</v>
      </c>
      <c r="L5" s="2">
        <f t="shared" si="0"/>
        <v>1.6900792065353702</v>
      </c>
      <c r="M5" s="2">
        <f t="shared" si="0"/>
        <v>1.2793676326593166</v>
      </c>
      <c r="N5" s="2">
        <f t="shared" si="0"/>
        <v>0.97247893723609524</v>
      </c>
      <c r="O5" s="2">
        <f t="shared" si="0"/>
        <v>0.53951952995998909</v>
      </c>
      <c r="P5" s="2">
        <v>0.5</v>
      </c>
      <c r="Q5" s="2">
        <f t="shared" si="0"/>
        <v>0.14359085362884985</v>
      </c>
      <c r="R5" s="2">
        <f t="shared" si="0"/>
        <v>0.40345798038396058</v>
      </c>
      <c r="S5" s="2">
        <v>0.2</v>
      </c>
      <c r="T5" s="2">
        <v>0.1</v>
      </c>
      <c r="U5" s="2" t="e">
        <f t="shared" si="0"/>
        <v>#DIV/0!</v>
      </c>
    </row>
    <row r="6" spans="2:21" ht="39.5" customHeight="1" x14ac:dyDescent="0.2">
      <c r="B6" s="3" t="s">
        <v>0</v>
      </c>
      <c r="C6" s="2">
        <v>0</v>
      </c>
      <c r="D6" s="2">
        <f>C6+D5</f>
        <v>3.0119726416660759</v>
      </c>
      <c r="E6" s="2">
        <f t="shared" ref="E6:U6" si="1">D6+E5</f>
        <v>6.2068440002386192</v>
      </c>
      <c r="F6" s="2">
        <f t="shared" si="1"/>
        <v>9.3551727728741323</v>
      </c>
      <c r="G6" s="2">
        <f t="shared" si="1"/>
        <v>12.5772656001817</v>
      </c>
      <c r="H6" s="2">
        <f t="shared" si="1"/>
        <v>15.586671106416153</v>
      </c>
      <c r="I6" s="2">
        <f t="shared" si="1"/>
        <v>18.616760766822345</v>
      </c>
      <c r="J6" s="2">
        <f t="shared" si="1"/>
        <v>20.59988694825795</v>
      </c>
      <c r="K6" s="2">
        <f t="shared" si="1"/>
        <v>22.655421625221603</v>
      </c>
      <c r="L6" s="2">
        <f t="shared" si="1"/>
        <v>24.345500831756972</v>
      </c>
      <c r="M6" s="2">
        <f t="shared" si="1"/>
        <v>25.624868464416288</v>
      </c>
      <c r="N6" s="2">
        <f t="shared" si="1"/>
        <v>26.597347401652382</v>
      </c>
      <c r="O6" s="2">
        <f t="shared" si="1"/>
        <v>27.136866931612371</v>
      </c>
      <c r="P6" s="2">
        <f t="shared" si="1"/>
        <v>27.636866931612371</v>
      </c>
      <c r="Q6" s="2">
        <f t="shared" si="1"/>
        <v>27.780457785241222</v>
      </c>
      <c r="R6" s="2">
        <f t="shared" si="1"/>
        <v>28.183915765625184</v>
      </c>
      <c r="S6" s="2">
        <f t="shared" si="1"/>
        <v>28.383915765625183</v>
      </c>
      <c r="T6" s="2">
        <f t="shared" si="1"/>
        <v>28.483915765625184</v>
      </c>
      <c r="U6" s="2" t="e">
        <f t="shared" si="1"/>
        <v>#DIV/0!</v>
      </c>
    </row>
    <row r="7" spans="2:21" x14ac:dyDescent="0.2">
      <c r="B7" s="1" t="s">
        <v>3</v>
      </c>
      <c r="D7">
        <f>72/D5</f>
        <v>23.904599598279592</v>
      </c>
      <c r="E7">
        <f>72/E5</f>
        <v>22.536118647409118</v>
      </c>
      <c r="F7">
        <f t="shared" ref="F7:U7" si="2">72/F5</f>
        <v>22.869276114301023</v>
      </c>
      <c r="G7">
        <f t="shared" si="2"/>
        <v>22.345724924431913</v>
      </c>
      <c r="H7">
        <f t="shared" si="2"/>
        <v>23.924991115634224</v>
      </c>
      <c r="I7">
        <f t="shared" si="2"/>
        <v>23.761673108494165</v>
      </c>
      <c r="J7">
        <f t="shared" si="2"/>
        <v>36.30631306974049</v>
      </c>
      <c r="K7">
        <f t="shared" si="2"/>
        <v>35.027382805506967</v>
      </c>
      <c r="L7">
        <f t="shared" si="2"/>
        <v>42.601553655936996</v>
      </c>
      <c r="M7">
        <f t="shared" si="2"/>
        <v>56.277803316267665</v>
      </c>
      <c r="N7">
        <f t="shared" si="2"/>
        <v>74.03759325074212</v>
      </c>
      <c r="O7">
        <f t="shared" si="2"/>
        <v>133.45207356133992</v>
      </c>
      <c r="P7">
        <f t="shared" si="2"/>
        <v>144</v>
      </c>
      <c r="Q7">
        <f t="shared" si="2"/>
        <v>501.42469510003644</v>
      </c>
      <c r="R7">
        <f t="shared" si="2"/>
        <v>178.45724586109179</v>
      </c>
      <c r="S7">
        <f t="shared" si="2"/>
        <v>360</v>
      </c>
      <c r="T7">
        <f t="shared" si="2"/>
        <v>720</v>
      </c>
      <c r="U7" t="e">
        <f t="shared" si="2"/>
        <v>#DIV/0!</v>
      </c>
    </row>
    <row r="8" spans="2:21" x14ac:dyDescent="0.2">
      <c r="B8" s="1" t="s">
        <v>7</v>
      </c>
      <c r="C8">
        <v>1</v>
      </c>
      <c r="D8">
        <f>D4/C3</f>
        <v>8.0666666666666664</v>
      </c>
      <c r="E8">
        <f t="shared" ref="E8:U8" si="3">E4/D3</f>
        <v>9.1569767441860463</v>
      </c>
      <c r="F8">
        <f t="shared" si="3"/>
        <v>8.8662790697674421</v>
      </c>
      <c r="G8">
        <f t="shared" si="3"/>
        <v>9.3313953488372086</v>
      </c>
      <c r="H8">
        <f t="shared" si="3"/>
        <v>8.0523255813953494</v>
      </c>
      <c r="I8">
        <f t="shared" si="3"/>
        <v>8.1686046511627914</v>
      </c>
      <c r="J8">
        <f t="shared" si="3"/>
        <v>3.9534883720930232</v>
      </c>
      <c r="K8">
        <f t="shared" si="3"/>
        <v>4.1569767441860463</v>
      </c>
      <c r="L8">
        <f t="shared" si="3"/>
        <v>3.2267441860465116</v>
      </c>
      <c r="M8">
        <f t="shared" si="3"/>
        <v>2.4273255813953489</v>
      </c>
      <c r="N8">
        <f t="shared" si="3"/>
        <v>1.9622093023255813</v>
      </c>
      <c r="O8">
        <f t="shared" si="3"/>
        <v>1.4534883720930232</v>
      </c>
      <c r="P8">
        <f t="shared" si="3"/>
        <v>1.9912790697674418</v>
      </c>
      <c r="Q8">
        <f t="shared" si="3"/>
        <v>1.1046511627906976</v>
      </c>
      <c r="R8">
        <f>R4/Q3</f>
        <v>1.3226744186046511</v>
      </c>
      <c r="S8">
        <f t="shared" si="3"/>
        <v>1.7151162790697674</v>
      </c>
      <c r="T8">
        <f t="shared" si="3"/>
        <v>1.2354651162790697</v>
      </c>
      <c r="U8" t="e">
        <f t="shared" si="3"/>
        <v>#DIV/0!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2:U7"/>
  <sheetViews>
    <sheetView workbookViewId="0">
      <selection activeCell="L33" sqref="L33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/>
      <c r="U2" s="4"/>
    </row>
    <row r="3" spans="2:21" x14ac:dyDescent="0.2">
      <c r="C3">
        <v>210000</v>
      </c>
      <c r="D3">
        <v>430000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430000</v>
      </c>
      <c r="S3">
        <v>430000</v>
      </c>
    </row>
    <row r="4" spans="2:21" x14ac:dyDescent="0.2">
      <c r="B4" s="1"/>
      <c r="C4" s="1"/>
      <c r="D4" s="1">
        <v>572500</v>
      </c>
      <c r="E4" s="1">
        <v>3737500</v>
      </c>
      <c r="F4">
        <v>3043750</v>
      </c>
      <c r="G4" s="1">
        <v>3843750</v>
      </c>
      <c r="H4" s="1">
        <v>1843750</v>
      </c>
      <c r="I4" s="1">
        <v>2925000</v>
      </c>
      <c r="J4" s="1">
        <v>2650000</v>
      </c>
      <c r="K4" s="1">
        <v>2212500</v>
      </c>
      <c r="L4" s="1">
        <v>1662500</v>
      </c>
      <c r="M4" s="1">
        <v>2225000</v>
      </c>
      <c r="N4" s="1">
        <v>2087500</v>
      </c>
      <c r="O4" s="1">
        <v>1987500</v>
      </c>
      <c r="P4" s="1">
        <v>1412500</v>
      </c>
      <c r="Q4" s="1">
        <v>1687500</v>
      </c>
      <c r="R4" s="1">
        <v>1912500</v>
      </c>
      <c r="S4" s="1">
        <v>2050000</v>
      </c>
    </row>
    <row r="5" spans="2:21" x14ac:dyDescent="0.2">
      <c r="B5" s="1" t="s">
        <v>2</v>
      </c>
      <c r="C5" s="2">
        <v>0</v>
      </c>
      <c r="D5" s="2">
        <f t="shared" ref="D5:S5" si="0">LOG(D4/C3)/LOG(2)</f>
        <v>1.4468863653181836</v>
      </c>
      <c r="E5" s="2">
        <f t="shared" si="0"/>
        <v>3.1196650143833695</v>
      </c>
      <c r="F5" s="2">
        <f t="shared" si="0"/>
        <v>2.8234413022676064</v>
      </c>
      <c r="G5" s="2">
        <f t="shared" si="0"/>
        <v>3.1601059404118663</v>
      </c>
      <c r="H5" s="2">
        <f t="shared" si="0"/>
        <v>2.100234484434468</v>
      </c>
      <c r="I5" s="2">
        <f t="shared" si="0"/>
        <v>2.7660280597686686</v>
      </c>
      <c r="J5" s="2">
        <f t="shared" si="0"/>
        <v>2.6235837947484639</v>
      </c>
      <c r="K5" s="2">
        <f t="shared" si="0"/>
        <v>2.3632688902682619</v>
      </c>
      <c r="L5" s="2">
        <f t="shared" si="0"/>
        <v>1.9509457756864541</v>
      </c>
      <c r="M5" s="2">
        <f t="shared" si="0"/>
        <v>2.3713967711516624</v>
      </c>
      <c r="N5" s="2">
        <f t="shared" si="0"/>
        <v>2.2793676326593166</v>
      </c>
      <c r="O5" s="2">
        <f t="shared" si="0"/>
        <v>2.2085462954696196</v>
      </c>
      <c r="P5" s="2">
        <f t="shared" si="0"/>
        <v>1.7158423026004523</v>
      </c>
      <c r="Q5" s="2">
        <f t="shared" si="0"/>
        <v>1.9724789372360954</v>
      </c>
      <c r="R5" s="2">
        <f t="shared" si="0"/>
        <v>2.153051182877916</v>
      </c>
      <c r="S5" s="2">
        <f t="shared" si="0"/>
        <v>2.2532153448033481</v>
      </c>
      <c r="T5" s="2"/>
      <c r="U5" s="2"/>
    </row>
    <row r="6" spans="2:21" ht="39.5" customHeight="1" x14ac:dyDescent="0.2">
      <c r="B6" s="3" t="s">
        <v>0</v>
      </c>
      <c r="C6" s="2">
        <v>0</v>
      </c>
      <c r="D6" s="2">
        <f>C6+D5</f>
        <v>1.4468863653181836</v>
      </c>
      <c r="E6" s="2">
        <f t="shared" ref="E6:S6" si="1">D6+E5</f>
        <v>4.5665513797015533</v>
      </c>
      <c r="F6" s="2">
        <f t="shared" si="1"/>
        <v>7.3899926819691597</v>
      </c>
      <c r="G6" s="2">
        <f t="shared" si="1"/>
        <v>10.550098622381025</v>
      </c>
      <c r="H6" s="2">
        <f t="shared" si="1"/>
        <v>12.650333106815493</v>
      </c>
      <c r="I6" s="2">
        <f t="shared" si="1"/>
        <v>15.416361166584162</v>
      </c>
      <c r="J6" s="2">
        <f t="shared" si="1"/>
        <v>18.039944961332626</v>
      </c>
      <c r="K6" s="2">
        <f t="shared" si="1"/>
        <v>20.403213851600889</v>
      </c>
      <c r="L6" s="2">
        <f t="shared" si="1"/>
        <v>22.354159627287341</v>
      </c>
      <c r="M6" s="2">
        <f t="shared" si="1"/>
        <v>24.725556398439004</v>
      </c>
      <c r="N6" s="2">
        <f t="shared" si="1"/>
        <v>27.004924031098319</v>
      </c>
      <c r="O6" s="2">
        <f t="shared" si="1"/>
        <v>29.21347032656794</v>
      </c>
      <c r="P6" s="2">
        <f t="shared" si="1"/>
        <v>30.929312629168393</v>
      </c>
      <c r="Q6" s="2">
        <f t="shared" si="1"/>
        <v>32.901791566404491</v>
      </c>
      <c r="R6" s="2">
        <f t="shared" si="1"/>
        <v>35.054842749282408</v>
      </c>
      <c r="S6" s="2">
        <f t="shared" si="1"/>
        <v>37.308058094085759</v>
      </c>
      <c r="T6" s="2"/>
      <c r="U6" s="2"/>
    </row>
    <row r="7" spans="2:21" x14ac:dyDescent="0.2">
      <c r="B7" s="1" t="s">
        <v>3</v>
      </c>
      <c r="D7">
        <f>72/D5</f>
        <v>49.762028121791403</v>
      </c>
      <c r="E7">
        <f>72/E5</f>
        <v>23.079401047240793</v>
      </c>
      <c r="F7">
        <f t="shared" ref="F7:S7" si="2">72/F5</f>
        <v>25.500795763727844</v>
      </c>
      <c r="G7">
        <f t="shared" si="2"/>
        <v>22.784046281250944</v>
      </c>
      <c r="H7">
        <f t="shared" si="2"/>
        <v>34.281886395836182</v>
      </c>
      <c r="I7">
        <f t="shared" si="2"/>
        <v>26.030104700391789</v>
      </c>
      <c r="J7">
        <f t="shared" si="2"/>
        <v>27.443377316219092</v>
      </c>
      <c r="K7">
        <f t="shared" si="2"/>
        <v>30.46627503814306</v>
      </c>
      <c r="L7">
        <f t="shared" si="2"/>
        <v>36.905177425890422</v>
      </c>
      <c r="M7">
        <f t="shared" si="2"/>
        <v>30.361852928151453</v>
      </c>
      <c r="N7">
        <f t="shared" si="2"/>
        <v>31.587708348739813</v>
      </c>
      <c r="O7">
        <f t="shared" si="2"/>
        <v>32.600629720868092</v>
      </c>
      <c r="P7">
        <f t="shared" si="2"/>
        <v>41.961898183113966</v>
      </c>
      <c r="Q7">
        <f t="shared" si="2"/>
        <v>36.502290919713879</v>
      </c>
      <c r="R7">
        <f t="shared" si="2"/>
        <v>33.440914258136615</v>
      </c>
      <c r="S7">
        <f t="shared" si="2"/>
        <v>31.954335907597809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2:U7"/>
  <sheetViews>
    <sheetView topLeftCell="C1" workbookViewId="0">
      <selection activeCell="E24" sqref="E24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/>
      <c r="U2" s="4"/>
    </row>
    <row r="3" spans="2:21" x14ac:dyDescent="0.2">
      <c r="C3">
        <v>125000</v>
      </c>
      <c r="D3">
        <v>128000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187500</v>
      </c>
      <c r="M3">
        <v>187500</v>
      </c>
      <c r="N3">
        <v>187500</v>
      </c>
      <c r="O3">
        <v>160000</v>
      </c>
      <c r="P3">
        <v>430000</v>
      </c>
      <c r="Q3">
        <v>430000</v>
      </c>
      <c r="R3">
        <v>430000</v>
      </c>
      <c r="S3">
        <v>430000</v>
      </c>
    </row>
    <row r="4" spans="2:21" x14ac:dyDescent="0.2">
      <c r="B4" s="1"/>
      <c r="C4" s="1"/>
      <c r="D4" s="1">
        <v>257500</v>
      </c>
      <c r="E4" s="1">
        <v>890625</v>
      </c>
      <c r="F4">
        <v>3343750</v>
      </c>
      <c r="G4" s="1">
        <v>2868750</v>
      </c>
      <c r="H4" s="1">
        <v>1587500</v>
      </c>
      <c r="I4" s="1">
        <v>1450000</v>
      </c>
      <c r="J4" s="1">
        <v>1312500</v>
      </c>
      <c r="K4" s="1">
        <v>1625000</v>
      </c>
      <c r="L4" s="1">
        <v>787500</v>
      </c>
      <c r="M4" s="1">
        <v>431250</v>
      </c>
      <c r="N4" s="1">
        <v>637500</v>
      </c>
      <c r="O4" s="1">
        <v>693750</v>
      </c>
      <c r="P4" s="1">
        <v>728125</v>
      </c>
      <c r="Q4" s="1">
        <v>1631250</v>
      </c>
      <c r="R4" s="1">
        <v>2800000</v>
      </c>
      <c r="S4" s="1">
        <v>2812500</v>
      </c>
    </row>
    <row r="5" spans="2:21" x14ac:dyDescent="0.2">
      <c r="B5" s="1" t="s">
        <v>2</v>
      </c>
      <c r="C5" s="2">
        <v>0</v>
      </c>
      <c r="D5" s="2">
        <f t="shared" ref="D5:S5" si="0">LOG(D4/C3)/LOG(2)</f>
        <v>1.0426443374084937</v>
      </c>
      <c r="E5" s="2">
        <f t="shared" si="0"/>
        <v>2.7986742988268287</v>
      </c>
      <c r="F5" s="2">
        <f t="shared" si="0"/>
        <v>2.9590584214737738</v>
      </c>
      <c r="G5" s="2">
        <f t="shared" si="0"/>
        <v>2.7380136835990725</v>
      </c>
      <c r="H5" s="2">
        <f t="shared" si="0"/>
        <v>1.8843480269574302</v>
      </c>
      <c r="I5" s="2">
        <f t="shared" si="0"/>
        <v>1.7536443353128366</v>
      </c>
      <c r="J5" s="2">
        <f t="shared" si="0"/>
        <v>1.6099088578513872</v>
      </c>
      <c r="K5" s="2">
        <f t="shared" si="0"/>
        <v>1.9180311532137189</v>
      </c>
      <c r="L5" s="2">
        <f t="shared" si="0"/>
        <v>0.87294326368518071</v>
      </c>
      <c r="M5" s="2">
        <f t="shared" si="0"/>
        <v>1.2016338611696504</v>
      </c>
      <c r="N5" s="2">
        <f t="shared" si="0"/>
        <v>1.7655347463629771</v>
      </c>
      <c r="O5" s="2">
        <f t="shared" si="0"/>
        <v>1.8875252707415873</v>
      </c>
      <c r="P5" s="2">
        <f t="shared" si="0"/>
        <v>2.1861142395416429</v>
      </c>
      <c r="Q5" s="2">
        <f t="shared" si="0"/>
        <v>1.9235693367551487</v>
      </c>
      <c r="R5" s="2">
        <f t="shared" si="0"/>
        <v>2.7030182622428685</v>
      </c>
      <c r="S5" s="2">
        <f t="shared" si="0"/>
        <v>2.7094445314023012</v>
      </c>
      <c r="T5" s="2"/>
      <c r="U5" s="2"/>
    </row>
    <row r="6" spans="2:21" ht="39.5" customHeight="1" x14ac:dyDescent="0.2">
      <c r="B6" s="3" t="s">
        <v>0</v>
      </c>
      <c r="C6" s="2">
        <v>0</v>
      </c>
      <c r="D6" s="2">
        <f>C6+D5</f>
        <v>1.0426443374084937</v>
      </c>
      <c r="E6" s="2">
        <f t="shared" ref="E6:S6" si="1">D6+E5</f>
        <v>3.8413186362353224</v>
      </c>
      <c r="F6" s="2">
        <f t="shared" si="1"/>
        <v>6.8003770577090963</v>
      </c>
      <c r="G6" s="2">
        <f t="shared" si="1"/>
        <v>9.5383907413081683</v>
      </c>
      <c r="H6" s="2">
        <f t="shared" si="1"/>
        <v>11.422738768265599</v>
      </c>
      <c r="I6" s="2">
        <f t="shared" si="1"/>
        <v>13.176383103578436</v>
      </c>
      <c r="J6" s="2">
        <f t="shared" si="1"/>
        <v>14.786291961429823</v>
      </c>
      <c r="K6" s="2">
        <f t="shared" si="1"/>
        <v>16.704323114643543</v>
      </c>
      <c r="L6" s="2">
        <f t="shared" si="1"/>
        <v>17.577266378328723</v>
      </c>
      <c r="M6" s="2">
        <f t="shared" si="1"/>
        <v>18.778900239498373</v>
      </c>
      <c r="N6" s="2">
        <f t="shared" si="1"/>
        <v>20.544434985861351</v>
      </c>
      <c r="O6" s="2">
        <f t="shared" si="1"/>
        <v>22.431960256602938</v>
      </c>
      <c r="P6" s="2">
        <f t="shared" si="1"/>
        <v>24.61807449614458</v>
      </c>
      <c r="Q6" s="2">
        <f t="shared" si="1"/>
        <v>26.54164383289973</v>
      </c>
      <c r="R6" s="2">
        <f t="shared" si="1"/>
        <v>29.244662095142598</v>
      </c>
      <c r="S6" s="2">
        <f t="shared" si="1"/>
        <v>31.954106626544899</v>
      </c>
      <c r="T6" s="2"/>
      <c r="U6" s="2"/>
    </row>
    <row r="7" spans="2:21" x14ac:dyDescent="0.2">
      <c r="B7" s="1" t="s">
        <v>3</v>
      </c>
      <c r="D7">
        <f>72/D5</f>
        <v>69.055187293259507</v>
      </c>
      <c r="E7">
        <f>72/E5</f>
        <v>25.726466288049863</v>
      </c>
      <c r="F7">
        <f t="shared" ref="F7:S7" si="2">72/F5</f>
        <v>24.332064374768255</v>
      </c>
      <c r="G7">
        <f t="shared" si="2"/>
        <v>26.2964354164064</v>
      </c>
      <c r="H7">
        <f t="shared" si="2"/>
        <v>38.209502156698235</v>
      </c>
      <c r="I7">
        <f t="shared" si="2"/>
        <v>41.057356129831057</v>
      </c>
      <c r="J7">
        <f t="shared" si="2"/>
        <v>44.723028666413121</v>
      </c>
      <c r="K7">
        <f t="shared" si="2"/>
        <v>37.538493511620935</v>
      </c>
      <c r="L7">
        <f t="shared" si="2"/>
        <v>82.479587156727476</v>
      </c>
      <c r="M7">
        <f t="shared" si="2"/>
        <v>59.918418019542486</v>
      </c>
      <c r="N7">
        <f t="shared" si="2"/>
        <v>40.780845660682047</v>
      </c>
      <c r="O7">
        <f t="shared" si="2"/>
        <v>38.145184658487786</v>
      </c>
      <c r="P7">
        <f t="shared" si="2"/>
        <v>32.935149818655432</v>
      </c>
      <c r="Q7">
        <f t="shared" si="2"/>
        <v>37.430415750677398</v>
      </c>
      <c r="R7">
        <f t="shared" si="2"/>
        <v>26.636889955844012</v>
      </c>
      <c r="S7">
        <f t="shared" si="2"/>
        <v>26.573712495503884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2:U7"/>
  <sheetViews>
    <sheetView workbookViewId="0">
      <selection activeCell="U18" sqref="U18"/>
    </sheetView>
  </sheetViews>
  <sheetFormatPr baseColWidth="10" defaultColWidth="8.83203125" defaultRowHeight="15" x14ac:dyDescent="0.2"/>
  <cols>
    <col min="2" max="2" width="19.5" bestFit="1" customWidth="1"/>
    <col min="4" max="4" width="8" bestFit="1" customWidth="1"/>
  </cols>
  <sheetData>
    <row r="2" spans="2:21" x14ac:dyDescent="0.2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2">
      <c r="C3">
        <v>187500</v>
      </c>
      <c r="D3">
        <v>458181.81818181812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430000</v>
      </c>
      <c r="S3">
        <v>430000</v>
      </c>
      <c r="T3">
        <v>430000</v>
      </c>
      <c r="U3">
        <v>430000</v>
      </c>
    </row>
    <row r="4" spans="2:21" x14ac:dyDescent="0.2">
      <c r="B4" s="1"/>
      <c r="C4" s="1"/>
      <c r="D4" s="1">
        <v>1478125</v>
      </c>
      <c r="E4" s="1">
        <v>6437500</v>
      </c>
      <c r="F4">
        <v>6737500</v>
      </c>
      <c r="G4" s="1">
        <v>5162500</v>
      </c>
      <c r="H4">
        <v>4781250</v>
      </c>
      <c r="I4" s="1">
        <v>2450000</v>
      </c>
      <c r="J4">
        <v>3318750</v>
      </c>
      <c r="K4">
        <v>3718750</v>
      </c>
      <c r="L4">
        <v>2462500</v>
      </c>
      <c r="M4" s="6">
        <v>4931250</v>
      </c>
      <c r="N4">
        <v>3387500</v>
      </c>
      <c r="O4">
        <v>3606250</v>
      </c>
      <c r="P4" s="7">
        <v>3525000</v>
      </c>
      <c r="Q4">
        <v>2512500</v>
      </c>
      <c r="R4">
        <v>2431250</v>
      </c>
    </row>
    <row r="5" spans="2:21" x14ac:dyDescent="0.2">
      <c r="B5" s="1" t="s">
        <v>2</v>
      </c>
      <c r="C5" s="2">
        <v>0</v>
      </c>
      <c r="D5" s="2">
        <f>LOG(D4/C3)/LOG(2)</f>
        <v>2.9788057777308765</v>
      </c>
      <c r="E5" s="2">
        <f t="shared" ref="E5:U5" si="0">LOG(E4/D3)/LOG(2)</f>
        <v>3.8125084120953243</v>
      </c>
      <c r="F5" s="2">
        <f t="shared" si="0"/>
        <v>3.9698048029377699</v>
      </c>
      <c r="G5" s="2">
        <f t="shared" si="0"/>
        <v>3.58566131160471</v>
      </c>
      <c r="H5" s="2">
        <f t="shared" si="0"/>
        <v>3.4749792777652782</v>
      </c>
      <c r="I5" s="2">
        <f t="shared" si="0"/>
        <v>2.5103731843004726</v>
      </c>
      <c r="J5" s="2">
        <f t="shared" si="0"/>
        <v>2.948231390989418</v>
      </c>
      <c r="K5" s="2">
        <f t="shared" si="0"/>
        <v>3.1124091983805702</v>
      </c>
      <c r="L5" s="2">
        <f t="shared" si="0"/>
        <v>2.5177151596416407</v>
      </c>
      <c r="M5" s="2">
        <f t="shared" si="0"/>
        <v>3.5195448301987229</v>
      </c>
      <c r="N5" s="2">
        <f t="shared" si="0"/>
        <v>2.977812381539136</v>
      </c>
      <c r="O5" s="2">
        <f t="shared" si="0"/>
        <v>3.0680908488307463</v>
      </c>
      <c r="P5" s="2">
        <f t="shared" si="0"/>
        <v>3.035214692584058</v>
      </c>
      <c r="Q5" s="2">
        <f t="shared" si="0"/>
        <v>2.5467150313641929</v>
      </c>
      <c r="R5" s="2">
        <f t="shared" si="0"/>
        <v>2.4992896851714561</v>
      </c>
      <c r="S5" s="2" t="e">
        <f t="shared" si="0"/>
        <v>#NUM!</v>
      </c>
      <c r="T5" s="2" t="e">
        <f t="shared" si="0"/>
        <v>#NUM!</v>
      </c>
      <c r="U5" s="2" t="e">
        <f t="shared" si="0"/>
        <v>#NUM!</v>
      </c>
    </row>
    <row r="6" spans="2:21" ht="39.5" customHeight="1" x14ac:dyDescent="0.2">
      <c r="B6" s="3" t="s">
        <v>0</v>
      </c>
      <c r="C6" s="2">
        <v>0</v>
      </c>
      <c r="D6" s="2">
        <f>C6+D5</f>
        <v>2.9788057777308765</v>
      </c>
      <c r="E6" s="2">
        <f t="shared" ref="E6:U6" si="1">D6+E5</f>
        <v>6.7913141898262008</v>
      </c>
      <c r="F6" s="2">
        <f t="shared" si="1"/>
        <v>10.76111899276397</v>
      </c>
      <c r="G6" s="2">
        <f t="shared" si="1"/>
        <v>14.34678030436868</v>
      </c>
      <c r="H6" s="2">
        <f t="shared" si="1"/>
        <v>17.821759582133957</v>
      </c>
      <c r="I6" s="2">
        <f t="shared" si="1"/>
        <v>20.33213276643443</v>
      </c>
      <c r="J6" s="2">
        <f t="shared" si="1"/>
        <v>23.280364157423847</v>
      </c>
      <c r="K6" s="2">
        <f t="shared" si="1"/>
        <v>26.392773355804415</v>
      </c>
      <c r="L6" s="2">
        <f t="shared" si="1"/>
        <v>28.910488515446055</v>
      </c>
      <c r="M6" s="2">
        <f t="shared" si="1"/>
        <v>32.43003334564478</v>
      </c>
      <c r="N6" s="2">
        <f t="shared" si="1"/>
        <v>35.407845727183918</v>
      </c>
      <c r="O6" s="2">
        <f t="shared" si="1"/>
        <v>38.475936576014668</v>
      </c>
      <c r="P6" s="2">
        <f t="shared" si="1"/>
        <v>41.511151268598724</v>
      </c>
      <c r="Q6" s="2">
        <f t="shared" si="1"/>
        <v>44.057866299962917</v>
      </c>
      <c r="R6" s="2">
        <f t="shared" si="1"/>
        <v>46.557155985134372</v>
      </c>
      <c r="S6" s="2" t="e">
        <f t="shared" si="1"/>
        <v>#NUM!</v>
      </c>
      <c r="T6" s="2" t="e">
        <f t="shared" si="1"/>
        <v>#NUM!</v>
      </c>
      <c r="U6" s="2" t="e">
        <f t="shared" si="1"/>
        <v>#NUM!</v>
      </c>
    </row>
    <row r="7" spans="2:21" x14ac:dyDescent="0.2">
      <c r="B7" s="1" t="s">
        <v>3</v>
      </c>
      <c r="D7">
        <f>72/D5</f>
        <v>24.170760154375166</v>
      </c>
      <c r="E7">
        <f>72/E5</f>
        <v>18.885204232357189</v>
      </c>
      <c r="F7">
        <f t="shared" ref="F7:U7" si="2">72/F5</f>
        <v>18.136911907285196</v>
      </c>
      <c r="G7">
        <f t="shared" si="2"/>
        <v>20.079977929587962</v>
      </c>
      <c r="H7">
        <f t="shared" si="2"/>
        <v>20.719548015924406</v>
      </c>
      <c r="I7">
        <f t="shared" si="2"/>
        <v>28.680994702412399</v>
      </c>
      <c r="J7">
        <f t="shared" si="2"/>
        <v>24.421420998382697</v>
      </c>
      <c r="K7">
        <f t="shared" si="2"/>
        <v>23.133204990353647</v>
      </c>
      <c r="L7">
        <f t="shared" si="2"/>
        <v>28.597357300040297</v>
      </c>
      <c r="M7">
        <f t="shared" si="2"/>
        <v>20.457190765754415</v>
      </c>
      <c r="N7">
        <f t="shared" si="2"/>
        <v>24.178823503576645</v>
      </c>
      <c r="O7">
        <f t="shared" si="2"/>
        <v>23.467362456831843</v>
      </c>
      <c r="P7">
        <f t="shared" si="2"/>
        <v>23.721550958460252</v>
      </c>
      <c r="Q7">
        <f t="shared" si="2"/>
        <v>28.271714390216612</v>
      </c>
      <c r="R7">
        <f t="shared" si="2"/>
        <v>28.808185152438885</v>
      </c>
      <c r="S7" t="e">
        <f t="shared" si="2"/>
        <v>#NUM!</v>
      </c>
      <c r="T7" t="e">
        <f t="shared" si="2"/>
        <v>#NUM!</v>
      </c>
      <c r="U7" t="e">
        <f t="shared" si="2"/>
        <v>#NUM!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Y01</vt:lpstr>
      <vt:lpstr>Y02</vt:lpstr>
      <vt:lpstr>Y03</vt:lpstr>
      <vt:lpstr>Y04</vt:lpstr>
      <vt:lpstr>Y05</vt:lpstr>
      <vt:lpstr>Y06</vt:lpstr>
      <vt:lpstr>Y01-</vt:lpstr>
      <vt:lpstr>Y02-</vt:lpstr>
      <vt:lpstr>Y03-</vt:lpstr>
      <vt:lpstr>Y04-</vt:lpstr>
      <vt:lpstr>Y05-</vt:lpstr>
      <vt:lpstr>Y06-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Microsoft Office User</cp:lastModifiedBy>
  <dcterms:created xsi:type="dcterms:W3CDTF">2017-04-09T09:57:21Z</dcterms:created>
  <dcterms:modified xsi:type="dcterms:W3CDTF">2017-12-28T21:39:58Z</dcterms:modified>
</cp:coreProperties>
</file>