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verview_order" sheetId="1" r:id="rId4"/>
  </sheets>
  <definedNames>
    <definedName name="_xlnm._FilterDatabase" localSheetId="0" hidden="1">'Overview_order'!$A$22:$O$41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<sst xmlns="http://schemas.openxmlformats.org/spreadsheetml/2006/main" uniqueCount="72">
  <si>
    <t>Order request b2b_2506081238</t>
  </si>
  <si>
    <t>Order info</t>
  </si>
  <si>
    <t>Order date</t>
  </si>
  <si>
    <t>2025-06-08 11:32:10</t>
  </si>
  <si>
    <t>Order code</t>
  </si>
  <si>
    <t>b2b_2506081238</t>
  </si>
  <si>
    <t>Customer info</t>
  </si>
  <si>
    <t>Name</t>
  </si>
  <si>
    <t>Massilva Makour</t>
  </si>
  <si>
    <t>Phone</t>
  </si>
  <si>
    <t>Mail</t>
  </si>
  <si>
    <t>contact@ecorefurb.fr</t>
  </si>
  <si>
    <t>Company name</t>
  </si>
  <si>
    <t>Ecorefurb</t>
  </si>
  <si>
    <t>Company website</t>
  </si>
  <si>
    <t>https://ecorefurb.fr/</t>
  </si>
  <si>
    <t>VAT number</t>
  </si>
  <si>
    <t>FR41934793407</t>
  </si>
  <si>
    <t>Billing Address</t>
  </si>
  <si>
    <t>AVENUE DES CHAMPS ELYSEES 78 BUREAU 326 75008 PARIS France</t>
  </si>
  <si>
    <t>Shipping Address</t>
  </si>
  <si>
    <t>Avenue du Raincy 58 Villemomble 93250 Villemomble France</t>
  </si>
  <si>
    <t>Devices</t>
  </si>
  <si>
    <t>ID</t>
  </si>
  <si>
    <t>Model</t>
  </si>
  <si>
    <t>Description</t>
  </si>
  <si>
    <t>Vat Type</t>
  </si>
  <si>
    <t>Additional Info</t>
  </si>
  <si>
    <t>Stock</t>
  </si>
  <si>
    <t>Quantity</t>
  </si>
  <si>
    <t>Initial Price per unit</t>
  </si>
  <si>
    <t>Total Initial price</t>
  </si>
  <si>
    <t>Bid Price per unit</t>
  </si>
  <si>
    <t>Total Bid price</t>
  </si>
  <si>
    <t>Final Price per unit</t>
  </si>
  <si>
    <t>Total Final Price</t>
  </si>
  <si>
    <t>iPhone 11</t>
  </si>
  <si>
    <t>iPhone 11 | 128GB | Black | B GRADE</t>
  </si>
  <si>
    <t>TVA</t>
  </si>
  <si>
    <t>Notification à l'écran</t>
  </si>
  <si>
    <t>iPhone 11 | 64GB | Black | C GRADE</t>
  </si>
  <si>
    <t>Notification de batterie et d'écran</t>
  </si>
  <si>
    <t>iPhone 7</t>
  </si>
  <si>
    <t>iPhone 7 | 256GB | Gold | B GRADE</t>
  </si>
  <si>
    <t>Batterie &lt; 80% et originale</t>
  </si>
  <si>
    <t>iPhone 8</t>
  </si>
  <si>
    <t>iPhone 8 | 64GB | Silver | B GRADE</t>
  </si>
  <si>
    <t>Marge</t>
  </si>
  <si>
    <t>iPhone 8 Plus</t>
  </si>
  <si>
    <t>iPhone 8 Plus | 256GB | Space Gray | C GRADE</t>
  </si>
  <si>
    <t>iPhone SE 2022</t>
  </si>
  <si>
    <t>iPhone SE 2022 | 64GB | Midnight | B GRADE</t>
  </si>
  <si>
    <t>iPhone Xr</t>
  </si>
  <si>
    <t>iPhone Xr | 256GB | Black | C GRADE</t>
  </si>
  <si>
    <t>iPhone Xr | 256GB | Coral | A GRADE</t>
  </si>
  <si>
    <t>iPhone Xr | 128GB | Black | B GRADE</t>
  </si>
  <si>
    <t>Batterie 80 % – 85 %</t>
  </si>
  <si>
    <t>iPhone XS</t>
  </si>
  <si>
    <t>iPhone XS | 64GB | Space Gray | A GRADE</t>
  </si>
  <si>
    <t>iPhone XS | 64GB | Gold | C GRADE</t>
  </si>
  <si>
    <t>Notification de batterie</t>
  </si>
  <si>
    <t>iPhone 11 | 64GB | White | C GRADE</t>
  </si>
  <si>
    <t>iPhone 11 | 64GB | Purple | A GRADE</t>
  </si>
  <si>
    <t>iPhone 11 | 64GB | White | B GRADE</t>
  </si>
  <si>
    <t>iPhone 13</t>
  </si>
  <si>
    <t>iPhone 13 | 128GB | Starlight | C GRADE</t>
  </si>
  <si>
    <t>iPhone 13 | 128GB | Midnight Black | C GRADE</t>
  </si>
  <si>
    <t>Samsung Galaxy S8</t>
  </si>
  <si>
    <t>Samsung | Galaxy S8 | 64 GB | Black | C GRADE</t>
  </si>
  <si>
    <t>iPhone 11 | 64GB | (PRODUCT) RED | C GRADE</t>
  </si>
  <si>
    <t>iPhone 11 | 64GB | Black | B GRADE</t>
  </si>
  <si>
    <t>Total net (in euro):</t>
  </si>
</sst>
</file>

<file path=xl/styles.xml><?xml version="1.0" encoding="utf-8"?>
<styleSheet xmlns="http://schemas.openxmlformats.org/spreadsheetml/2006/main" xml:space="preserve">
  <numFmts count="1">
    <numFmt numFmtId="164" formatCode="[$€] 0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24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" fillId="0" borderId="0" applyFont="0" applyNumberFormat="1" applyFill="0" applyBorder="0" applyAlignment="0"/>
    <xf xfId="0" fontId="2" numFmtId="1" fillId="0" borderId="0" applyFont="1" applyNumberFormat="1" applyFill="0" applyBorder="0" applyAlignment="0"/>
    <xf xfId="0" fontId="1" numFmtId="1" fillId="0" borderId="0" applyFont="1" applyNumberFormat="1" applyFill="0" applyBorder="0" applyAlignment="0"/>
    <xf xfId="0" fontId="3" numFmtId="1" fillId="0" borderId="0" applyFont="1" applyNumberFormat="1" applyFill="0" applyBorder="0" applyAlignment="1">
      <alignment horizontal="left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center" textRotation="0" wrapText="false" shrinkToFit="false"/>
    </xf>
    <xf xfId="0" fontId="4" numFmtId="1" fillId="0" borderId="1" applyFont="1" applyNumberFormat="1" applyFill="0" applyBorder="1" applyAlignment="1">
      <alignment horizontal="left" vertical="center" textRotation="0" wrapText="false" shrinkToFit="false"/>
    </xf>
    <xf xfId="0" fontId="5" numFmtId="1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0"/>
    <xf xfId="0" fontId="0" numFmtId="0" fillId="0" borderId="3" applyFont="0" applyNumberFormat="0" applyFill="0" applyBorder="1" applyAlignment="0"/>
    <xf xfId="0" fontId="1" numFmtId="0" fillId="0" borderId="4" applyFont="1" applyNumberFormat="0" applyFill="0" applyBorder="1" applyAlignment="0"/>
    <xf xfId="0" fontId="1" numFmtId="0" fillId="0" borderId="5" applyFont="1" applyNumberFormat="0" applyFill="0" applyBorder="1" applyAlignment="0"/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1" numFmtId="164" fillId="0" borderId="8" applyFont="1" applyNumberFormat="1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O42"/>
  <sheetViews>
    <sheetView tabSelected="1" workbookViewId="0" showGridLines="true" showRowColHeaders="1">
      <selection activeCell="O42" sqref="O42"/>
    </sheetView>
  </sheetViews>
  <sheetFormatPr defaultRowHeight="14.4" outlineLevelRow="0" outlineLevelCol="0"/>
  <cols>
    <col min="1" max="1" width="74.41" bestFit="true" customWidth="true" style="0"/>
    <col min="2" max="2" width="69.554" bestFit="true" customWidth="true" style="0"/>
    <col min="3" max="3" width="54.13" bestFit="true" customWidth="true" style="0"/>
    <col min="4" max="4" width="12.854" bestFit="true" customWidth="true" style="0"/>
    <col min="5" max="5" width="42.418" bestFit="true" customWidth="true" style="0"/>
    <col min="6" max="6" width="9.283" bestFit="true" customWidth="true" style="0"/>
    <col min="7" max="7" width="24.708" bestFit="true" customWidth="true" style="0"/>
    <col min="8" max="8" width="29.279" bestFit="true" customWidth="true" style="0"/>
    <col min="9" max="9" width="25.708" bestFit="true" customWidth="true" style="0"/>
    <col min="10" max="10" width="24.565" bestFit="true" customWidth="true" style="0"/>
    <col min="11" max="11" width="20.995" bestFit="true" customWidth="true" style="0"/>
    <col min="12" max="12" width="26.993" bestFit="true" customWidth="true" style="0"/>
    <col min="13" max="13" width="23.423" bestFit="true" customWidth="true" style="0"/>
    <col min="14" max="14" width="4.57" bestFit="true" customWidth="true" style="0"/>
    <col min="15" max="15" width="8.141" bestFit="true" customWidth="true" style="0"/>
  </cols>
  <sheetData>
    <row r="1" spans="1:15">
      <c r="A1" s="5" t="s">
        <v>0</v>
      </c>
      <c r="B1" s="9"/>
      <c r="F1" s="2"/>
      <c r="G1" s="2"/>
    </row>
    <row r="2" spans="1:15">
      <c r="A2" s="6"/>
      <c r="B2" s="9"/>
      <c r="F2" s="2"/>
      <c r="G2" s="2"/>
    </row>
    <row r="3" spans="1:15">
      <c r="A3" s="6"/>
      <c r="B3" s="9"/>
      <c r="F3" s="2"/>
      <c r="G3" s="2"/>
    </row>
    <row r="4" spans="1:15">
      <c r="A4" s="7" t="s">
        <v>1</v>
      </c>
      <c r="B4" s="10"/>
      <c r="F4" s="2"/>
      <c r="G4" s="2"/>
    </row>
    <row r="5" spans="1:15">
      <c r="A5" s="8" t="s">
        <v>2</v>
      </c>
      <c r="B5" s="9" t="s">
        <v>3</v>
      </c>
      <c r="F5" s="2"/>
      <c r="G5" s="2"/>
    </row>
    <row r="6" spans="1:15">
      <c r="A6" s="8" t="s">
        <v>4</v>
      </c>
      <c r="B6" s="9" t="s">
        <v>5</v>
      </c>
      <c r="F6" s="2"/>
      <c r="G6" s="2"/>
    </row>
    <row r="7" spans="1:15">
      <c r="A7" s="6"/>
      <c r="B7" s="9"/>
      <c r="F7" s="2"/>
      <c r="G7" s="2"/>
    </row>
    <row r="8" spans="1:15">
      <c r="A8" s="7" t="s">
        <v>6</v>
      </c>
      <c r="B8" s="10"/>
      <c r="F8" s="2"/>
      <c r="G8" s="2"/>
    </row>
    <row r="9" spans="1:15">
      <c r="A9" s="8" t="s">
        <v>7</v>
      </c>
      <c r="B9" s="9" t="s">
        <v>8</v>
      </c>
      <c r="F9" s="2"/>
      <c r="G9" s="2"/>
    </row>
    <row r="10" spans="1:15">
      <c r="A10" s="8" t="s">
        <v>9</v>
      </c>
      <c r="B10" s="9">
        <v>33611173039</v>
      </c>
      <c r="F10" s="2"/>
      <c r="G10" s="2"/>
    </row>
    <row r="11" spans="1:15">
      <c r="A11" s="8" t="s">
        <v>10</v>
      </c>
      <c r="B11" s="9" t="s">
        <v>11</v>
      </c>
      <c r="F11" s="2"/>
      <c r="G11" s="2"/>
    </row>
    <row r="12" spans="1:15">
      <c r="A12" s="8" t="s">
        <v>12</v>
      </c>
      <c r="B12" s="9" t="s">
        <v>13</v>
      </c>
      <c r="F12" s="2"/>
      <c r="G12" s="2"/>
    </row>
    <row r="13" spans="1:15">
      <c r="A13" s="8" t="s">
        <v>14</v>
      </c>
      <c r="B13" s="9" t="s">
        <v>15</v>
      </c>
      <c r="F13" s="2"/>
      <c r="G13" s="2"/>
    </row>
    <row r="14" spans="1:15">
      <c r="A14" s="8" t="s">
        <v>16</v>
      </c>
      <c r="B14" s="9" t="s">
        <v>17</v>
      </c>
      <c r="F14" s="2"/>
      <c r="G14" s="2"/>
    </row>
    <row r="15" spans="1:15">
      <c r="A15" s="8" t="s">
        <v>18</v>
      </c>
      <c r="B15" s="9" t="s">
        <v>19</v>
      </c>
      <c r="F15" s="2"/>
      <c r="G15" s="2"/>
    </row>
    <row r="16" spans="1:15">
      <c r="A16" s="8" t="s">
        <v>20</v>
      </c>
      <c r="B16" s="9" t="s">
        <v>21</v>
      </c>
      <c r="F16" s="2"/>
      <c r="G16" s="2"/>
    </row>
    <row r="17" spans="1:15">
      <c r="A17" s="2"/>
      <c r="F17" s="2"/>
      <c r="G17" s="2"/>
    </row>
    <row r="18" spans="1:15">
      <c r="A18" s="2"/>
      <c r="F18" s="2"/>
      <c r="G18" s="2"/>
    </row>
    <row r="19" spans="1:15">
      <c r="A19" s="2"/>
      <c r="F19" s="2"/>
      <c r="G19" s="2"/>
    </row>
    <row r="20" spans="1:15">
      <c r="A20" s="3" t="s">
        <v>22</v>
      </c>
      <c r="F20" s="2"/>
      <c r="G20" s="2"/>
    </row>
    <row r="21" spans="1:15">
      <c r="A21" s="2"/>
      <c r="F21" s="2"/>
      <c r="G21" s="2"/>
    </row>
    <row r="22" spans="1:15">
      <c r="A22" s="4" t="s">
        <v>23</v>
      </c>
      <c r="B22" s="1" t="s">
        <v>24</v>
      </c>
      <c r="C22" s="1" t="s">
        <v>25</v>
      </c>
      <c r="D22" s="1" t="s">
        <v>26</v>
      </c>
      <c r="E22" s="1" t="s">
        <v>27</v>
      </c>
      <c r="F22" s="4" t="s">
        <v>28</v>
      </c>
      <c r="G22" s="4" t="s">
        <v>29</v>
      </c>
      <c r="H22" s="13" t="s">
        <v>30</v>
      </c>
      <c r="I22" s="14" t="s">
        <v>31</v>
      </c>
      <c r="J22" s="13" t="s">
        <v>32</v>
      </c>
      <c r="K22" s="14" t="s">
        <v>33</v>
      </c>
      <c r="L22" s="13" t="s">
        <v>34</v>
      </c>
      <c r="M22" s="14" t="s">
        <v>35</v>
      </c>
      <c r="N22" s="18"/>
      <c r="O22" s="19"/>
    </row>
    <row r="23" spans="1:15">
      <c r="A23" s="2">
        <v>8785255683636</v>
      </c>
      <c r="B23" t="s">
        <v>36</v>
      </c>
      <c r="C23" t="s">
        <v>37</v>
      </c>
      <c r="D23" t="s">
        <v>38</v>
      </c>
      <c r="E23" t="s">
        <v>39</v>
      </c>
      <c r="F23" s="2">
        <v>2</v>
      </c>
      <c r="G23" s="2">
        <v>2</v>
      </c>
      <c r="H23" s="11">
        <v>140.0</v>
      </c>
      <c r="I23" s="12" t="str">
        <f>H23*G23</f>
        <v>0</v>
      </c>
      <c r="J23" s="11">
        <v>120.0</v>
      </c>
      <c r="K23" s="12" t="str">
        <f>J23*G23</f>
        <v>0</v>
      </c>
      <c r="L23" s="11">
        <v>120.0</v>
      </c>
      <c r="M23" s="12" t="str">
        <f>L23*G23</f>
        <v>0</v>
      </c>
      <c r="N23" s="11" t="str">
        <f>IF(ISBLANK(L23),J23,L23)</f>
        <v>0</v>
      </c>
      <c r="O23" s="12" t="str">
        <f>N23*G23</f>
        <v>0</v>
      </c>
    </row>
    <row r="24" spans="1:15">
      <c r="A24" s="2">
        <v>8785255686613</v>
      </c>
      <c r="B24" t="s">
        <v>36</v>
      </c>
      <c r="C24" t="s">
        <v>40</v>
      </c>
      <c r="D24" t="s">
        <v>38</v>
      </c>
      <c r="E24" t="s">
        <v>41</v>
      </c>
      <c r="F24" s="2">
        <v>0</v>
      </c>
      <c r="G24" s="2">
        <v>2</v>
      </c>
      <c r="H24" s="11">
        <v>110.0</v>
      </c>
      <c r="I24" s="12" t="str">
        <f>H24*G24</f>
        <v>0</v>
      </c>
      <c r="J24" s="11">
        <v>95.0</v>
      </c>
      <c r="K24" s="12" t="str">
        <f>J24*G24</f>
        <v>0</v>
      </c>
      <c r="L24" s="11">
        <v>95.0</v>
      </c>
      <c r="M24" s="12" t="str">
        <f>L24*G24</f>
        <v>0</v>
      </c>
      <c r="N24" s="11" t="str">
        <f>IF(ISBLANK(L24),J24,L24)</f>
        <v>0</v>
      </c>
      <c r="O24" s="12" t="str">
        <f>N24*G24</f>
        <v>0</v>
      </c>
    </row>
    <row r="25" spans="1:15">
      <c r="A25" s="2">
        <v>8785255683780</v>
      </c>
      <c r="B25" t="s">
        <v>42</v>
      </c>
      <c r="C25" t="s">
        <v>43</v>
      </c>
      <c r="D25" t="s">
        <v>38</v>
      </c>
      <c r="E25" t="s">
        <v>44</v>
      </c>
      <c r="F25" s="2">
        <v>0</v>
      </c>
      <c r="G25" s="2">
        <v>1</v>
      </c>
      <c r="H25" s="11">
        <v>45.0</v>
      </c>
      <c r="I25" s="12" t="str">
        <f>H25*G25</f>
        <v>0</v>
      </c>
      <c r="J25" s="11">
        <v>38.0</v>
      </c>
      <c r="K25" s="12" t="str">
        <f>J25*G25</f>
        <v>0</v>
      </c>
      <c r="L25" s="11">
        <v>38.0</v>
      </c>
      <c r="M25" s="12" t="str">
        <f>L25*G25</f>
        <v>0</v>
      </c>
      <c r="N25" s="11" t="str">
        <f>IF(ISBLANK(L25),J25,L25)</f>
        <v>0</v>
      </c>
      <c r="O25" s="12" t="str">
        <f>N25*G25</f>
        <v>0</v>
      </c>
    </row>
    <row r="26" spans="1:15">
      <c r="A26" s="2">
        <v>8785255683346</v>
      </c>
      <c r="B26" t="s">
        <v>45</v>
      </c>
      <c r="C26" t="s">
        <v>46</v>
      </c>
      <c r="D26" t="s">
        <v>47</v>
      </c>
      <c r="F26" s="2">
        <v>0</v>
      </c>
      <c r="G26" s="2">
        <v>1</v>
      </c>
      <c r="H26" s="11">
        <v>55.0</v>
      </c>
      <c r="I26" s="12" t="str">
        <f>H26*G26</f>
        <v>0</v>
      </c>
      <c r="J26" s="11">
        <v>40.0</v>
      </c>
      <c r="K26" s="12" t="str">
        <f>J26*G26</f>
        <v>0</v>
      </c>
      <c r="L26" s="11">
        <v>40.0</v>
      </c>
      <c r="M26" s="12" t="str">
        <f>L26*G26</f>
        <v>0</v>
      </c>
      <c r="N26" s="11" t="str">
        <f>IF(ISBLANK(L26),J26,L26)</f>
        <v>0</v>
      </c>
      <c r="O26" s="12" t="str">
        <f>N26*G26</f>
        <v>0</v>
      </c>
    </row>
    <row r="27" spans="1:15">
      <c r="A27" s="2">
        <v>8785255687733</v>
      </c>
      <c r="B27" t="s">
        <v>48</v>
      </c>
      <c r="C27" t="s">
        <v>49</v>
      </c>
      <c r="D27" t="s">
        <v>47</v>
      </c>
      <c r="F27" s="2">
        <v>0</v>
      </c>
      <c r="G27" s="2">
        <v>1</v>
      </c>
      <c r="H27" s="11">
        <v>65.0</v>
      </c>
      <c r="I27" s="12" t="str">
        <f>H27*G27</f>
        <v>0</v>
      </c>
      <c r="J27" s="11">
        <v>53.0</v>
      </c>
      <c r="K27" s="12" t="str">
        <f>J27*G27</f>
        <v>0</v>
      </c>
      <c r="L27" s="11">
        <v>53.0</v>
      </c>
      <c r="M27" s="12" t="str">
        <f>L27*G27</f>
        <v>0</v>
      </c>
      <c r="N27" s="11" t="str">
        <f>IF(ISBLANK(L27),J27,L27)</f>
        <v>0</v>
      </c>
      <c r="O27" s="12" t="str">
        <f>N27*G27</f>
        <v>0</v>
      </c>
    </row>
    <row r="28" spans="1:15">
      <c r="A28" s="2">
        <v>5487567637903</v>
      </c>
      <c r="B28" t="s">
        <v>50</v>
      </c>
      <c r="C28" t="s">
        <v>51</v>
      </c>
      <c r="D28" t="s">
        <v>38</v>
      </c>
      <c r="F28" s="2">
        <v>0</v>
      </c>
      <c r="G28" s="2">
        <v>1</v>
      </c>
      <c r="H28" s="11">
        <v>135.0</v>
      </c>
      <c r="I28" s="12" t="str">
        <f>H28*G28</f>
        <v>0</v>
      </c>
      <c r="J28" s="11">
        <v>120.0</v>
      </c>
      <c r="K28" s="12" t="str">
        <f>J28*G28</f>
        <v>0</v>
      </c>
      <c r="L28" s="11">
        <v>120.0</v>
      </c>
      <c r="M28" s="12" t="str">
        <f>L28*G28</f>
        <v>0</v>
      </c>
      <c r="N28" s="11" t="str">
        <f>IF(ISBLANK(L28),J28,L28)</f>
        <v>0</v>
      </c>
      <c r="O28" s="12" t="str">
        <f>N28*G28</f>
        <v>0</v>
      </c>
    </row>
    <row r="29" spans="1:15">
      <c r="A29" s="2">
        <v>8785255688396</v>
      </c>
      <c r="B29" t="s">
        <v>52</v>
      </c>
      <c r="C29" t="s">
        <v>53</v>
      </c>
      <c r="D29" t="s">
        <v>38</v>
      </c>
      <c r="E29" t="s">
        <v>41</v>
      </c>
      <c r="F29" s="2">
        <v>0</v>
      </c>
      <c r="G29" s="2">
        <v>1</v>
      </c>
      <c r="H29" s="11">
        <v>90.0</v>
      </c>
      <c r="I29" s="12" t="str">
        <f>H29*G29</f>
        <v>0</v>
      </c>
      <c r="J29" s="11">
        <v>80.0</v>
      </c>
      <c r="K29" s="12" t="str">
        <f>J29*G29</f>
        <v>0</v>
      </c>
      <c r="L29" s="11">
        <v>80.0</v>
      </c>
      <c r="M29" s="12" t="str">
        <f>L29*G29</f>
        <v>0</v>
      </c>
      <c r="N29" s="11" t="str">
        <f>IF(ISBLANK(L29),J29,L29)</f>
        <v>0</v>
      </c>
      <c r="O29" s="12" t="str">
        <f>N29*G29</f>
        <v>0</v>
      </c>
    </row>
    <row r="30" spans="1:15">
      <c r="A30" s="2">
        <v>8785253315027</v>
      </c>
      <c r="B30" t="s">
        <v>52</v>
      </c>
      <c r="C30" t="s">
        <v>54</v>
      </c>
      <c r="D30" t="s">
        <v>38</v>
      </c>
      <c r="E30" t="s">
        <v>44</v>
      </c>
      <c r="F30" s="2">
        <v>0</v>
      </c>
      <c r="G30" s="2">
        <v>1</v>
      </c>
      <c r="H30" s="11">
        <v>110.0</v>
      </c>
      <c r="I30" s="12" t="str">
        <f>H30*G30</f>
        <v>0</v>
      </c>
      <c r="J30" s="11">
        <v>95.0</v>
      </c>
      <c r="K30" s="12" t="str">
        <f>J30*G30</f>
        <v>0</v>
      </c>
      <c r="L30" s="11">
        <v>105.0</v>
      </c>
      <c r="M30" s="12" t="str">
        <f>L30*G30</f>
        <v>0</v>
      </c>
      <c r="N30" s="11" t="str">
        <f>IF(ISBLANK(L30),J30,L30)</f>
        <v>0</v>
      </c>
      <c r="O30" s="12" t="str">
        <f>N30*G30</f>
        <v>0</v>
      </c>
    </row>
    <row r="31" spans="1:15">
      <c r="A31" s="2">
        <v>8785255684992</v>
      </c>
      <c r="B31" t="s">
        <v>52</v>
      </c>
      <c r="C31" t="s">
        <v>55</v>
      </c>
      <c r="D31" t="s">
        <v>47</v>
      </c>
      <c r="E31" t="s">
        <v>56</v>
      </c>
      <c r="F31" s="2">
        <v>0</v>
      </c>
      <c r="G31" s="2">
        <v>1</v>
      </c>
      <c r="H31" s="11">
        <v>110.0</v>
      </c>
      <c r="I31" s="12" t="str">
        <f>H31*G31</f>
        <v>0</v>
      </c>
      <c r="J31" s="11">
        <v>95.0</v>
      </c>
      <c r="K31" s="12" t="str">
        <f>J31*G31</f>
        <v>0</v>
      </c>
      <c r="L31" s="11">
        <v>95.0</v>
      </c>
      <c r="M31" s="12" t="str">
        <f>L31*G31</f>
        <v>0</v>
      </c>
      <c r="N31" s="11" t="str">
        <f>IF(ISBLANK(L31),J31,L31)</f>
        <v>0</v>
      </c>
      <c r="O31" s="12" t="str">
        <f>N31*G31</f>
        <v>0</v>
      </c>
    </row>
    <row r="32" spans="1:15">
      <c r="A32" s="2">
        <v>8785253314563</v>
      </c>
      <c r="B32" t="s">
        <v>57</v>
      </c>
      <c r="C32" t="s">
        <v>58</v>
      </c>
      <c r="D32" t="s">
        <v>38</v>
      </c>
      <c r="E32" t="s">
        <v>44</v>
      </c>
      <c r="F32" s="2">
        <v>0</v>
      </c>
      <c r="G32" s="2">
        <v>1</v>
      </c>
      <c r="H32" s="11">
        <v>80.0</v>
      </c>
      <c r="I32" s="12" t="str">
        <f>H32*G32</f>
        <v>0</v>
      </c>
      <c r="J32" s="11">
        <v>70.0</v>
      </c>
      <c r="K32" s="12" t="str">
        <f>J32*G32</f>
        <v>0</v>
      </c>
      <c r="L32" s="11">
        <v>70.0</v>
      </c>
      <c r="M32" s="12" t="str">
        <f>L32*G32</f>
        <v>0</v>
      </c>
      <c r="N32" s="11" t="str">
        <f>IF(ISBLANK(L32),J32,L32)</f>
        <v>0</v>
      </c>
      <c r="O32" s="12" t="str">
        <f>N32*G32</f>
        <v>0</v>
      </c>
    </row>
    <row r="33" spans="1:15">
      <c r="A33" s="2">
        <v>8785255685852</v>
      </c>
      <c r="B33" t="s">
        <v>57</v>
      </c>
      <c r="C33" t="s">
        <v>59</v>
      </c>
      <c r="D33" t="s">
        <v>38</v>
      </c>
      <c r="E33" t="s">
        <v>60</v>
      </c>
      <c r="F33" s="2">
        <v>0</v>
      </c>
      <c r="G33" s="2">
        <v>1</v>
      </c>
      <c r="H33" s="11">
        <v>70.0</v>
      </c>
      <c r="I33" s="12" t="str">
        <f>H33*G33</f>
        <v>0</v>
      </c>
      <c r="J33" s="11">
        <v>62.0</v>
      </c>
      <c r="K33" s="12" t="str">
        <f>J33*G33</f>
        <v>0</v>
      </c>
      <c r="L33" s="11">
        <v>62.0</v>
      </c>
      <c r="M33" s="12" t="str">
        <f>L33*G33</f>
        <v>0</v>
      </c>
      <c r="N33" s="11" t="str">
        <f>IF(ISBLANK(L33),J33,L33)</f>
        <v>0</v>
      </c>
      <c r="O33" s="12" t="str">
        <f>N33*G33</f>
        <v>0</v>
      </c>
    </row>
    <row r="34" spans="1:15">
      <c r="A34" s="2">
        <v>8785255685883</v>
      </c>
      <c r="B34" t="s">
        <v>36</v>
      </c>
      <c r="C34" t="s">
        <v>61</v>
      </c>
      <c r="D34" t="s">
        <v>38</v>
      </c>
      <c r="E34" t="s">
        <v>41</v>
      </c>
      <c r="F34" s="2">
        <v>0</v>
      </c>
      <c r="G34" s="2">
        <v>2</v>
      </c>
      <c r="H34" s="11">
        <v>110.0</v>
      </c>
      <c r="I34" s="12" t="str">
        <f>H34*G34</f>
        <v>0</v>
      </c>
      <c r="J34" s="11">
        <v>95.0</v>
      </c>
      <c r="K34" s="12" t="str">
        <f>J34*G34</f>
        <v>0</v>
      </c>
      <c r="L34" s="11">
        <v>95.0</v>
      </c>
      <c r="M34" s="12" t="str">
        <f>L34*G34</f>
        <v>0</v>
      </c>
      <c r="N34" s="11" t="str">
        <f>IF(ISBLANK(L34),J34,L34)</f>
        <v>0</v>
      </c>
      <c r="O34" s="12" t="str">
        <f>N34*G34</f>
        <v>0</v>
      </c>
    </row>
    <row r="35" spans="1:15">
      <c r="A35" s="2">
        <v>8785253315850</v>
      </c>
      <c r="B35" t="s">
        <v>36</v>
      </c>
      <c r="C35" t="s">
        <v>62</v>
      </c>
      <c r="D35" t="s">
        <v>38</v>
      </c>
      <c r="E35" t="s">
        <v>44</v>
      </c>
      <c r="F35" s="2">
        <v>2</v>
      </c>
      <c r="G35" s="2">
        <v>1</v>
      </c>
      <c r="H35" s="11">
        <v>120.0</v>
      </c>
      <c r="I35" s="12" t="str">
        <f>H35*G35</f>
        <v>0</v>
      </c>
      <c r="J35" s="11">
        <v>105.0</v>
      </c>
      <c r="K35" s="12" t="str">
        <f>J35*G35</f>
        <v>0</v>
      </c>
      <c r="L35" s="11">
        <v>115.0</v>
      </c>
      <c r="M35" s="12" t="str">
        <f>L35*G35</f>
        <v>0</v>
      </c>
      <c r="N35" s="11" t="str">
        <f>IF(ISBLANK(L35),J35,L35)</f>
        <v>0</v>
      </c>
      <c r="O35" s="12" t="str">
        <f>N35*G35</f>
        <v>0</v>
      </c>
    </row>
    <row r="36" spans="1:15">
      <c r="A36" s="2">
        <v>8785255682677</v>
      </c>
      <c r="B36" t="s">
        <v>36</v>
      </c>
      <c r="C36" t="s">
        <v>63</v>
      </c>
      <c r="D36" t="s">
        <v>38</v>
      </c>
      <c r="E36" t="s">
        <v>44</v>
      </c>
      <c r="F36" s="2">
        <v>0</v>
      </c>
      <c r="G36" s="2">
        <v>1</v>
      </c>
      <c r="H36" s="11">
        <v>110.0</v>
      </c>
      <c r="I36" s="12" t="str">
        <f>H36*G36</f>
        <v>0</v>
      </c>
      <c r="J36" s="11">
        <v>95.0</v>
      </c>
      <c r="K36" s="12" t="str">
        <f>J36*G36</f>
        <v>0</v>
      </c>
      <c r="L36" s="11">
        <v>105.0</v>
      </c>
      <c r="M36" s="12" t="str">
        <f>L36*G36</f>
        <v>0</v>
      </c>
      <c r="N36" s="11" t="str">
        <f>IF(ISBLANK(L36),J36,L36)</f>
        <v>0</v>
      </c>
      <c r="O36" s="12" t="str">
        <f>N36*G36</f>
        <v>0</v>
      </c>
    </row>
    <row r="37" spans="1:15">
      <c r="A37" s="2">
        <v>8785255685975</v>
      </c>
      <c r="B37" t="s">
        <v>64</v>
      </c>
      <c r="C37" t="s">
        <v>65</v>
      </c>
      <c r="D37" t="s">
        <v>38</v>
      </c>
      <c r="E37" t="s">
        <v>41</v>
      </c>
      <c r="F37" s="2">
        <v>0</v>
      </c>
      <c r="G37" s="2">
        <v>1</v>
      </c>
      <c r="H37" s="11">
        <v>240.0</v>
      </c>
      <c r="I37" s="12" t="str">
        <f>H37*G37</f>
        <v>0</v>
      </c>
      <c r="J37" s="11">
        <v>220.0</v>
      </c>
      <c r="K37" s="12" t="str">
        <f>J37*G37</f>
        <v>0</v>
      </c>
      <c r="L37" s="11">
        <v>220.0</v>
      </c>
      <c r="M37" s="12" t="str">
        <f>L37*G37</f>
        <v>0</v>
      </c>
      <c r="N37" s="11" t="str">
        <f>IF(ISBLANK(L37),J37,L37)</f>
        <v>0</v>
      </c>
      <c r="O37" s="12" t="str">
        <f>N37*G37</f>
        <v>0</v>
      </c>
    </row>
    <row r="38" spans="1:15">
      <c r="A38" s="2">
        <v>8785255686705</v>
      </c>
      <c r="B38" t="s">
        <v>64</v>
      </c>
      <c r="C38" t="s">
        <v>66</v>
      </c>
      <c r="D38" t="s">
        <v>38</v>
      </c>
      <c r="E38" t="s">
        <v>41</v>
      </c>
      <c r="F38" s="2">
        <v>1</v>
      </c>
      <c r="G38" s="2">
        <v>1</v>
      </c>
      <c r="H38" s="11">
        <v>240.0</v>
      </c>
      <c r="I38" s="12" t="str">
        <f>H38*G38</f>
        <v>0</v>
      </c>
      <c r="J38" s="11">
        <v>220.0</v>
      </c>
      <c r="K38" s="12" t="str">
        <f>J38*G38</f>
        <v>0</v>
      </c>
      <c r="L38" s="11">
        <v>220.0</v>
      </c>
      <c r="M38" s="12" t="str">
        <f>L38*G38</f>
        <v>0</v>
      </c>
      <c r="N38" s="11" t="str">
        <f>IF(ISBLANK(L38),J38,L38)</f>
        <v>0</v>
      </c>
      <c r="O38" s="12" t="str">
        <f>N38*G38</f>
        <v>0</v>
      </c>
    </row>
    <row r="39" spans="1:15">
      <c r="A39" s="2">
        <v>5487568512728</v>
      </c>
      <c r="B39" t="s">
        <v>67</v>
      </c>
      <c r="C39" t="s">
        <v>68</v>
      </c>
      <c r="D39" t="s">
        <v>47</v>
      </c>
      <c r="F39" s="2">
        <v>0</v>
      </c>
      <c r="G39" s="2">
        <v>1</v>
      </c>
      <c r="H39" s="11">
        <v>45.0</v>
      </c>
      <c r="I39" s="12" t="str">
        <f>H39*G39</f>
        <v>0</v>
      </c>
      <c r="J39" s="11">
        <v>30.0</v>
      </c>
      <c r="K39" s="12" t="str">
        <f>J39*G39</f>
        <v>0</v>
      </c>
      <c r="L39" s="11">
        <v>40.0</v>
      </c>
      <c r="M39" s="12" t="str">
        <f>L39*G39</f>
        <v>0</v>
      </c>
      <c r="N39" s="11" t="str">
        <f>IF(ISBLANK(L39),J39,L39)</f>
        <v>0</v>
      </c>
      <c r="O39" s="12" t="str">
        <f>N39*G39</f>
        <v>0</v>
      </c>
    </row>
    <row r="40" spans="1:15">
      <c r="A40" s="2">
        <v>8785255688839</v>
      </c>
      <c r="B40" t="s">
        <v>36</v>
      </c>
      <c r="C40" t="s">
        <v>69</v>
      </c>
      <c r="D40" t="s">
        <v>38</v>
      </c>
      <c r="E40" t="s">
        <v>41</v>
      </c>
      <c r="F40" s="2">
        <v>0</v>
      </c>
      <c r="G40" s="2">
        <v>1</v>
      </c>
      <c r="H40" s="11">
        <v>110.0</v>
      </c>
      <c r="I40" s="12" t="str">
        <f>H40*G40</f>
        <v>0</v>
      </c>
      <c r="J40" s="11">
        <v>95.0</v>
      </c>
      <c r="K40" s="12" t="str">
        <f>J40*G40</f>
        <v>0</v>
      </c>
      <c r="L40" s="11">
        <v>95.0</v>
      </c>
      <c r="M40" s="12" t="str">
        <f>L40*G40</f>
        <v>0</v>
      </c>
      <c r="N40" s="11" t="str">
        <f>IF(ISBLANK(L40),J40,L40)</f>
        <v>0</v>
      </c>
      <c r="O40" s="12" t="str">
        <f>N40*G40</f>
        <v>0</v>
      </c>
    </row>
    <row r="41" spans="1:15">
      <c r="A41" s="2">
        <v>8785255683407</v>
      </c>
      <c r="B41" t="s">
        <v>36</v>
      </c>
      <c r="C41" t="s">
        <v>70</v>
      </c>
      <c r="D41" t="s">
        <v>38</v>
      </c>
      <c r="E41" t="s">
        <v>41</v>
      </c>
      <c r="F41" s="2">
        <v>1</v>
      </c>
      <c r="G41" s="2">
        <v>3</v>
      </c>
      <c r="H41" s="15">
        <v>120.0</v>
      </c>
      <c r="I41" s="16" t="str">
        <f>H41*G41</f>
        <v>0</v>
      </c>
      <c r="J41" s="15">
        <v>99.0</v>
      </c>
      <c r="K41" s="16" t="str">
        <f>J41*G41</f>
        <v>0</v>
      </c>
      <c r="L41" s="15">
        <v>99.0</v>
      </c>
      <c r="M41" s="16" t="str">
        <f>L41*G41</f>
        <v>0</v>
      </c>
      <c r="N41" s="15" t="str">
        <f>IF(ISBLANK(L41),J41,L41)</f>
        <v>0</v>
      </c>
      <c r="O41" s="16" t="str">
        <f>N41*G41</f>
        <v>0</v>
      </c>
    </row>
    <row r="42" spans="1:15">
      <c r="A42" s="2"/>
      <c r="F42" s="2"/>
      <c r="G42" s="4" t="s">
        <v>71</v>
      </c>
      <c r="I42" s="17" t="str">
        <f>SUM(I23:I41)</f>
        <v>0</v>
      </c>
      <c r="K42" s="17" t="str">
        <f>SUM(K23:K41)</f>
        <v>0</v>
      </c>
      <c r="M42" s="17" t="str">
        <f>SUM(M23:M41)</f>
        <v>0</v>
      </c>
      <c r="O42" s="17" t="str">
        <f>SUM(O23:O41)</f>
        <v>0</v>
      </c>
    </row>
  </sheetData>
  <autoFilter ref="A22:O41"/>
  <mergeCells>
    <mergeCell ref="A4:B4"/>
    <mergeCell ref="A8:B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Overview_order</vt:lpstr>
    </vt:vector>
  </TitlesOfParts>
  <Company>SYA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</dc:creator>
  <cp:lastModifiedBy>Unknown Creator</cp:lastModifiedBy>
  <dcterms:created xsi:type="dcterms:W3CDTF">2025-06-13T13:51:16+02:00</dcterms:created>
  <dcterms:modified xsi:type="dcterms:W3CDTF">2025-06-13T13:51:16+02:00</dcterms:modified>
  <dc:title>Untitled Spreadsheet</dc:title>
  <dc:description/>
  <dc:subject/>
  <cp:keywords/>
  <cp:category/>
</cp:coreProperties>
</file>